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480" yWindow="30" windowWidth="11325" windowHeight="9885" firstSheet="1" activeTab="4"/>
  </bookViews>
  <sheets>
    <sheet name="System" sheetId="1" state="veryHidden" r:id="rId1"/>
    <sheet name="Таблица  1" sheetId="7" r:id="rId2"/>
    <sheet name="Таблица  2" sheetId="4" r:id="rId3"/>
    <sheet name="источники " sheetId="8" r:id="rId4"/>
    <sheet name="числ-сть (2)" sheetId="9" r:id="rId5"/>
  </sheets>
  <definedNames>
    <definedName name="_xlnm._FilterDatabase" localSheetId="1" hidden="1">'Таблица  1'!$A$9:$Y$181</definedName>
    <definedName name="_xlnm._FilterDatabase" localSheetId="2" hidden="1">'Таблица  2'!$A$10:$AB$2628</definedName>
    <definedName name="_xlnm.Print_Area" localSheetId="3">'источники '!$A$1:$C$33</definedName>
  </definedNames>
  <calcPr calcId="145621"/>
</workbook>
</file>

<file path=xl/calcChain.xml><?xml version="1.0" encoding="utf-8"?>
<calcChain xmlns="http://schemas.openxmlformats.org/spreadsheetml/2006/main">
  <c r="J17" i="9" l="1"/>
  <c r="I2628" i="4"/>
  <c r="I2627" i="4"/>
  <c r="I2624" i="4"/>
  <c r="I2623" i="4"/>
  <c r="I2622" i="4"/>
  <c r="I2619" i="4"/>
  <c r="I2618" i="4"/>
  <c r="I2615" i="4"/>
  <c r="I2614" i="4"/>
  <c r="I2611" i="4"/>
  <c r="I2610" i="4"/>
  <c r="I2609" i="4"/>
  <c r="I2608" i="4"/>
  <c r="I2605" i="4"/>
  <c r="I2604" i="4"/>
  <c r="I2603" i="4"/>
  <c r="I2602" i="4"/>
  <c r="I2599" i="4"/>
  <c r="I2598" i="4"/>
  <c r="I2595" i="4"/>
  <c r="I2594" i="4"/>
  <c r="I2591" i="4"/>
  <c r="I2590" i="4"/>
  <c r="I2587" i="4"/>
  <c r="I2586" i="4"/>
  <c r="I2584" i="4"/>
  <c r="I2583" i="4"/>
  <c r="I2580" i="4"/>
  <c r="I2579" i="4"/>
  <c r="I2578" i="4"/>
  <c r="I2577" i="4"/>
  <c r="I2575" i="4"/>
  <c r="I2572" i="4"/>
  <c r="I2571" i="4"/>
  <c r="I2570" i="4"/>
  <c r="I2568" i="4"/>
  <c r="I2567" i="4"/>
  <c r="I2566" i="4"/>
  <c r="I2565" i="4"/>
  <c r="I2563" i="4"/>
  <c r="I2562" i="4"/>
  <c r="I2561" i="4"/>
  <c r="I2558" i="4"/>
  <c r="I2557" i="4"/>
  <c r="I2556" i="4"/>
  <c r="I2554" i="4"/>
  <c r="I2553" i="4"/>
  <c r="I2552" i="4"/>
  <c r="I2549" i="4"/>
  <c r="I2548" i="4"/>
  <c r="I2541" i="4"/>
  <c r="I2540" i="4"/>
  <c r="I2538" i="4"/>
  <c r="I2537" i="4"/>
  <c r="I2536" i="4"/>
  <c r="I2533" i="4"/>
  <c r="I2532" i="4"/>
  <c r="I2530" i="4"/>
  <c r="I2529" i="4"/>
  <c r="I2526" i="4"/>
  <c r="I2525" i="4"/>
  <c r="I2522" i="4"/>
  <c r="I2521" i="4"/>
  <c r="I2520" i="4"/>
  <c r="I2517" i="4"/>
  <c r="I2516" i="4"/>
  <c r="I2515" i="4"/>
  <c r="I2514" i="4"/>
  <c r="I2512" i="4"/>
  <c r="I2511" i="4"/>
  <c r="I2510" i="4"/>
  <c r="I2507" i="4"/>
  <c r="I2506" i="4"/>
  <c r="I2504" i="4"/>
  <c r="I2503" i="4"/>
  <c r="I2502" i="4"/>
  <c r="I2499" i="4"/>
  <c r="I2498" i="4"/>
  <c r="I2495" i="4"/>
  <c r="I2494" i="4"/>
  <c r="I2493" i="4"/>
  <c r="I2490" i="4"/>
  <c r="I2489" i="4"/>
  <c r="I2488" i="4"/>
  <c r="I2487" i="4"/>
  <c r="I2482" i="4"/>
  <c r="I2481" i="4"/>
  <c r="I2480" i="4"/>
  <c r="I2479" i="4"/>
  <c r="I2477" i="4"/>
  <c r="I2476" i="4"/>
  <c r="I2475" i="4"/>
  <c r="I2472" i="4"/>
  <c r="I2471" i="4"/>
  <c r="I2470" i="4"/>
  <c r="I2468" i="4"/>
  <c r="I2467" i="4"/>
  <c r="I2466" i="4"/>
  <c r="I2463" i="4"/>
  <c r="I2462" i="4"/>
  <c r="I2459" i="4"/>
  <c r="I2458" i="4"/>
  <c r="I2457" i="4"/>
  <c r="I2454" i="4"/>
  <c r="I2453" i="4"/>
  <c r="I2452" i="4"/>
  <c r="I2449" i="4"/>
  <c r="I2448" i="4"/>
  <c r="I2447" i="4"/>
  <c r="I2444" i="4"/>
  <c r="I2443" i="4"/>
  <c r="I2442" i="4"/>
  <c r="I2439" i="4"/>
  <c r="I2438" i="4"/>
  <c r="I2437" i="4"/>
  <c r="I2434" i="4"/>
  <c r="I2433" i="4"/>
  <c r="I2430" i="4"/>
  <c r="I2429" i="4"/>
  <c r="I2428" i="4"/>
  <c r="I2426" i="4"/>
  <c r="I2425" i="4"/>
  <c r="I2424" i="4"/>
  <c r="I2421" i="4"/>
  <c r="I2420" i="4"/>
  <c r="I2418" i="4"/>
  <c r="I2417" i="4"/>
  <c r="I2416" i="4"/>
  <c r="I2413" i="4"/>
  <c r="I2412" i="4"/>
  <c r="I2409" i="4"/>
  <c r="I2408" i="4"/>
  <c r="I2407" i="4"/>
  <c r="I2404" i="4"/>
  <c r="I2403" i="4"/>
  <c r="I2402" i="4"/>
  <c r="I2399" i="4"/>
  <c r="I2398" i="4"/>
  <c r="I2397" i="4"/>
  <c r="I2396" i="4"/>
  <c r="I2393" i="4"/>
  <c r="I2392" i="4"/>
  <c r="I2391" i="4"/>
  <c r="I2388" i="4"/>
  <c r="I2387" i="4"/>
  <c r="I2382" i="4"/>
  <c r="I2379" i="4"/>
  <c r="I2378" i="4"/>
  <c r="I2377" i="4"/>
  <c r="I2374" i="4"/>
  <c r="I2373" i="4"/>
  <c r="I2368" i="4"/>
  <c r="I2365" i="4"/>
  <c r="I2364" i="4"/>
  <c r="I2363" i="4"/>
  <c r="I2362" i="4"/>
  <c r="I2359" i="4"/>
  <c r="I2358" i="4"/>
  <c r="I2357" i="4"/>
  <c r="I2354" i="4"/>
  <c r="I2353" i="4"/>
  <c r="I2349" i="4"/>
  <c r="I2341" i="4"/>
  <c r="I2338" i="4"/>
  <c r="I2335" i="4"/>
  <c r="I2334" i="4"/>
  <c r="I2333" i="4"/>
  <c r="I2330" i="4"/>
  <c r="I2329" i="4"/>
  <c r="I2320" i="4"/>
  <c r="I2317" i="4"/>
  <c r="I2316" i="4"/>
  <c r="I2315" i="4"/>
  <c r="I2312" i="4"/>
  <c r="I2311" i="4"/>
  <c r="I2310" i="4"/>
  <c r="I2308" i="4"/>
  <c r="I2306" i="4"/>
  <c r="I2305" i="4"/>
  <c r="I2304" i="4"/>
  <c r="I2301" i="4"/>
  <c r="I2300" i="4"/>
  <c r="I2299" i="4"/>
  <c r="I2296" i="4"/>
  <c r="I2295" i="4"/>
  <c r="I2294" i="4"/>
  <c r="I2292" i="4"/>
  <c r="I2289" i="4"/>
  <c r="I2288" i="4"/>
  <c r="I2287" i="4"/>
  <c r="I2284" i="4"/>
  <c r="I2283" i="4"/>
  <c r="I2282" i="4"/>
  <c r="I2280" i="4"/>
  <c r="I2279" i="4"/>
  <c r="I2278" i="4"/>
  <c r="I2276" i="4"/>
  <c r="I2275" i="4"/>
  <c r="I2273" i="4"/>
  <c r="I2272" i="4"/>
  <c r="I2271" i="4"/>
  <c r="I2269" i="4"/>
  <c r="I2268" i="4"/>
  <c r="I2267" i="4"/>
  <c r="I2266" i="4"/>
  <c r="I2265" i="4"/>
  <c r="I2262" i="4"/>
  <c r="I2261" i="4"/>
  <c r="I2260" i="4"/>
  <c r="I2258" i="4"/>
  <c r="I2257" i="4"/>
  <c r="I2256" i="4"/>
  <c r="I2253" i="4"/>
  <c r="I2252" i="4"/>
  <c r="I2249" i="4"/>
  <c r="I2248" i="4"/>
  <c r="I2247" i="4"/>
  <c r="I2244" i="4"/>
  <c r="I2243" i="4"/>
  <c r="I2242" i="4"/>
  <c r="I2240" i="4"/>
  <c r="I2239" i="4"/>
  <c r="I2238" i="4"/>
  <c r="I2236" i="4"/>
  <c r="I2235" i="4"/>
  <c r="I2234" i="4"/>
  <c r="I2232" i="4"/>
  <c r="I2231" i="4"/>
  <c r="I2230" i="4"/>
  <c r="I2227" i="4"/>
  <c r="I2226" i="4"/>
  <c r="I2225" i="4"/>
  <c r="I2224" i="4"/>
  <c r="I2222" i="4"/>
  <c r="I2221" i="4"/>
  <c r="I2220" i="4"/>
  <c r="I2217" i="4"/>
  <c r="I2216" i="4"/>
  <c r="I2215" i="4"/>
  <c r="I2214" i="4"/>
  <c r="I2212" i="4"/>
  <c r="I2211" i="4"/>
  <c r="I2210" i="4"/>
  <c r="I2207" i="4"/>
  <c r="I2206" i="4"/>
  <c r="I2205" i="4"/>
  <c r="I2202" i="4"/>
  <c r="I2201" i="4"/>
  <c r="I2200" i="4"/>
  <c r="I2198" i="4"/>
  <c r="I2197" i="4"/>
  <c r="I2194" i="4"/>
  <c r="I2193" i="4"/>
  <c r="I2192" i="4"/>
  <c r="I2191" i="4"/>
  <c r="I2189" i="4"/>
  <c r="I2188" i="4"/>
  <c r="I2187" i="4"/>
  <c r="I2184" i="4"/>
  <c r="I2183" i="4"/>
  <c r="I2180" i="4"/>
  <c r="I2179" i="4"/>
  <c r="I2178" i="4"/>
  <c r="I2176" i="4"/>
  <c r="I2175" i="4"/>
  <c r="I2173" i="4"/>
  <c r="I2172" i="4"/>
  <c r="I2171" i="4"/>
  <c r="I2169" i="4"/>
  <c r="I2168" i="4"/>
  <c r="I2167" i="4"/>
  <c r="I2166" i="4"/>
  <c r="I2165" i="4"/>
  <c r="I2164" i="4"/>
  <c r="I2161" i="4"/>
  <c r="I2160" i="4"/>
  <c r="I2159" i="4"/>
  <c r="I2157" i="4"/>
  <c r="I2156" i="4"/>
  <c r="I2155" i="4"/>
  <c r="I2152" i="4"/>
  <c r="I2151" i="4"/>
  <c r="I2148" i="4"/>
  <c r="I2147" i="4"/>
  <c r="I2146" i="4"/>
  <c r="I2143" i="4"/>
  <c r="I2142" i="4"/>
  <c r="I2110" i="4"/>
  <c r="I2107" i="4"/>
  <c r="I2106" i="4"/>
  <c r="I2105" i="4"/>
  <c r="I2103" i="4"/>
  <c r="I2100" i="4"/>
  <c r="I2099" i="4"/>
  <c r="I2098" i="4"/>
  <c r="I2091" i="4"/>
  <c r="I2090" i="4"/>
  <c r="I2087" i="4"/>
  <c r="I2086" i="4"/>
  <c r="I2085" i="4"/>
  <c r="I2083" i="4"/>
  <c r="I2081" i="4"/>
  <c r="I2080" i="4"/>
  <c r="I2079" i="4"/>
  <c r="I2076" i="4"/>
  <c r="I2075" i="4"/>
  <c r="I2074" i="4"/>
  <c r="I2072" i="4"/>
  <c r="I2071" i="4"/>
  <c r="I2069" i="4"/>
  <c r="I2068" i="4"/>
  <c r="I2067" i="4"/>
  <c r="I2065" i="4"/>
  <c r="I2064" i="4"/>
  <c r="I2062" i="4"/>
  <c r="I2061" i="4"/>
  <c r="I2060" i="4"/>
  <c r="I2058" i="4"/>
  <c r="I2057" i="4"/>
  <c r="I2055" i="4"/>
  <c r="I2054" i="4"/>
  <c r="I2053" i="4"/>
  <c r="I2051" i="4"/>
  <c r="I2050" i="4"/>
  <c r="I2049" i="4"/>
  <c r="I2048" i="4"/>
  <c r="I2047" i="4"/>
  <c r="I2046" i="4"/>
  <c r="I2043" i="4"/>
  <c r="I2042" i="4"/>
  <c r="I2041" i="4"/>
  <c r="I2039" i="4"/>
  <c r="I2038" i="4"/>
  <c r="I2035" i="4"/>
  <c r="I2034" i="4"/>
  <c r="I2031" i="4"/>
  <c r="I2030" i="4"/>
  <c r="I2029" i="4"/>
  <c r="I2026" i="4"/>
  <c r="I2025" i="4"/>
  <c r="I2024" i="4"/>
  <c r="I2022" i="4"/>
  <c r="I2021" i="4"/>
  <c r="I2019" i="4"/>
  <c r="I2018" i="4"/>
  <c r="I2017" i="4"/>
  <c r="I2015" i="4"/>
  <c r="I2014" i="4"/>
  <c r="I2013" i="4"/>
  <c r="I2012" i="4"/>
  <c r="I2009" i="4"/>
  <c r="I2008" i="4"/>
  <c r="I2007" i="4"/>
  <c r="I2005" i="4"/>
  <c r="I2004" i="4"/>
  <c r="I2003" i="4"/>
  <c r="I2000" i="4"/>
  <c r="I1999" i="4"/>
  <c r="I1996" i="4"/>
  <c r="I1995" i="4"/>
  <c r="I1994" i="4"/>
  <c r="I1991" i="4"/>
  <c r="I1990" i="4"/>
  <c r="I1989" i="4"/>
  <c r="I1987" i="4"/>
  <c r="I1986" i="4"/>
  <c r="I1985" i="4"/>
  <c r="I1983" i="4"/>
  <c r="I1982" i="4"/>
  <c r="I1981" i="4"/>
  <c r="I1978" i="4"/>
  <c r="I1977" i="4"/>
  <c r="I1976" i="4"/>
  <c r="I1970" i="4"/>
  <c r="I1968" i="4"/>
  <c r="I1967" i="4"/>
  <c r="I1966" i="4"/>
  <c r="I1963" i="4"/>
  <c r="I1962" i="4"/>
  <c r="I1961" i="4"/>
  <c r="I1958" i="4"/>
  <c r="I1955" i="4"/>
  <c r="I1954" i="4"/>
  <c r="I1951" i="4"/>
  <c r="I1950" i="4"/>
  <c r="I1948" i="4"/>
  <c r="I1947" i="4"/>
  <c r="I1944" i="4"/>
  <c r="I1943" i="4"/>
  <c r="I1942" i="4"/>
  <c r="I1939" i="4"/>
  <c r="I1938" i="4"/>
  <c r="I1936" i="4"/>
  <c r="I1935" i="4"/>
  <c r="I1932" i="4"/>
  <c r="I1931" i="4"/>
  <c r="I1930" i="4"/>
  <c r="I1927" i="4"/>
  <c r="I1926" i="4"/>
  <c r="I1925" i="4"/>
  <c r="I1923" i="4"/>
  <c r="I1922" i="4"/>
  <c r="I1921" i="4"/>
  <c r="I1919" i="4"/>
  <c r="I1918" i="4"/>
  <c r="I1917" i="4"/>
  <c r="I1915" i="4"/>
  <c r="I1913" i="4"/>
  <c r="I1912" i="4"/>
  <c r="I1911" i="4"/>
  <c r="I1909" i="4"/>
  <c r="I1908" i="4"/>
  <c r="I1907" i="4"/>
  <c r="I1904" i="4"/>
  <c r="I1903" i="4"/>
  <c r="I1902" i="4"/>
  <c r="I1900" i="4"/>
  <c r="I1898" i="4"/>
  <c r="I1897" i="4"/>
  <c r="I1896" i="4"/>
  <c r="I1894" i="4"/>
  <c r="I1892" i="4"/>
  <c r="I1891" i="4"/>
  <c r="I1890" i="4"/>
  <c r="I1887" i="4"/>
  <c r="I1886" i="4"/>
  <c r="I1885" i="4"/>
  <c r="I1883" i="4"/>
  <c r="I1882" i="4"/>
  <c r="I1881" i="4"/>
  <c r="I1880" i="4"/>
  <c r="I1877" i="4"/>
  <c r="I1876" i="4"/>
  <c r="I1875" i="4"/>
  <c r="I1874" i="4"/>
  <c r="I1873" i="4"/>
  <c r="I1870" i="4"/>
  <c r="I1869" i="4"/>
  <c r="I1868" i="4"/>
  <c r="I1866" i="4"/>
  <c r="I1865" i="4"/>
  <c r="I1862" i="4"/>
  <c r="I1861" i="4"/>
  <c r="I1860" i="4"/>
  <c r="I1858" i="4"/>
  <c r="I1857" i="4"/>
  <c r="I1854" i="4"/>
  <c r="I1853" i="4"/>
  <c r="I1852" i="4"/>
  <c r="I1850" i="4"/>
  <c r="I1849" i="4"/>
  <c r="I1848" i="4"/>
  <c r="I1846" i="4"/>
  <c r="I1845" i="4"/>
  <c r="I1842" i="4"/>
  <c r="I1841" i="4"/>
  <c r="I1840" i="4"/>
  <c r="I1838" i="4"/>
  <c r="I1837" i="4"/>
  <c r="I1834" i="4"/>
  <c r="I1833" i="4"/>
  <c r="I1832" i="4"/>
  <c r="I1830" i="4"/>
  <c r="I1829" i="4"/>
  <c r="I1826" i="4"/>
  <c r="I1825" i="4"/>
  <c r="I1824" i="4"/>
  <c r="I1823" i="4"/>
  <c r="I1820" i="4"/>
  <c r="I1819" i="4"/>
  <c r="I1818" i="4"/>
  <c r="I1816" i="4"/>
  <c r="I1815" i="4"/>
  <c r="I1814" i="4"/>
  <c r="I1811" i="4"/>
  <c r="I1810" i="4"/>
  <c r="I1809" i="4"/>
  <c r="I1807" i="4"/>
  <c r="I1806" i="4"/>
  <c r="I1803" i="4"/>
  <c r="I1802" i="4"/>
  <c r="I1801" i="4"/>
  <c r="I1798" i="4"/>
  <c r="I1797" i="4"/>
  <c r="I1796" i="4"/>
  <c r="I1794" i="4"/>
  <c r="I1793" i="4"/>
  <c r="I1790" i="4"/>
  <c r="I1789" i="4"/>
  <c r="I1788" i="4"/>
  <c r="I1786" i="4"/>
  <c r="I1785" i="4"/>
  <c r="I1784" i="4"/>
  <c r="I1783" i="4"/>
  <c r="I1780" i="4"/>
  <c r="I1779" i="4"/>
  <c r="I1778" i="4"/>
  <c r="I1777" i="4"/>
  <c r="I1775" i="4"/>
  <c r="I1772" i="4"/>
  <c r="I1771" i="4"/>
  <c r="I1770" i="4"/>
  <c r="I1768" i="4"/>
  <c r="I1767" i="4"/>
  <c r="I1766" i="4"/>
  <c r="I1764" i="4"/>
  <c r="I1763" i="4"/>
  <c r="I1762" i="4"/>
  <c r="I1760" i="4"/>
  <c r="I1759" i="4"/>
  <c r="I1758" i="4"/>
  <c r="I1755" i="4"/>
  <c r="I1754" i="4"/>
  <c r="I1753" i="4"/>
  <c r="I1751" i="4"/>
  <c r="I1749" i="4"/>
  <c r="I1748" i="4"/>
  <c r="I1747" i="4"/>
  <c r="I1744" i="4"/>
  <c r="I1743" i="4"/>
  <c r="I1742" i="4"/>
  <c r="I1741" i="4"/>
  <c r="I1738" i="4"/>
  <c r="I1737" i="4"/>
  <c r="I1736" i="4"/>
  <c r="I1733" i="4"/>
  <c r="I1732" i="4"/>
  <c r="I1731" i="4"/>
  <c r="I1728" i="4"/>
  <c r="I1727" i="4"/>
  <c r="I1726" i="4"/>
  <c r="I1724" i="4"/>
  <c r="I1723" i="4"/>
  <c r="I1720" i="4"/>
  <c r="I1719" i="4"/>
  <c r="I1718" i="4"/>
  <c r="I1716" i="4"/>
  <c r="I1715" i="4"/>
  <c r="I1714" i="4"/>
  <c r="I1712" i="4"/>
  <c r="I1711" i="4"/>
  <c r="I1710" i="4"/>
  <c r="I1707" i="4"/>
  <c r="I1706" i="4"/>
  <c r="I1705" i="4"/>
  <c r="I1703" i="4"/>
  <c r="I1702" i="4"/>
  <c r="I1701" i="4"/>
  <c r="I1699" i="4"/>
  <c r="I1698" i="4"/>
  <c r="I1697" i="4"/>
  <c r="I1695" i="4"/>
  <c r="I1694" i="4"/>
  <c r="I1693" i="4"/>
  <c r="I1691" i="4"/>
  <c r="I1690" i="4"/>
  <c r="I1689" i="4"/>
  <c r="I1686" i="4"/>
  <c r="I1685" i="4"/>
  <c r="I1684" i="4"/>
  <c r="I1682" i="4"/>
  <c r="I1681" i="4"/>
  <c r="I1678" i="4"/>
  <c r="I1677" i="4"/>
  <c r="I1676" i="4"/>
  <c r="I1675" i="4"/>
  <c r="I1672" i="4"/>
  <c r="I1671" i="4"/>
  <c r="I1670" i="4"/>
  <c r="I1668" i="4"/>
  <c r="I1667" i="4"/>
  <c r="I1666" i="4"/>
  <c r="I1663" i="4"/>
  <c r="I1662" i="4"/>
  <c r="I1661" i="4"/>
  <c r="I1659" i="4"/>
  <c r="I1657" i="4"/>
  <c r="I1656" i="4"/>
  <c r="I1655" i="4"/>
  <c r="I1654" i="4"/>
  <c r="I1651" i="4"/>
  <c r="I1650" i="4"/>
  <c r="I1649" i="4"/>
  <c r="I1647" i="4"/>
  <c r="I1646" i="4"/>
  <c r="I1645" i="4"/>
  <c r="I1642" i="4"/>
  <c r="I1641" i="4"/>
  <c r="I1640" i="4"/>
  <c r="I1638" i="4"/>
  <c r="I1637" i="4"/>
  <c r="I1636" i="4"/>
  <c r="I1633" i="4"/>
  <c r="I1632" i="4"/>
  <c r="I1629" i="4"/>
  <c r="I1628" i="4"/>
  <c r="I1627" i="4"/>
  <c r="I1624" i="4"/>
  <c r="I1623" i="4"/>
  <c r="I1622" i="4"/>
  <c r="I1619" i="4"/>
  <c r="I1618" i="4"/>
  <c r="I1617" i="4"/>
  <c r="I1614" i="4"/>
  <c r="I1613" i="4"/>
  <c r="I1609" i="4"/>
  <c r="I1608" i="4"/>
  <c r="I1605" i="4"/>
  <c r="I1604" i="4"/>
  <c r="I1603" i="4"/>
  <c r="I1600" i="4"/>
  <c r="I1599" i="4"/>
  <c r="I1598" i="4"/>
  <c r="I1595" i="4"/>
  <c r="I1594" i="4"/>
  <c r="I1592" i="4"/>
  <c r="I1589" i="4"/>
  <c r="I1588" i="4"/>
  <c r="I1587" i="4"/>
  <c r="I1584" i="4"/>
  <c r="I1583" i="4"/>
  <c r="I1580" i="4"/>
  <c r="I1579" i="4"/>
  <c r="I1578" i="4"/>
  <c r="I1576" i="4"/>
  <c r="I1575" i="4"/>
  <c r="I1573" i="4"/>
  <c r="I1572" i="4"/>
  <c r="I1571" i="4"/>
  <c r="I1569" i="4"/>
  <c r="I1568" i="4"/>
  <c r="I1567" i="4"/>
  <c r="I1566" i="4"/>
  <c r="I1565" i="4"/>
  <c r="I1564" i="4"/>
  <c r="I1561" i="4"/>
  <c r="I1560" i="4"/>
  <c r="I1559" i="4"/>
  <c r="I1557" i="4"/>
  <c r="I1556" i="4"/>
  <c r="I1555" i="4"/>
  <c r="I1552" i="4"/>
  <c r="I1551" i="4"/>
  <c r="I1548" i="4"/>
  <c r="I1547" i="4"/>
  <c r="I1546" i="4"/>
  <c r="I1543" i="4"/>
  <c r="I1542" i="4"/>
  <c r="I1541" i="4"/>
  <c r="I1538" i="4"/>
  <c r="I1537" i="4"/>
  <c r="I1534" i="4"/>
  <c r="I1533" i="4"/>
  <c r="I1532" i="4"/>
  <c r="I1530" i="4"/>
  <c r="I1529" i="4"/>
  <c r="I1527" i="4"/>
  <c r="I1526" i="4"/>
  <c r="I1525" i="4"/>
  <c r="I1523" i="4"/>
  <c r="I1522" i="4"/>
  <c r="I1521" i="4"/>
  <c r="I1520" i="4"/>
  <c r="I1519" i="4"/>
  <c r="I1516" i="4"/>
  <c r="I1515" i="4"/>
  <c r="I1514" i="4"/>
  <c r="I1512" i="4"/>
  <c r="I1511" i="4"/>
  <c r="I1510" i="4"/>
  <c r="I1507" i="4"/>
  <c r="I1506" i="4"/>
  <c r="I1503" i="4"/>
  <c r="I1502" i="4"/>
  <c r="I1501" i="4"/>
  <c r="I1498" i="4"/>
  <c r="I1497" i="4"/>
  <c r="I1496" i="4"/>
  <c r="I1493" i="4"/>
  <c r="I1492" i="4"/>
  <c r="I1489" i="4"/>
  <c r="I1488" i="4"/>
  <c r="I1487" i="4"/>
  <c r="I1485" i="4"/>
  <c r="I1484" i="4"/>
  <c r="I1483" i="4"/>
  <c r="I1481" i="4"/>
  <c r="I1478" i="4"/>
  <c r="I1477" i="4"/>
  <c r="I1476" i="4"/>
  <c r="I1473" i="4"/>
  <c r="I1472" i="4"/>
  <c r="I1471" i="4"/>
  <c r="I1468" i="4"/>
  <c r="I1467" i="4"/>
  <c r="I1466" i="4"/>
  <c r="I1464" i="4"/>
  <c r="I1461" i="4"/>
  <c r="I1460" i="4"/>
  <c r="I1459" i="4"/>
  <c r="I1456" i="4"/>
  <c r="I1455" i="4"/>
  <c r="I1454" i="4"/>
  <c r="I1451" i="4"/>
  <c r="I1450" i="4"/>
  <c r="I1449" i="4"/>
  <c r="I1446" i="4"/>
  <c r="I1445" i="4"/>
  <c r="I1444" i="4"/>
  <c r="I1441" i="4"/>
  <c r="I1440" i="4"/>
  <c r="I1439" i="4"/>
  <c r="I1436" i="4"/>
  <c r="I1435" i="4"/>
  <c r="I1434" i="4"/>
  <c r="I1431" i="4"/>
  <c r="I1430" i="4"/>
  <c r="I1429" i="4"/>
  <c r="I1426" i="4"/>
  <c r="I1425" i="4"/>
  <c r="I1424" i="4"/>
  <c r="I1421" i="4"/>
  <c r="I1420" i="4"/>
  <c r="I1419" i="4"/>
  <c r="I1416" i="4"/>
  <c r="I1415" i="4"/>
  <c r="I1414" i="4"/>
  <c r="I1413" i="4"/>
  <c r="I1410" i="4"/>
  <c r="I1409" i="4"/>
  <c r="I1408" i="4"/>
  <c r="I1407" i="4"/>
  <c r="I1405" i="4"/>
  <c r="I1404" i="4"/>
  <c r="I1403" i="4"/>
  <c r="I1402" i="4"/>
  <c r="I1401" i="4"/>
  <c r="I1398" i="4"/>
  <c r="I1397" i="4"/>
  <c r="I1394" i="4"/>
  <c r="I1393" i="4"/>
  <c r="I1392" i="4"/>
  <c r="I1390" i="4"/>
  <c r="I1388" i="4"/>
  <c r="I1387" i="4"/>
  <c r="I1386" i="4"/>
  <c r="I1384" i="4"/>
  <c r="I1383" i="4"/>
  <c r="I1380" i="4"/>
  <c r="I1379" i="4"/>
  <c r="I1378" i="4"/>
  <c r="I1377" i="4"/>
  <c r="I1374" i="4"/>
  <c r="I1373" i="4"/>
  <c r="I1372" i="4"/>
  <c r="I1369" i="4"/>
  <c r="I1368" i="4"/>
  <c r="I1367" i="4"/>
  <c r="I1365" i="4"/>
  <c r="I1364" i="4"/>
  <c r="I1363" i="4"/>
  <c r="I1360" i="4"/>
  <c r="I1359" i="4"/>
  <c r="I1357" i="4"/>
  <c r="I1356" i="4"/>
  <c r="I1353" i="4"/>
  <c r="I1352" i="4"/>
  <c r="I1351" i="4"/>
  <c r="I1348" i="4"/>
  <c r="I1347" i="4"/>
  <c r="I1346" i="4"/>
  <c r="I1344" i="4"/>
  <c r="I1343" i="4"/>
  <c r="I1341" i="4"/>
  <c r="I1340" i="4"/>
  <c r="I1337" i="4"/>
  <c r="I1336" i="4"/>
  <c r="I1335" i="4"/>
  <c r="I1333" i="4"/>
  <c r="I1332" i="4"/>
  <c r="I1331" i="4"/>
  <c r="I1330" i="4"/>
  <c r="I1329" i="4"/>
  <c r="I1326" i="4"/>
  <c r="I1325" i="4"/>
  <c r="I1323" i="4"/>
  <c r="I1322" i="4"/>
  <c r="I1319" i="4"/>
  <c r="I1318" i="4"/>
  <c r="I1315" i="4"/>
  <c r="I1314" i="4"/>
  <c r="I1313" i="4"/>
  <c r="I1310" i="4"/>
  <c r="I1309" i="4"/>
  <c r="I1308" i="4"/>
  <c r="I1305" i="4"/>
  <c r="I1304" i="4"/>
  <c r="I1301" i="4"/>
  <c r="I1300" i="4"/>
  <c r="I1299" i="4"/>
  <c r="I1297" i="4"/>
  <c r="I1296" i="4"/>
  <c r="I1295" i="4"/>
  <c r="I1292" i="4"/>
  <c r="I1291" i="4"/>
  <c r="I1290" i="4"/>
  <c r="I1287" i="4"/>
  <c r="I1286" i="4"/>
  <c r="I1285" i="4"/>
  <c r="I1283" i="4"/>
  <c r="I1282" i="4"/>
  <c r="I1280" i="4"/>
  <c r="I1279" i="4"/>
  <c r="I1276" i="4"/>
  <c r="I1275" i="4"/>
  <c r="I1272" i="4"/>
  <c r="I1271" i="4"/>
  <c r="I1270" i="4"/>
  <c r="I1268" i="4"/>
  <c r="I1267" i="4"/>
  <c r="I1266" i="4"/>
  <c r="I1265" i="4"/>
  <c r="I1264" i="4"/>
  <c r="I1261" i="4"/>
  <c r="I1260" i="4"/>
  <c r="I1259" i="4"/>
  <c r="I1257" i="4"/>
  <c r="I1256" i="4"/>
  <c r="I1253" i="4"/>
  <c r="I1252" i="4"/>
  <c r="I1250" i="4"/>
  <c r="I1247" i="4"/>
  <c r="I1246" i="4"/>
  <c r="I1245" i="4"/>
  <c r="I1242" i="4"/>
  <c r="I1241" i="4"/>
  <c r="I1238" i="4"/>
  <c r="I1237" i="4"/>
  <c r="I1236" i="4"/>
  <c r="I1233" i="4"/>
  <c r="I1232" i="4"/>
  <c r="I1231" i="4"/>
  <c r="I1228" i="4"/>
  <c r="I1227" i="4"/>
  <c r="I1224" i="4"/>
  <c r="I1223" i="4"/>
  <c r="I1222" i="4"/>
  <c r="I1219" i="4"/>
  <c r="I1218" i="4"/>
  <c r="I1216" i="4"/>
  <c r="I1215" i="4"/>
  <c r="I1213" i="4"/>
  <c r="I1212" i="4"/>
  <c r="I1211" i="4"/>
  <c r="I1209" i="4"/>
  <c r="I1207" i="4"/>
  <c r="I1206" i="4"/>
  <c r="I1205" i="4"/>
  <c r="I1203" i="4"/>
  <c r="I1202" i="4"/>
  <c r="I1201" i="4"/>
  <c r="I1199" i="4"/>
  <c r="I1198" i="4"/>
  <c r="I1197" i="4"/>
  <c r="I1196" i="4"/>
  <c r="I1195" i="4"/>
  <c r="I1192" i="4"/>
  <c r="I1191" i="4"/>
  <c r="I1190" i="4"/>
  <c r="I1188" i="4"/>
  <c r="I1187" i="4"/>
  <c r="I1186" i="4"/>
  <c r="I1183" i="4"/>
  <c r="I1182" i="4"/>
  <c r="I1181" i="4"/>
  <c r="I1179" i="4"/>
  <c r="I1176" i="4"/>
  <c r="I1175" i="4"/>
  <c r="I1174" i="4"/>
  <c r="I1172" i="4"/>
  <c r="I1171" i="4"/>
  <c r="I1170" i="4"/>
  <c r="I1168" i="4"/>
  <c r="I1167" i="4"/>
  <c r="I1166" i="4"/>
  <c r="I1165" i="4"/>
  <c r="I1162" i="4"/>
  <c r="I1161" i="4"/>
  <c r="I1160" i="4"/>
  <c r="I1157" i="4"/>
  <c r="I1156" i="4"/>
  <c r="I1155" i="4"/>
  <c r="I1152" i="4"/>
  <c r="I1151" i="4"/>
  <c r="I1150" i="4"/>
  <c r="I1147" i="4"/>
  <c r="I1146" i="4"/>
  <c r="I1145" i="4"/>
  <c r="I1143" i="4"/>
  <c r="I1142" i="4"/>
  <c r="I1141" i="4"/>
  <c r="I1140" i="4"/>
  <c r="I1137" i="4"/>
  <c r="I1136" i="4"/>
  <c r="I1133" i="4"/>
  <c r="I1132" i="4"/>
  <c r="I1131" i="4"/>
  <c r="I1128" i="4"/>
  <c r="I1127" i="4"/>
  <c r="I1124" i="4"/>
  <c r="I1123" i="4"/>
  <c r="I1122" i="4"/>
  <c r="I1119" i="4"/>
  <c r="I1118" i="4"/>
  <c r="I1117" i="4"/>
  <c r="I1114" i="4"/>
  <c r="I1113" i="4"/>
  <c r="I1112" i="4"/>
  <c r="I1109" i="4"/>
  <c r="I1108" i="4"/>
  <c r="I1105" i="4"/>
  <c r="I1104" i="4"/>
  <c r="I1103" i="4"/>
  <c r="I1100" i="4"/>
  <c r="I1099" i="4"/>
  <c r="I1098" i="4"/>
  <c r="I1096" i="4"/>
  <c r="I1095" i="4"/>
  <c r="I1093" i="4"/>
  <c r="I1092" i="4"/>
  <c r="I1089" i="4"/>
  <c r="I1088" i="4"/>
  <c r="I1085" i="4"/>
  <c r="I1084" i="4"/>
  <c r="I1083" i="4"/>
  <c r="I1081" i="4"/>
  <c r="I1080" i="4"/>
  <c r="I1079" i="4"/>
  <c r="I1078" i="4"/>
  <c r="I1075" i="4"/>
  <c r="I1074" i="4"/>
  <c r="I1073" i="4"/>
  <c r="I1071" i="4"/>
  <c r="I1070" i="4"/>
  <c r="I1067" i="4"/>
  <c r="I1066" i="4"/>
  <c r="I1063" i="4"/>
  <c r="I1062" i="4"/>
  <c r="I1061" i="4"/>
  <c r="I1058" i="4"/>
  <c r="I1057" i="4"/>
  <c r="I1056" i="4"/>
  <c r="I1053" i="4"/>
  <c r="I1052" i="4"/>
  <c r="I1051" i="4"/>
  <c r="I1048" i="4"/>
  <c r="I1047" i="4"/>
  <c r="I1046" i="4"/>
  <c r="I1044" i="4"/>
  <c r="I1043" i="4"/>
  <c r="I1042" i="4"/>
  <c r="I1039" i="4"/>
  <c r="I1038" i="4"/>
  <c r="I1035" i="4"/>
  <c r="I1034" i="4"/>
  <c r="I1033" i="4"/>
  <c r="I1030" i="4"/>
  <c r="I1029" i="4"/>
  <c r="I1027" i="4"/>
  <c r="I1026" i="4"/>
  <c r="I1025" i="4"/>
  <c r="I1023" i="4"/>
  <c r="I1022" i="4"/>
  <c r="I1021" i="4"/>
  <c r="I1019" i="4"/>
  <c r="I1017" i="4"/>
  <c r="I1016" i="4"/>
  <c r="I1015" i="4"/>
  <c r="I1013" i="4"/>
  <c r="I1011" i="4"/>
  <c r="I1010" i="4"/>
  <c r="I1009" i="4"/>
  <c r="I1001" i="4"/>
  <c r="I988" i="4"/>
  <c r="I985" i="4"/>
  <c r="I984" i="4"/>
  <c r="I983" i="4"/>
  <c r="I980" i="4"/>
  <c r="I979" i="4"/>
  <c r="I966" i="4"/>
  <c r="I965" i="4"/>
  <c r="I962" i="4"/>
  <c r="I961" i="4"/>
  <c r="I960" i="4"/>
  <c r="I957" i="4"/>
  <c r="I956" i="4"/>
  <c r="I949" i="4"/>
  <c r="I948" i="4"/>
  <c r="I945" i="4"/>
  <c r="I942" i="4"/>
  <c r="I939" i="4"/>
  <c r="I936" i="4"/>
  <c r="I933" i="4"/>
  <c r="I928" i="4"/>
  <c r="I925" i="4"/>
  <c r="I922" i="4"/>
  <c r="I917" i="4"/>
  <c r="I914" i="4"/>
  <c r="I911" i="4"/>
  <c r="I901" i="4"/>
  <c r="I898" i="4"/>
  <c r="I895" i="4"/>
  <c r="I892" i="4"/>
  <c r="I886" i="4"/>
  <c r="I881" i="4"/>
  <c r="I880" i="4"/>
  <c r="I877" i="4"/>
  <c r="I876" i="4"/>
  <c r="I875" i="4"/>
  <c r="I873" i="4"/>
  <c r="I872" i="4"/>
  <c r="I871" i="4"/>
  <c r="I868" i="4"/>
  <c r="I867" i="4"/>
  <c r="I864" i="4"/>
  <c r="I863" i="4"/>
  <c r="I862" i="4"/>
  <c r="I859" i="4"/>
  <c r="I858" i="4"/>
  <c r="I857" i="4"/>
  <c r="I854" i="4"/>
  <c r="I853" i="4"/>
  <c r="I852" i="4"/>
  <c r="I849" i="4"/>
  <c r="I848" i="4"/>
  <c r="I847" i="4"/>
  <c r="I844" i="4"/>
  <c r="I843" i="4"/>
  <c r="I842" i="4"/>
  <c r="I839" i="4"/>
  <c r="I838" i="4"/>
  <c r="I837" i="4"/>
  <c r="I834" i="4"/>
  <c r="I833" i="4"/>
  <c r="I832" i="4"/>
  <c r="I830" i="4"/>
  <c r="I829" i="4"/>
  <c r="I827" i="4"/>
  <c r="I826" i="4"/>
  <c r="I825" i="4"/>
  <c r="I823" i="4"/>
  <c r="I822" i="4"/>
  <c r="I821" i="4"/>
  <c r="I820" i="4"/>
  <c r="I819" i="4"/>
  <c r="I816" i="4"/>
  <c r="I815" i="4"/>
  <c r="I814" i="4"/>
  <c r="I812" i="4"/>
  <c r="I811" i="4"/>
  <c r="I808" i="4"/>
  <c r="I807" i="4"/>
  <c r="I804" i="4"/>
  <c r="I803" i="4"/>
  <c r="I802" i="4"/>
  <c r="I799" i="4"/>
  <c r="I798" i="4"/>
  <c r="I797" i="4"/>
  <c r="I794" i="4"/>
  <c r="I793" i="4"/>
  <c r="I792" i="4"/>
  <c r="I789" i="4"/>
  <c r="I788" i="4"/>
  <c r="I787" i="4"/>
  <c r="I785" i="4"/>
  <c r="I784" i="4"/>
  <c r="I783" i="4"/>
  <c r="I780" i="4"/>
  <c r="I779" i="4"/>
  <c r="I778" i="4"/>
  <c r="I775" i="4"/>
  <c r="I774" i="4"/>
  <c r="I773" i="4"/>
  <c r="I770" i="4"/>
  <c r="I769" i="4"/>
  <c r="I768" i="4"/>
  <c r="I766" i="4"/>
  <c r="I763" i="4"/>
  <c r="I762" i="4"/>
  <c r="I761" i="4"/>
  <c r="I758" i="4"/>
  <c r="I757" i="4"/>
  <c r="I756" i="4"/>
  <c r="I753" i="4"/>
  <c r="I752" i="4"/>
  <c r="I751" i="4"/>
  <c r="I748" i="4"/>
  <c r="I747" i="4"/>
  <c r="I744" i="4"/>
  <c r="I742" i="4"/>
  <c r="I741" i="4"/>
  <c r="I714" i="4"/>
  <c r="I713" i="4"/>
  <c r="I710" i="4"/>
  <c r="I707" i="4"/>
  <c r="I706" i="4"/>
  <c r="I703" i="4"/>
  <c r="I702" i="4"/>
  <c r="I701" i="4"/>
  <c r="I698" i="4"/>
  <c r="I695" i="4"/>
  <c r="I694" i="4"/>
  <c r="I691" i="4"/>
  <c r="I690" i="4"/>
  <c r="I689" i="4"/>
  <c r="I686" i="4"/>
  <c r="I685" i="4"/>
  <c r="I684" i="4"/>
  <c r="I681" i="4"/>
  <c r="I680" i="4"/>
  <c r="I679" i="4"/>
  <c r="I676" i="4"/>
  <c r="I675" i="4"/>
  <c r="I674" i="4"/>
  <c r="I671" i="4"/>
  <c r="I670" i="4"/>
  <c r="I669" i="4"/>
  <c r="I666" i="4"/>
  <c r="I665" i="4"/>
  <c r="I664" i="4"/>
  <c r="I661" i="4"/>
  <c r="I660" i="4"/>
  <c r="I659" i="4"/>
  <c r="I656" i="4"/>
  <c r="I653" i="4"/>
  <c r="I652" i="4"/>
  <c r="I649" i="4"/>
  <c r="I646" i="4"/>
  <c r="I645" i="4"/>
  <c r="I642" i="4"/>
  <c r="I641" i="4"/>
  <c r="I640" i="4"/>
  <c r="I637" i="4"/>
  <c r="I636" i="4"/>
  <c r="I635" i="4"/>
  <c r="I632" i="4"/>
  <c r="I631" i="4"/>
  <c r="I630" i="4"/>
  <c r="I627" i="4"/>
  <c r="I626" i="4"/>
  <c r="I625" i="4"/>
  <c r="I622" i="4"/>
  <c r="I621" i="4"/>
  <c r="I618" i="4"/>
  <c r="I617" i="4"/>
  <c r="I616" i="4"/>
  <c r="I613" i="4"/>
  <c r="I612" i="4"/>
  <c r="I609" i="4"/>
  <c r="I608" i="4"/>
  <c r="I607" i="4"/>
  <c r="I606" i="4"/>
  <c r="I605" i="4"/>
  <c r="I604" i="4"/>
  <c r="I603" i="4"/>
  <c r="I602" i="4"/>
  <c r="I599" i="4"/>
  <c r="I596" i="4"/>
  <c r="I592" i="4"/>
  <c r="I589" i="4"/>
  <c r="I588" i="4"/>
  <c r="I585" i="4"/>
  <c r="I584" i="4"/>
  <c r="I583" i="4"/>
  <c r="I581" i="4"/>
  <c r="I580" i="4"/>
  <c r="I577" i="4"/>
  <c r="I576" i="4"/>
  <c r="I575" i="4"/>
  <c r="I574" i="4"/>
  <c r="I571" i="4"/>
  <c r="I570" i="4"/>
  <c r="I567" i="4"/>
  <c r="I566" i="4"/>
  <c r="I565" i="4"/>
  <c r="I562" i="4"/>
  <c r="I561" i="4"/>
  <c r="I560" i="4"/>
  <c r="I558" i="4"/>
  <c r="I557" i="4"/>
  <c r="I555" i="4"/>
  <c r="I554" i="4"/>
  <c r="I553" i="4"/>
  <c r="I551" i="4"/>
  <c r="I550" i="4"/>
  <c r="I549" i="4"/>
  <c r="I546" i="4"/>
  <c r="I545" i="4"/>
  <c r="I544" i="4"/>
  <c r="I543" i="4"/>
  <c r="I540" i="4"/>
  <c r="I539" i="4"/>
  <c r="I536" i="4"/>
  <c r="I535" i="4"/>
  <c r="I534" i="4"/>
  <c r="I531" i="4"/>
  <c r="I530" i="4"/>
  <c r="I529" i="4"/>
  <c r="I527" i="4"/>
  <c r="I524" i="4"/>
  <c r="I523" i="4"/>
  <c r="I522" i="4"/>
  <c r="I519" i="4"/>
  <c r="I518" i="4"/>
  <c r="I517" i="4"/>
  <c r="I514" i="4"/>
  <c r="I513" i="4"/>
  <c r="I512" i="4"/>
  <c r="I509" i="4"/>
  <c r="I508" i="4"/>
  <c r="I507" i="4"/>
  <c r="I504" i="4"/>
  <c r="I503" i="4"/>
  <c r="I502" i="4"/>
  <c r="I499" i="4"/>
  <c r="I498" i="4"/>
  <c r="I497" i="4"/>
  <c r="I494" i="4"/>
  <c r="I493" i="4"/>
  <c r="I492" i="4"/>
  <c r="I489" i="4"/>
  <c r="I488" i="4"/>
  <c r="I487" i="4"/>
  <c r="I484" i="4"/>
  <c r="I483" i="4"/>
  <c r="I482" i="4"/>
  <c r="I479" i="4"/>
  <c r="I478" i="4"/>
  <c r="I477" i="4"/>
  <c r="I474" i="4"/>
  <c r="I473" i="4"/>
  <c r="I472" i="4"/>
  <c r="I469" i="4"/>
  <c r="I468" i="4"/>
  <c r="I467" i="4"/>
  <c r="I464" i="4"/>
  <c r="I463" i="4"/>
  <c r="I462" i="4"/>
  <c r="I461" i="4"/>
  <c r="I460" i="4"/>
  <c r="I458" i="4"/>
  <c r="I457" i="4"/>
  <c r="I456" i="4"/>
  <c r="I453" i="4"/>
  <c r="I452" i="4"/>
  <c r="I450" i="4"/>
  <c r="I449" i="4"/>
  <c r="I448" i="4"/>
  <c r="I445" i="4"/>
  <c r="I444" i="4"/>
  <c r="I441" i="4"/>
  <c r="I440" i="4"/>
  <c r="I439" i="4"/>
  <c r="I436" i="4"/>
  <c r="I435" i="4"/>
  <c r="I434" i="4"/>
  <c r="I427" i="4"/>
  <c r="I412" i="4"/>
  <c r="I409" i="4"/>
  <c r="I408" i="4"/>
  <c r="I407" i="4"/>
  <c r="I405" i="4"/>
  <c r="I404" i="4"/>
  <c r="I398" i="4"/>
  <c r="I397" i="4"/>
  <c r="I394" i="4"/>
  <c r="I388" i="4"/>
  <c r="I387" i="4"/>
  <c r="I386" i="4"/>
  <c r="I383" i="4"/>
  <c r="I382" i="4"/>
  <c r="I381" i="4"/>
  <c r="I379" i="4"/>
  <c r="I378" i="4"/>
  <c r="I377" i="4"/>
  <c r="I375" i="4"/>
  <c r="I372" i="4"/>
  <c r="I371" i="4"/>
  <c r="I370" i="4"/>
  <c r="I368" i="4"/>
  <c r="I365" i="4"/>
  <c r="I364" i="4"/>
  <c r="I363" i="4"/>
  <c r="I361" i="4"/>
  <c r="I358" i="4"/>
  <c r="I357" i="4"/>
  <c r="I356" i="4"/>
  <c r="I354" i="4"/>
  <c r="I351" i="4"/>
  <c r="I350" i="4"/>
  <c r="I349" i="4"/>
  <c r="I342" i="4"/>
  <c r="I341" i="4"/>
  <c r="I338" i="4"/>
  <c r="I335" i="4"/>
  <c r="I334" i="4"/>
  <c r="I331" i="4"/>
  <c r="I320" i="4"/>
  <c r="I319" i="4"/>
  <c r="I313" i="4"/>
  <c r="I312" i="4"/>
  <c r="I309" i="4"/>
  <c r="I308" i="4"/>
  <c r="I307" i="4"/>
  <c r="I305" i="4"/>
  <c r="I304" i="4"/>
  <c r="I303" i="4"/>
  <c r="I300" i="4"/>
  <c r="I298" i="4"/>
  <c r="I297" i="4"/>
  <c r="I294" i="4"/>
  <c r="I293" i="4"/>
  <c r="I292" i="4"/>
  <c r="I289" i="4"/>
  <c r="I288" i="4"/>
  <c r="I285" i="4"/>
  <c r="I284" i="4"/>
  <c r="I283" i="4"/>
  <c r="I282" i="4"/>
  <c r="I280" i="4"/>
  <c r="I279" i="4"/>
  <c r="I276" i="4"/>
  <c r="I275" i="4"/>
  <c r="I274" i="4"/>
  <c r="I272" i="4"/>
  <c r="I271" i="4"/>
  <c r="I270" i="4"/>
  <c r="I267" i="4"/>
  <c r="I266" i="4"/>
  <c r="I263" i="4"/>
  <c r="I262" i="4"/>
  <c r="I261" i="4"/>
  <c r="I258" i="4"/>
  <c r="I257" i="4"/>
  <c r="I256" i="4"/>
  <c r="I254" i="4"/>
  <c r="I253" i="4"/>
  <c r="I252" i="4"/>
  <c r="I249" i="4"/>
  <c r="I248" i="4"/>
  <c r="I246" i="4"/>
  <c r="I245" i="4"/>
  <c r="I244" i="4"/>
  <c r="I241" i="4"/>
  <c r="I240" i="4"/>
  <c r="I237" i="4"/>
  <c r="I236" i="4"/>
  <c r="I235" i="4"/>
  <c r="I232" i="4"/>
  <c r="I231" i="4"/>
  <c r="I230" i="4"/>
  <c r="I227" i="4"/>
  <c r="I225" i="4"/>
  <c r="I224" i="4"/>
  <c r="I222" i="4"/>
  <c r="I221" i="4"/>
  <c r="I218" i="4"/>
  <c r="I217" i="4"/>
  <c r="I216" i="4"/>
  <c r="I213" i="4"/>
  <c r="I212" i="4"/>
  <c r="I211" i="4"/>
  <c r="I210" i="4"/>
  <c r="I207" i="4"/>
  <c r="I206" i="4"/>
  <c r="I203" i="4"/>
  <c r="I202" i="4"/>
  <c r="I201" i="4"/>
  <c r="I198" i="4"/>
  <c r="I197" i="4"/>
  <c r="I196" i="4"/>
  <c r="I193" i="4"/>
  <c r="I190" i="4"/>
  <c r="I183" i="4"/>
  <c r="I180" i="4"/>
  <c r="I177" i="4"/>
  <c r="I176" i="4"/>
  <c r="I173" i="4"/>
  <c r="I170" i="4"/>
  <c r="I169" i="4"/>
  <c r="I168" i="4"/>
  <c r="I165" i="4"/>
  <c r="I164" i="4"/>
  <c r="I161" i="4"/>
  <c r="I160" i="4"/>
  <c r="I159" i="4"/>
  <c r="I158" i="4"/>
  <c r="I155" i="4"/>
  <c r="I154" i="4"/>
  <c r="I152" i="4"/>
  <c r="I149" i="4"/>
  <c r="I148" i="4"/>
  <c r="I145" i="4"/>
  <c r="I144" i="4"/>
  <c r="I143" i="4"/>
  <c r="I140" i="4"/>
  <c r="I139" i="4"/>
  <c r="I138" i="4"/>
  <c r="I135" i="4"/>
  <c r="I134" i="4"/>
  <c r="I132" i="4"/>
  <c r="I131" i="4"/>
  <c r="I128" i="4"/>
  <c r="I127" i="4"/>
  <c r="I119" i="4"/>
  <c r="I117" i="4"/>
  <c r="I115" i="4"/>
  <c r="I114" i="4"/>
  <c r="I113" i="4"/>
  <c r="I112" i="4"/>
  <c r="I111" i="4"/>
  <c r="I108" i="4"/>
  <c r="I107" i="4"/>
  <c r="I106" i="4"/>
  <c r="I105" i="4"/>
  <c r="I102" i="4"/>
  <c r="I101" i="4"/>
  <c r="I100" i="4"/>
  <c r="I99" i="4"/>
  <c r="I97" i="4"/>
  <c r="I96" i="4"/>
  <c r="I94" i="4"/>
  <c r="I93" i="4"/>
  <c r="I91" i="4"/>
  <c r="I90" i="4"/>
  <c r="I89" i="4"/>
  <c r="I87" i="4"/>
  <c r="I86" i="4"/>
  <c r="I85" i="4"/>
  <c r="I84" i="4"/>
  <c r="I83" i="4"/>
  <c r="I82" i="4"/>
  <c r="I79" i="4"/>
  <c r="I78" i="4"/>
  <c r="I77" i="4"/>
  <c r="I75" i="4"/>
  <c r="I74" i="4"/>
  <c r="I73" i="4"/>
  <c r="I70" i="4"/>
  <c r="I69" i="4"/>
  <c r="I66" i="4"/>
  <c r="I65" i="4"/>
  <c r="I64" i="4"/>
  <c r="I61" i="4"/>
  <c r="I60" i="4"/>
  <c r="I58" i="4"/>
  <c r="I55" i="4"/>
  <c r="I54" i="4"/>
  <c r="I41" i="4"/>
  <c r="I40" i="4"/>
  <c r="I37" i="4"/>
  <c r="I36" i="4"/>
  <c r="I35" i="4"/>
  <c r="I32" i="4"/>
  <c r="I31" i="4"/>
  <c r="I30" i="4"/>
  <c r="I29" i="4"/>
  <c r="I26" i="4"/>
  <c r="I25" i="4"/>
  <c r="I12" i="4"/>
  <c r="I11" i="4"/>
  <c r="Q11" i="7"/>
  <c r="Q12" i="7"/>
  <c r="Q13" i="7"/>
  <c r="Q14" i="7"/>
  <c r="Q15" i="7"/>
  <c r="Q16" i="7"/>
  <c r="Q17" i="7"/>
  <c r="Q18" i="7"/>
  <c r="Q19" i="7"/>
  <c r="Q20" i="7"/>
  <c r="Q21" i="7"/>
  <c r="Q23" i="7"/>
  <c r="Q24" i="7"/>
  <c r="Q26" i="7"/>
  <c r="Q27" i="7"/>
  <c r="Q28" i="7"/>
  <c r="Q30" i="7"/>
  <c r="Q32" i="7"/>
  <c r="Q38" i="7"/>
  <c r="Q39" i="7"/>
  <c r="Q40" i="7"/>
  <c r="Q41" i="7"/>
  <c r="Q42" i="7"/>
  <c r="Q43" i="7"/>
  <c r="Q44" i="7"/>
  <c r="Q45" i="7"/>
  <c r="Q46" i="7"/>
  <c r="Q55" i="7"/>
  <c r="Q56" i="7"/>
  <c r="Q57" i="7"/>
  <c r="Q58" i="7"/>
  <c r="Q59" i="7"/>
  <c r="Q60" i="7"/>
  <c r="Q61" i="7"/>
  <c r="Q62" i="7"/>
  <c r="Q63" i="7"/>
  <c r="Q64" i="7"/>
  <c r="Q67" i="7"/>
  <c r="Q68" i="7"/>
  <c r="Q69" i="7"/>
  <c r="Q70" i="7"/>
  <c r="Q71" i="7"/>
  <c r="Q76" i="7"/>
  <c r="Q77" i="7"/>
  <c r="Q78" i="7"/>
  <c r="Q79" i="7"/>
  <c r="Q80" i="7"/>
  <c r="Q81" i="7"/>
  <c r="Q82" i="7"/>
  <c r="Q83" i="7"/>
  <c r="Q84" i="7"/>
  <c r="Q85" i="7"/>
  <c r="Q86" i="7"/>
  <c r="Q87" i="7"/>
  <c r="Q88" i="7"/>
  <c r="Q89" i="7"/>
  <c r="Q90" i="7"/>
  <c r="Q91" i="7"/>
  <c r="Q95" i="7"/>
  <c r="Q118" i="7"/>
  <c r="Q119" i="7"/>
  <c r="Q123" i="7"/>
  <c r="Q124" i="7"/>
  <c r="Q125" i="7"/>
  <c r="Q126" i="7"/>
  <c r="Q127" i="7"/>
  <c r="Q129" i="7"/>
  <c r="Q130" i="7"/>
  <c r="Q132" i="7"/>
  <c r="Q133" i="7"/>
  <c r="Q134" i="7"/>
  <c r="Q135" i="7"/>
  <c r="Q136" i="7"/>
  <c r="Q137" i="7"/>
  <c r="Q138" i="7"/>
  <c r="Q140" i="7"/>
  <c r="Q141" i="7"/>
  <c r="Q142" i="7"/>
  <c r="Q143"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2" i="7"/>
  <c r="Q10" i="7"/>
  <c r="J14" i="9" l="1"/>
  <c r="J9" i="9" l="1"/>
  <c r="H9" i="9"/>
  <c r="C24" i="8"/>
  <c r="C23" i="8"/>
  <c r="B24" i="8"/>
  <c r="B23" i="8"/>
  <c r="C27" i="8"/>
  <c r="C25" i="8" s="1"/>
  <c r="B27" i="8"/>
  <c r="C19" i="8"/>
  <c r="B22" i="8" l="1"/>
  <c r="B18" i="8" s="1"/>
  <c r="C22" i="8"/>
  <c r="C18" i="8" s="1"/>
  <c r="S132" i="7" l="1"/>
</calcChain>
</file>

<file path=xl/sharedStrings.xml><?xml version="1.0" encoding="utf-8"?>
<sst xmlns="http://schemas.openxmlformats.org/spreadsheetml/2006/main" count="18076" uniqueCount="1311">
  <si>
    <t>VERSION_FORM</t>
  </si>
  <si>
    <t>VAL_TYPE</t>
  </si>
  <si>
    <t>USERPROXY</t>
  </si>
  <si>
    <t>ROW_COUNT</t>
  </si>
  <si>
    <t/>
  </si>
  <si>
    <t>EXPORT_ORDER</t>
  </si>
  <si>
    <t>1</t>
  </si>
  <si>
    <t>2</t>
  </si>
  <si>
    <t>3</t>
  </si>
  <si>
    <t>4</t>
  </si>
  <si>
    <t>5</t>
  </si>
  <si>
    <t>6</t>
  </si>
  <si>
    <t>7</t>
  </si>
  <si>
    <t>8</t>
  </si>
  <si>
    <t>9</t>
  </si>
  <si>
    <t>10</t>
  </si>
  <si>
    <t>11</t>
  </si>
  <si>
    <t>12</t>
  </si>
  <si>
    <t>Форма</t>
  </si>
  <si>
    <t>CODE_FORM</t>
  </si>
  <si>
    <t>DEP_CODE</t>
  </si>
  <si>
    <t>ORG_NAME</t>
  </si>
  <si>
    <t>BUDG</t>
  </si>
  <si>
    <t>BUDG_NAME</t>
  </si>
  <si>
    <t>Атрибуты</t>
  </si>
  <si>
    <t>Таблицы</t>
  </si>
  <si>
    <t>ORDERS</t>
  </si>
  <si>
    <t>NAME</t>
  </si>
  <si>
    <t>CODE_COL</t>
  </si>
  <si>
    <t xml:space="preserve">Колонки </t>
  </si>
  <si>
    <t>TABLE</t>
  </si>
  <si>
    <t>INPUT_MASK</t>
  </si>
  <si>
    <t>EDIT</t>
  </si>
  <si>
    <t>VAL_LEN</t>
  </si>
  <si>
    <t>COL_TYPE</t>
  </si>
  <si>
    <t xml:space="preserve">Ячейка </t>
  </si>
  <si>
    <t>COL_COUNT</t>
  </si>
  <si>
    <t>1 квартал</t>
  </si>
  <si>
    <t>2 квартал</t>
  </si>
  <si>
    <t>3 квартал</t>
  </si>
  <si>
    <t>4 квартал</t>
  </si>
  <si>
    <t>Январь</t>
  </si>
  <si>
    <t>Февраль</t>
  </si>
  <si>
    <t>Март</t>
  </si>
  <si>
    <t>Апрель</t>
  </si>
  <si>
    <t>Май</t>
  </si>
  <si>
    <t>Июнь</t>
  </si>
  <si>
    <t>Июль</t>
  </si>
  <si>
    <t>Август</t>
  </si>
  <si>
    <t>Сентябрь</t>
  </si>
  <si>
    <t>Октябрь</t>
  </si>
  <si>
    <t>Ноябрь</t>
  </si>
  <si>
    <t>Декабрь</t>
  </si>
  <si>
    <t>PERIOD_Y</t>
  </si>
  <si>
    <t>PERIOD_Q</t>
  </si>
  <si>
    <t>PERIOD_M</t>
  </si>
  <si>
    <t>NAME_FORM</t>
  </si>
  <si>
    <t>BEGIN_DATE</t>
  </si>
  <si>
    <t>PERIOD_TYPE</t>
  </si>
  <si>
    <t>PERIOD_NUMBER</t>
  </si>
  <si>
    <t>DATE_FORM</t>
  </si>
  <si>
    <t>PERIOD</t>
  </si>
  <si>
    <t>USER</t>
  </si>
  <si>
    <t>WEB</t>
  </si>
  <si>
    <t>PROPERTY</t>
  </si>
  <si>
    <t>PROXY</t>
  </si>
  <si>
    <t>PORT</t>
  </si>
  <si>
    <t>SQL_SERVER</t>
  </si>
  <si>
    <t>BASE</t>
  </si>
  <si>
    <t>SETTING</t>
  </si>
  <si>
    <t xml:space="preserve"> </t>
  </si>
  <si>
    <t>USE_PROXY</t>
  </si>
  <si>
    <t>NEW_VERS</t>
  </si>
  <si>
    <t>WINNT</t>
  </si>
  <si>
    <t>Шапка</t>
  </si>
  <si>
    <t>aldan_sof</t>
  </si>
  <si>
    <t>localhost</t>
  </si>
  <si>
    <t>0503317G_ФК</t>
  </si>
  <si>
    <t>Отчет об исполнении консолидированного бюджета. Период действия формы: c 01.01.2011</t>
  </si>
  <si>
    <t>01.01.2011</t>
  </si>
  <si>
    <t>16004</t>
  </si>
  <si>
    <t>Алданский</t>
  </si>
  <si>
    <t>МР</t>
  </si>
  <si>
    <t>Бюджет муниципальных районов</t>
  </si>
  <si>
    <t>31.12.2013</t>
  </si>
  <si>
    <t>COUNT_TABLE</t>
  </si>
  <si>
    <t>Доходы бюджета</t>
  </si>
  <si>
    <t>Расходы</t>
  </si>
  <si>
    <t>Источники финансирования</t>
  </si>
  <si>
    <t>Таблица консолидируемых расчетов</t>
  </si>
  <si>
    <t>Наименование показателя</t>
  </si>
  <si>
    <t>Номер строки</t>
  </si>
  <si>
    <t>Код строки</t>
  </si>
  <si>
    <t>Код дохода по КД</t>
  </si>
  <si>
    <t>Утвержд.-конс. бюджет субъекта РФ и тер. гос. внебюдж. фонда</t>
  </si>
  <si>
    <t>Утвержд. - суммы полежащию исключению в рамках конс. бюджета субъекта</t>
  </si>
  <si>
    <t>Утвержд. - консолидированный бюджет субъекта РФ</t>
  </si>
  <si>
    <t>Утвержд.-суммы подлежащие исключению в рамках консолидированного бюдже</t>
  </si>
  <si>
    <t>Утвержд - бюджет субъекта РФ</t>
  </si>
  <si>
    <t>Утвержд. - бюджеты внутригородских МО Москвы и СПб</t>
  </si>
  <si>
    <t>Утвержд. - бюджеты городских округов</t>
  </si>
  <si>
    <t>Утвержд. - бюджеты муниципальных районов</t>
  </si>
  <si>
    <t>Утвержд. - бюджеты городских и сельских  поселений</t>
  </si>
  <si>
    <t>Утвержд. - бюджет тер.  гос. внебюджетного фонда</t>
  </si>
  <si>
    <t>13</t>
  </si>
  <si>
    <t>Исполнено - конс. бюджет субъекта РФ и тер. гос. внебюдж. фонда</t>
  </si>
  <si>
    <t>14</t>
  </si>
  <si>
    <t>Исполнено-суммы подлежащие исключению в рамках конс. бюдджета субъекта</t>
  </si>
  <si>
    <t>15</t>
  </si>
  <si>
    <t>Исполнено - консолидированный бюджет субъекта РФ</t>
  </si>
  <si>
    <t>16</t>
  </si>
  <si>
    <t>Исполнено-суммы подлежащие исключению в рамках консолидированного бюдж</t>
  </si>
  <si>
    <t>17</t>
  </si>
  <si>
    <t>Исполнено - бюджет субъекта РФ</t>
  </si>
  <si>
    <t>18</t>
  </si>
  <si>
    <t>Исполнено - бюджеты внутригородских МО Москвы и СПб</t>
  </si>
  <si>
    <t>19</t>
  </si>
  <si>
    <t>Исполнено - бюджеты городских округов</t>
  </si>
  <si>
    <t>20</t>
  </si>
  <si>
    <t>Исполнено - бюджеты муниципальных районов</t>
  </si>
  <si>
    <t>Исполнено - бюджеты городских и сельских  поселений</t>
  </si>
  <si>
    <t>22</t>
  </si>
  <si>
    <t>Исполнено - бюджет тер.  гос. внебюджетного фонда</t>
  </si>
  <si>
    <t>23</t>
  </si>
  <si>
    <t>Адм</t>
  </si>
  <si>
    <t>РзПр</t>
  </si>
  <si>
    <t>ЦСР</t>
  </si>
  <si>
    <t>ВР</t>
  </si>
  <si>
    <t>ЭКР</t>
  </si>
  <si>
    <t>Утвержд.-суммы подлежащие исключению в рамках конс. бюджета субъекта Р</t>
  </si>
  <si>
    <t>Утвержд. - бюджет субъекта РФ</t>
  </si>
  <si>
    <t>Исполнено-суммы подлежащие исключению в рамках конс. бюджета субъекта</t>
  </si>
  <si>
    <t>Код источника финансирования по КИВФ, КИВнФ</t>
  </si>
  <si>
    <t>Утвержд-суммы подлежащие исключению в рамках конс. бюджета субъекта РФ</t>
  </si>
  <si>
    <t>Исполнено-конс. бюджет субъекта РФ и ТГВФ</t>
  </si>
  <si>
    <t>Исполнено-суммы подлежащие искл. в рамках конс. бюджета субъекта РФ</t>
  </si>
  <si>
    <t>Исполнено-суммы подлежащие исключению в рамках конс бюджета субъекта</t>
  </si>
  <si>
    <t>Поступления - бюджет субъекта РФ</t>
  </si>
  <si>
    <t>Поступления - бюджет внутригор. мун. образований городов фед. значения</t>
  </si>
  <si>
    <t>Поступления - бюджеты городских округов</t>
  </si>
  <si>
    <t>Поступления - бюджеты муниципальных районов</t>
  </si>
  <si>
    <t>Поступления - бюджет городских и сельских поселений</t>
  </si>
  <si>
    <t>Поступления - бюджет ТГВФ</t>
  </si>
  <si>
    <t>Итого</t>
  </si>
  <si>
    <t>010</t>
  </si>
  <si>
    <t>00010</t>
  </si>
  <si>
    <t>00020</t>
  </si>
  <si>
    <t>01320</t>
  </si>
  <si>
    <t>01720</t>
  </si>
  <si>
    <t>03380</t>
  </si>
  <si>
    <t>Иные межбюджетные трансферты</t>
  </si>
  <si>
    <t>Расходы - всего</t>
  </si>
  <si>
    <t>000</t>
  </si>
  <si>
    <t>9600</t>
  </si>
  <si>
    <t>0000000</t>
  </si>
  <si>
    <t>ОБЩЕГОСУДАРСТВЕННЫЕ ВОПРОСЫ</t>
  </si>
  <si>
    <t>0100</t>
  </si>
  <si>
    <t>200</t>
  </si>
  <si>
    <t>Оплата труда и начисления на выплаты по оплате труда</t>
  </si>
  <si>
    <t>210</t>
  </si>
  <si>
    <t>Заработная плата</t>
  </si>
  <si>
    <t>211</t>
  </si>
  <si>
    <t>Прочие выплаты</t>
  </si>
  <si>
    <t>212</t>
  </si>
  <si>
    <t>Начисления на выплаты по оплате труда</t>
  </si>
  <si>
    <t>213</t>
  </si>
  <si>
    <t>Оплата работ, услуг</t>
  </si>
  <si>
    <t>220</t>
  </si>
  <si>
    <t>Услуги связи</t>
  </si>
  <si>
    <t>221</t>
  </si>
  <si>
    <t>Транспортные услуги</t>
  </si>
  <si>
    <t>222</t>
  </si>
  <si>
    <t>Коммунальные услуги</t>
  </si>
  <si>
    <t>223</t>
  </si>
  <si>
    <t>Арендная плата за пользование имуществом</t>
  </si>
  <si>
    <t>224</t>
  </si>
  <si>
    <t>Работы, услуги по содержанию имущества</t>
  </si>
  <si>
    <t>225</t>
  </si>
  <si>
    <t>Прочие работы, услуги</t>
  </si>
  <si>
    <t>226</t>
  </si>
  <si>
    <t>Безвозмездные перечисления организациям</t>
  </si>
  <si>
    <t>240</t>
  </si>
  <si>
    <t>Безвозмездные перечисления государственным и муниципальным организациям</t>
  </si>
  <si>
    <t>241</t>
  </si>
  <si>
    <t>Безвозмездные перечисления организациям, за исключением государственных и муниципальных организаций</t>
  </si>
  <si>
    <t>242</t>
  </si>
  <si>
    <t>Безвозмездные перечисления бюджетам</t>
  </si>
  <si>
    <t>250</t>
  </si>
  <si>
    <t>Перечисления другим бюджетам бюджетной системы Российской Федерации</t>
  </si>
  <si>
    <t>251</t>
  </si>
  <si>
    <t>Прочие расходы</t>
  </si>
  <si>
    <t>290</t>
  </si>
  <si>
    <t>Поступление нефинансовых активов</t>
  </si>
  <si>
    <t>300</t>
  </si>
  <si>
    <t>Увеличение стоимости основных средств</t>
  </si>
  <si>
    <t>310</t>
  </si>
  <si>
    <t>Увеличение стоимости материальных запасов</t>
  </si>
  <si>
    <t>340</t>
  </si>
  <si>
    <t>0102</t>
  </si>
  <si>
    <t>0020300</t>
  </si>
  <si>
    <t>Фонд оплаты труда и страховые взносы;</t>
  </si>
  <si>
    <t>121</t>
  </si>
  <si>
    <t>Иные выплаты персоналу, за исключением фонда оплаты труда</t>
  </si>
  <si>
    <t>122</t>
  </si>
  <si>
    <t>Прочие закупки товаров, работ и услуг для государственных нужд</t>
  </si>
  <si>
    <t>244</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</si>
  <si>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t>
  </si>
  <si>
    <t>9503407</t>
  </si>
  <si>
    <t>Глава администрации</t>
  </si>
  <si>
    <t>9991310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</si>
  <si>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</si>
  <si>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</si>
  <si>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0020490</t>
  </si>
  <si>
    <t>Закупка товаров, работ,  услуг в сфере информационно-коммуникационных технологий</t>
  </si>
  <si>
    <t>Уплата налога на имущество организаций и земельного налога</t>
  </si>
  <si>
    <t>851</t>
  </si>
  <si>
    <t>Уплата прочих налогов, сборов и иных обязательных платежей</t>
  </si>
  <si>
    <t>852</t>
  </si>
  <si>
    <t>Центральный аппарат</t>
  </si>
  <si>
    <t>9991320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</si>
  <si>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</si>
  <si>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831</t>
  </si>
  <si>
    <t>Обеспечение деятельности финансовых, налоговых и таможенных органов и органов финансового (финансово-бюджетного) надзора</t>
  </si>
  <si>
    <t>0106</t>
  </si>
  <si>
    <t>Контрольные органы</t>
  </si>
  <si>
    <t>9991400</t>
  </si>
  <si>
    <t>Обеспечение проведения выборов и референдумов</t>
  </si>
  <si>
    <t>0107</t>
  </si>
  <si>
    <t>Проведение выборов и референдумов</t>
  </si>
  <si>
    <t>9992000</t>
  </si>
  <si>
    <t>0111</t>
  </si>
  <si>
    <t>0700500</t>
  </si>
  <si>
    <t>870</t>
  </si>
  <si>
    <t>Другие общегосударственные вопросы</t>
  </si>
  <si>
    <t>0113</t>
  </si>
  <si>
    <t>0900200</t>
  </si>
  <si>
    <t>0920390</t>
  </si>
  <si>
    <t>Бюджетные инвестиции в объекты государственной собственности казенным учреждениям вне рамок государственного оборонного заказа</t>
  </si>
  <si>
    <t>411</t>
  </si>
  <si>
    <t>6006102</t>
  </si>
  <si>
    <t>Субсидии бюджетным учреждениям на иные цели</t>
  </si>
  <si>
    <t>612</t>
  </si>
  <si>
    <t>6014100</t>
  </si>
  <si>
    <t>6014101</t>
  </si>
  <si>
    <t>Иные выплаты  персоналу, за исключением фонда оплаты труда</t>
  </si>
  <si>
    <t>112</t>
  </si>
  <si>
    <t>6018100</t>
  </si>
  <si>
    <t>Подготовка  генеральных планов поселений республики и схем территориального планирования муниципальных районов республики</t>
  </si>
  <si>
    <t>6802101</t>
  </si>
  <si>
    <t>Субсидии, за исключением субсидий на софинансирование объектов капитального строительства муниципальной собственности</t>
  </si>
  <si>
    <t>521</t>
  </si>
  <si>
    <t>Подготовка и утверждение документов по планировке территорий в целях жилищного строительства</t>
  </si>
  <si>
    <t>6802104</t>
  </si>
  <si>
    <t>7950001</t>
  </si>
  <si>
    <t>7950002</t>
  </si>
  <si>
    <t>Разработка проектной документации и сейсмоусиление существующих жилых домов</t>
  </si>
  <si>
    <t>8102201</t>
  </si>
  <si>
    <t>Субсидии на софинансирование объектов капитального строительства муниципальной собственности</t>
  </si>
  <si>
    <t>523</t>
  </si>
  <si>
    <t>Финансирование на конкурсной основе муниципальных инвестиционных проектов. Гранты общественным организациям в муниципальных образованиях</t>
  </si>
  <si>
    <t>9403401</t>
  </si>
  <si>
    <t>Субсидии юридическим лицам (кроме государственных (муниципальных) учреждений), индивидуальным предпринимателям, физическим лицам – производителям товаров, работ, услуг</t>
  </si>
  <si>
    <t>810</t>
  </si>
  <si>
    <t>Программа Правительства РС(Я) по повышению эффективности бюджетных расходов на 2011-2013 годы</t>
  </si>
  <si>
    <t>9502301</t>
  </si>
  <si>
    <t>Субсидии бюджетным учреждениям на финансовое обеспечение государственного задания на оказание государственных услуг (выполнение работ)</t>
  </si>
  <si>
    <t>611</t>
  </si>
  <si>
    <t>Выполнение отдельных государственных полномочий по реализации Федерального закона от 25.10.2002 №125-ФЗ "О жилищных субсидиях гражданам, выезжающим из районов Крайнего Севера и приравненных к ним местностей"</t>
  </si>
  <si>
    <t>9503501</t>
  </si>
  <si>
    <t>Общереспубликанское движение добрых дел "Моя Якутия  в 21 веке"</t>
  </si>
  <si>
    <t>9905220</t>
  </si>
  <si>
    <t>Осуществление отдельных государственных полномочий по организации деятельности административных комиссий по рассмотрению дел об административных правонарушениях</t>
  </si>
  <si>
    <t>9906120</t>
  </si>
  <si>
    <t>Выполнение отдельных государственных полномочий по комплектованию, хранению, учету и использованию документов Архивного фонда РС(Я)</t>
  </si>
  <si>
    <t>9906130</t>
  </si>
  <si>
    <t>Обеспечение деятельности подведомственных учреждений</t>
  </si>
  <si>
    <t>9994000</t>
  </si>
  <si>
    <t>Иные межбюджетные трансферты за счет МБ</t>
  </si>
  <si>
    <t>9996500</t>
  </si>
  <si>
    <t>Иные межбюджетные трансферты местным бюджетам</t>
  </si>
  <si>
    <t>541</t>
  </si>
  <si>
    <t>9997008</t>
  </si>
  <si>
    <t>9997010</t>
  </si>
  <si>
    <t>9997012</t>
  </si>
  <si>
    <t>НАЦИОНАЛЬНАЯ ОБОРОНА</t>
  </si>
  <si>
    <t>0200</t>
  </si>
  <si>
    <t>Мобилизационная и вневойсковая подготовка</t>
  </si>
  <si>
    <t>0203</t>
  </si>
  <si>
    <t>Осуществление первичного воинского учета на территориях, где отсутствуют военные комиссариаты</t>
  </si>
  <si>
    <t>0013600</t>
  </si>
  <si>
    <t>Субвенции</t>
  </si>
  <si>
    <t>530</t>
  </si>
  <si>
    <t>Обеспечение равных условий оплаты труда, установленных нормативными правовыми актами Республики Саха (Якутия), работникам местных администраций, выполняющим функции по осуществлению полномочий Российской Федерации по первичному воинскому учету на территориях, где отсутствуют военные комиссариаты, за счет средств государственного бюджета</t>
  </si>
  <si>
    <t>9503405</t>
  </si>
  <si>
    <t>НАЦИОНАЛЬНАЯ БЕЗОПАСНОСТЬ И ПРАВООХРАНИТЕЛЬНАЯ ДЕЯТЕЛЬНОСТЬ</t>
  </si>
  <si>
    <t>0300</t>
  </si>
  <si>
    <t>Органы внутренних дел</t>
  </si>
  <si>
    <t>0302</t>
  </si>
  <si>
    <t>6009401</t>
  </si>
  <si>
    <t>6009402</t>
  </si>
  <si>
    <t>6009403</t>
  </si>
  <si>
    <t>6009404</t>
  </si>
  <si>
    <t>6009405</t>
  </si>
  <si>
    <t>6009406</t>
  </si>
  <si>
    <t>Органы юстиции</t>
  </si>
  <si>
    <t>0304</t>
  </si>
  <si>
    <t>Государственная регистрация актов гражданского состояния</t>
  </si>
  <si>
    <t>0013800</t>
  </si>
  <si>
    <t>Защита населения и территории от чрезвычайных ситуаций природного и техногенного характера, гражданская оборона</t>
  </si>
  <si>
    <t>0309</t>
  </si>
  <si>
    <t>2180100</t>
  </si>
  <si>
    <t>6009201</t>
  </si>
  <si>
    <t>6009203</t>
  </si>
  <si>
    <t>7950000</t>
  </si>
  <si>
    <t>0310</t>
  </si>
  <si>
    <t>7950003</t>
  </si>
  <si>
    <t>9502102</t>
  </si>
  <si>
    <t>0314</t>
  </si>
  <si>
    <t>НАЦИОНАЛЬНАЯ ЭКОНОМИКА</t>
  </si>
  <si>
    <t>0400</t>
  </si>
  <si>
    <t>Поступление финансовых активов</t>
  </si>
  <si>
    <t>500</t>
  </si>
  <si>
    <t>Увеличение стоимости акций и иных форм участия в капитале</t>
  </si>
  <si>
    <t>Общеэкономические вопросы</t>
  </si>
  <si>
    <t>0401</t>
  </si>
  <si>
    <t>Выполнение отдельных государственных полномочий по государственному регулированию цен (тарифов)</t>
  </si>
  <si>
    <t>9906140</t>
  </si>
  <si>
    <t>Сельское хозяйство и рыболовство</t>
  </si>
  <si>
    <t>0405</t>
  </si>
  <si>
    <t>6004202</t>
  </si>
  <si>
    <t>6004203</t>
  </si>
  <si>
    <t>6004204</t>
  </si>
  <si>
    <t>6004205</t>
  </si>
  <si>
    <t>Поддержка скотоводства</t>
  </si>
  <si>
    <t>8505301</t>
  </si>
  <si>
    <t>Поддержка базовых свиноводческих хозяйств</t>
  </si>
  <si>
    <t>8505303</t>
  </si>
  <si>
    <t>Поддержка табунного коневодства</t>
  </si>
  <si>
    <t>8505305</t>
  </si>
  <si>
    <t>Повышение урожайности сельскохозяйственных культур</t>
  </si>
  <si>
    <t>8506300</t>
  </si>
  <si>
    <t>Поддержка посева кормовых культур</t>
  </si>
  <si>
    <t>8506402</t>
  </si>
  <si>
    <t>Создание условий труда оленеводческих бригад</t>
  </si>
  <si>
    <t>8507101</t>
  </si>
  <si>
    <t>Создание условий для развития производства продукции оленеводства</t>
  </si>
  <si>
    <t>8507102</t>
  </si>
  <si>
    <t>Осуществление отдельных государственных полномочий муниципальными образованиями в области регулирования оборота алкогольной продукции</t>
  </si>
  <si>
    <t>8508100</t>
  </si>
  <si>
    <t>Выполнение отдельных государственных полномочий по поддержке сельскохозяйственного производства муниципальными служащими</t>
  </si>
  <si>
    <t>8515100</t>
  </si>
  <si>
    <t>Другие расходы, связанные с обеспечением осуществления отдельных государственных полномочий по поддержке сельскохозяйственного производства</t>
  </si>
  <si>
    <t>8515200</t>
  </si>
  <si>
    <t>Фонд оплаты труда и страховые взносы</t>
  </si>
  <si>
    <t>111</t>
  </si>
  <si>
    <t>Транспорт</t>
  </si>
  <si>
    <t>0408</t>
  </si>
  <si>
    <t>3030200</t>
  </si>
  <si>
    <t>6005401</t>
  </si>
  <si>
    <t>Подготовка и содержание авиаплощадок (вертодромов)</t>
  </si>
  <si>
    <t>8805400</t>
  </si>
  <si>
    <t>9997009</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</si>
  <si>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</si>
  <si>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422</t>
  </si>
  <si>
    <t>Дорожное хозяйство (дорожные фонды)</t>
  </si>
  <si>
    <t>0409</t>
  </si>
  <si>
    <t>6005301</t>
  </si>
  <si>
    <t>6005302</t>
  </si>
  <si>
    <t>6005304</t>
  </si>
  <si>
    <t>6005305</t>
  </si>
  <si>
    <t>6005306</t>
  </si>
  <si>
    <t>6005307</t>
  </si>
  <si>
    <t>6005308</t>
  </si>
  <si>
    <t>6005309</t>
  </si>
  <si>
    <t>6005310</t>
  </si>
  <si>
    <t>6005311</t>
  </si>
  <si>
    <t>6005312</t>
  </si>
  <si>
    <t>6005313</t>
  </si>
  <si>
    <t>6005314</t>
  </si>
  <si>
    <t>Строительство автомобильных дорог</t>
  </si>
  <si>
    <t>8803200</t>
  </si>
  <si>
    <t>Ремонт местных дорог</t>
  </si>
  <si>
    <t>8803303</t>
  </si>
  <si>
    <t>Ремонт дворовых территорий</t>
  </si>
  <si>
    <t>8803305</t>
  </si>
  <si>
    <t>Содержание местных автомобильных дорог</t>
  </si>
  <si>
    <t>8803402</t>
  </si>
  <si>
    <t>Капитальный ремонт и ремонт автомобильных дорог общего пользования и улично-дорожной сети сельских поселений</t>
  </si>
  <si>
    <t>8803503</t>
  </si>
  <si>
    <t>Другие вопросы в области национальной экономики</t>
  </si>
  <si>
    <t>0412</t>
  </si>
  <si>
    <t>0929900</t>
  </si>
  <si>
    <t>0939909</t>
  </si>
  <si>
    <t>Бюджетные инвестиции в объекты капитального строительства собственности муниципальных образований</t>
  </si>
  <si>
    <t>1020102</t>
  </si>
  <si>
    <t>3400300</t>
  </si>
  <si>
    <t>Субсидии на государственную поддержку малого и среднего предпринимательства, включая крестьянские (фермерские) хозяйства</t>
  </si>
  <si>
    <t>3450100</t>
  </si>
  <si>
    <t>6003102</t>
  </si>
  <si>
    <t>6003103</t>
  </si>
  <si>
    <t>6003105</t>
  </si>
  <si>
    <t>6003108</t>
  </si>
  <si>
    <t>6003109</t>
  </si>
  <si>
    <t>6003115</t>
  </si>
  <si>
    <t>6003117</t>
  </si>
  <si>
    <t>6003119</t>
  </si>
  <si>
    <t>6003120</t>
  </si>
  <si>
    <t>6017100</t>
  </si>
  <si>
    <t>6017201</t>
  </si>
  <si>
    <t>6017204</t>
  </si>
  <si>
    <t>6017206</t>
  </si>
  <si>
    <t>6017301</t>
  </si>
  <si>
    <t>6017302</t>
  </si>
  <si>
    <t>6017303</t>
  </si>
  <si>
    <t>Упрощение доступа субъектов малого и среднего предпринимательства к финансовым средствам</t>
  </si>
  <si>
    <t>8302100</t>
  </si>
  <si>
    <t>Развитие сети объектов инфраструктуры поддержки малого и среднего предпринимательства, специализирующиеся на предоставлении услуг различным категориям субъектов предпринимательской деятельности</t>
  </si>
  <si>
    <t>8302500</t>
  </si>
  <si>
    <t>9906160</t>
  </si>
  <si>
    <t>ЖИЛИЩНО-КОММУНАЛЬНОЕ ХОЗЯЙСТВО</t>
  </si>
  <si>
    <t>0500</t>
  </si>
  <si>
    <t>Жилищное хозяйство</t>
  </si>
  <si>
    <t>0501</t>
  </si>
  <si>
    <t>1008299</t>
  </si>
  <si>
    <t>3500240</t>
  </si>
  <si>
    <t>Установка приборов учета используемых энергоресурсов</t>
  </si>
  <si>
    <t>9105201</t>
  </si>
  <si>
    <t>9105301</t>
  </si>
  <si>
    <t>Софинансирование муниципальных программ по энергосбережению и повышению энергетической эффективности</t>
  </si>
  <si>
    <t>9105401</t>
  </si>
  <si>
    <t>9502101</t>
  </si>
  <si>
    <t>9997014</t>
  </si>
  <si>
    <t>9997015</t>
  </si>
  <si>
    <t>Коммунальное хозяйство</t>
  </si>
  <si>
    <t>0502</t>
  </si>
  <si>
    <t>3510500</t>
  </si>
  <si>
    <t>Разработка программ комплексного развития систем коммунальной инфраструктуры муниципальных образований РС(Я)</t>
  </si>
  <si>
    <t>6902302</t>
  </si>
  <si>
    <t>9997013</t>
  </si>
  <si>
    <t>Благоустройство</t>
  </si>
  <si>
    <t>0503</t>
  </si>
  <si>
    <t>6000100</t>
  </si>
  <si>
    <t>6000200</t>
  </si>
  <si>
    <t>6000400</t>
  </si>
  <si>
    <t>6000500</t>
  </si>
  <si>
    <t>6008401</t>
  </si>
  <si>
    <t>6008402</t>
  </si>
  <si>
    <t>Поддержка мер по обеспечению сбалансированности местных бюджетов</t>
  </si>
  <si>
    <t>9503301</t>
  </si>
  <si>
    <t>9503403</t>
  </si>
  <si>
    <t>Субсидии на софинансирование расходных обязательств по вопросам местного значения поселений, в том числе на благоустройство территорий</t>
  </si>
  <si>
    <t>9503404</t>
  </si>
  <si>
    <t>ОБРАЗОВАНИЕ</t>
  </si>
  <si>
    <t>0700</t>
  </si>
  <si>
    <t>Социальное обеспечение</t>
  </si>
  <si>
    <t>260</t>
  </si>
  <si>
    <t>Пособия по социальной помощи населению</t>
  </si>
  <si>
    <t>262</t>
  </si>
  <si>
    <t>Дошкольное образование</t>
  </si>
  <si>
    <t>0701</t>
  </si>
  <si>
    <t>6001201</t>
  </si>
  <si>
    <t>6001202</t>
  </si>
  <si>
    <t>6001203</t>
  </si>
  <si>
    <t>6001204</t>
  </si>
  <si>
    <t>6001205</t>
  </si>
  <si>
    <t>6001206</t>
  </si>
  <si>
    <t>6001207</t>
  </si>
  <si>
    <t>6001208</t>
  </si>
  <si>
    <t>6001209</t>
  </si>
  <si>
    <t>6001210</t>
  </si>
  <si>
    <t>Предоставление льгот по коммунальным услугам педагогическим работникам образовательных учреждений</t>
  </si>
  <si>
    <t>6202103</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</si>
  <si>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 (Дошкольные образовательные учреждения)</t>
  </si>
  <si>
    <t>6202202</t>
  </si>
  <si>
    <t>Обеспечение противопожарной безопасности образовательных учреждений</t>
  </si>
  <si>
    <t>6207101</t>
  </si>
  <si>
    <t>Обеспечение антитеррористической безопасности образовательных учреждений</t>
  </si>
  <si>
    <t>6207102</t>
  </si>
  <si>
    <t>Общее образование</t>
  </si>
  <si>
    <t>0702</t>
  </si>
  <si>
    <t>Модернизация региональных систем общего образования</t>
  </si>
  <si>
    <t>4362100</t>
  </si>
  <si>
    <t>Ежемесячное денежное вознаграждение за классное руководство</t>
  </si>
  <si>
    <t>5200900</t>
  </si>
  <si>
    <t>6001301</t>
  </si>
  <si>
    <t>6001302</t>
  </si>
  <si>
    <t>6001303</t>
  </si>
  <si>
    <t>6001304</t>
  </si>
  <si>
    <t>6001305</t>
  </si>
  <si>
    <t>6001306</t>
  </si>
  <si>
    <t>6001307</t>
  </si>
  <si>
    <t>6001308</t>
  </si>
  <si>
    <t>6001309</t>
  </si>
  <si>
    <t>6001310</t>
  </si>
  <si>
    <t>6001311</t>
  </si>
  <si>
    <t>6001312</t>
  </si>
  <si>
    <t>6001313</t>
  </si>
  <si>
    <t>6001314</t>
  </si>
  <si>
    <t>6001315</t>
  </si>
  <si>
    <t>6001316</t>
  </si>
  <si>
    <t>6001317</t>
  </si>
  <si>
    <t>6001318</t>
  </si>
  <si>
    <t>6001401</t>
  </si>
  <si>
    <t>6001402</t>
  </si>
  <si>
    <t>6001403</t>
  </si>
  <si>
    <t>6001404</t>
  </si>
  <si>
    <t>6001405</t>
  </si>
  <si>
    <t>6001406</t>
  </si>
  <si>
    <t>6001407</t>
  </si>
  <si>
    <t>6001408</t>
  </si>
  <si>
    <t>6001409</t>
  </si>
  <si>
    <t>6001410</t>
  </si>
  <si>
    <t>6001411</t>
  </si>
  <si>
    <t>6001412</t>
  </si>
  <si>
    <t>6001413</t>
  </si>
  <si>
    <t>6001414</t>
  </si>
  <si>
    <t>6001415</t>
  </si>
  <si>
    <t>6001416</t>
  </si>
  <si>
    <t>6001417</t>
  </si>
  <si>
    <t>6001418</t>
  </si>
  <si>
    <t>6001419</t>
  </si>
  <si>
    <t>6001421</t>
  </si>
  <si>
    <t>Реализация государственного стандарта общего образования</t>
  </si>
  <si>
    <t>6203104</t>
  </si>
  <si>
    <t>Оказание услуг (выполнение работ) специальными (коррекционными) образовательными учреждениями для детей с ограниченными возможностями здоровья и образовательными учреждениями санаторного типа для детей, нуждающихся в длительном лечении</t>
  </si>
  <si>
    <t>6203105</t>
  </si>
  <si>
    <t>6203204</t>
  </si>
  <si>
    <t>Финансирование образовательных учреждений для детей-сирот и детей, оставшихся без попечения родителей</t>
  </si>
  <si>
    <t>6205107</t>
  </si>
  <si>
    <t>Молодежная политика и оздоровление детей</t>
  </si>
  <si>
    <t>0707</t>
  </si>
  <si>
    <t>4310100</t>
  </si>
  <si>
    <t>6001501</t>
  </si>
  <si>
    <t>6001502</t>
  </si>
  <si>
    <t>6001503</t>
  </si>
  <si>
    <t>6001504</t>
  </si>
  <si>
    <t>6010201</t>
  </si>
  <si>
    <t>6010202</t>
  </si>
  <si>
    <t>6010203</t>
  </si>
  <si>
    <t>6010205</t>
  </si>
  <si>
    <t>6010206</t>
  </si>
  <si>
    <t>6010207</t>
  </si>
  <si>
    <t>6010208</t>
  </si>
  <si>
    <t>6010209</t>
  </si>
  <si>
    <t>6010210</t>
  </si>
  <si>
    <t>6010211</t>
  </si>
  <si>
    <t>6010212</t>
  </si>
  <si>
    <t>6010213</t>
  </si>
  <si>
    <t>6010215</t>
  </si>
  <si>
    <t>6010216</t>
  </si>
  <si>
    <t>6010218</t>
  </si>
  <si>
    <t>6010219</t>
  </si>
  <si>
    <t>6010223</t>
  </si>
  <si>
    <t>6010224</t>
  </si>
  <si>
    <t>6010225</t>
  </si>
  <si>
    <t>6010226</t>
  </si>
  <si>
    <t>6010227</t>
  </si>
  <si>
    <t>6010228</t>
  </si>
  <si>
    <t>6010230</t>
  </si>
  <si>
    <t>6010231</t>
  </si>
  <si>
    <t>6010232</t>
  </si>
  <si>
    <t>6010233</t>
  </si>
  <si>
    <t>6010234</t>
  </si>
  <si>
    <t>6010235</t>
  </si>
  <si>
    <t>6011201</t>
  </si>
  <si>
    <t>6011202</t>
  </si>
  <si>
    <t>6011203</t>
  </si>
  <si>
    <t>6011204</t>
  </si>
  <si>
    <t>6011205</t>
  </si>
  <si>
    <t>6011206</t>
  </si>
  <si>
    <t>6011207</t>
  </si>
  <si>
    <t>6011208</t>
  </si>
  <si>
    <t>6011209</t>
  </si>
  <si>
    <t>6011301</t>
  </si>
  <si>
    <t>6011302</t>
  </si>
  <si>
    <t>6011304</t>
  </si>
  <si>
    <t>6011305</t>
  </si>
  <si>
    <t>6011306</t>
  </si>
  <si>
    <t>6011501</t>
  </si>
  <si>
    <t>6011502</t>
  </si>
  <si>
    <t>6011503</t>
  </si>
  <si>
    <t>6011504</t>
  </si>
  <si>
    <t>6011505</t>
  </si>
  <si>
    <t>Организация отдыха, оздоровления и занятости детей</t>
  </si>
  <si>
    <t>6206101</t>
  </si>
  <si>
    <t>Проведение  оздоровительной кампании детей</t>
  </si>
  <si>
    <t>6206102</t>
  </si>
  <si>
    <t>Организация отдыха и оздоровления детей, находящихся в трудной жизненной ситуации</t>
  </si>
  <si>
    <t>6206103</t>
  </si>
  <si>
    <t>Ежегодные гранты Президента Республики Саха (Якутия) на лучший молодежный проект социально-экономического развития городских и сельских поселений Республики Саха (Якутия)</t>
  </si>
  <si>
    <t>7302401</t>
  </si>
  <si>
    <t>Организация и проведение конкурса на предоставление субсидии по реализации молодежной политики в муниципальные образования Республики Саха (Якутия)</t>
  </si>
  <si>
    <t>7302408</t>
  </si>
  <si>
    <t>Другие вопросы в области образования</t>
  </si>
  <si>
    <t>0709</t>
  </si>
  <si>
    <t>Возмещение части затрат в связи с предоставлением учителям общеобразовательных учреждений ипотечного кредита</t>
  </si>
  <si>
    <t>4362400</t>
  </si>
  <si>
    <t>Субсидии гражданам на приобретение жилья</t>
  </si>
  <si>
    <t>322</t>
  </si>
  <si>
    <t>6001101</t>
  </si>
  <si>
    <t>6001102</t>
  </si>
  <si>
    <t>6001103</t>
  </si>
  <si>
    <t>6001104</t>
  </si>
  <si>
    <t>6001105</t>
  </si>
  <si>
    <t>6001106</t>
  </si>
  <si>
    <t>6001107</t>
  </si>
  <si>
    <t>6001420</t>
  </si>
  <si>
    <t>Обеспечение жильем работников бюджетной сферы</t>
  </si>
  <si>
    <t>6013200</t>
  </si>
  <si>
    <t>КУЛЬТУРА, КИНЕМАТОГРАФИЯ</t>
  </si>
  <si>
    <t>0800</t>
  </si>
  <si>
    <t>Культура</t>
  </si>
  <si>
    <t>0801</t>
  </si>
  <si>
    <t>Комплектование книжных фондов библиотек муниципальных образований и государственных библиотек городов Москвы и Санкт-Петербурга</t>
  </si>
  <si>
    <t>4400200</t>
  </si>
  <si>
    <t>Подключение общедоступных библиотек Российской Федерации к сети Интернет</t>
  </si>
  <si>
    <t>4400900</t>
  </si>
  <si>
    <t>4409900</t>
  </si>
  <si>
    <t>4419900</t>
  </si>
  <si>
    <t>4429900</t>
  </si>
  <si>
    <t>Управление программой</t>
  </si>
  <si>
    <t>6002100</t>
  </si>
  <si>
    <t>6002201</t>
  </si>
  <si>
    <t>6002202</t>
  </si>
  <si>
    <t>6002203</t>
  </si>
  <si>
    <t>6002204</t>
  </si>
  <si>
    <t>6002205</t>
  </si>
  <si>
    <t>6002206</t>
  </si>
  <si>
    <t>6002207</t>
  </si>
  <si>
    <t>6002208</t>
  </si>
  <si>
    <t>6002210</t>
  </si>
  <si>
    <t>6002401</t>
  </si>
  <si>
    <t>6002402</t>
  </si>
  <si>
    <t>6002403</t>
  </si>
  <si>
    <t>6002404</t>
  </si>
  <si>
    <t>6002405</t>
  </si>
  <si>
    <t>6002406</t>
  </si>
  <si>
    <t>6002407</t>
  </si>
  <si>
    <t>6002408</t>
  </si>
  <si>
    <t>Обеспечение пожарной безопасности на объектах культуры и искусства в части муниципальных учреждений, относящихся к культурно-досуговым учреждениям</t>
  </si>
  <si>
    <t>7412201</t>
  </si>
  <si>
    <t>СОЦИАЛЬНАЯ ПОЛИТИКА</t>
  </si>
  <si>
    <t>1000</t>
  </si>
  <si>
    <t>Пенсии, пособия, выплачиваемые организациями сектора государственного управления</t>
  </si>
  <si>
    <t>263</t>
  </si>
  <si>
    <t>Пенсионное обеспечение</t>
  </si>
  <si>
    <t>1001</t>
  </si>
  <si>
    <t>4910102</t>
  </si>
  <si>
    <t>Пенсии, выплачиваемые организациями сектора государственного управления</t>
  </si>
  <si>
    <t>312</t>
  </si>
  <si>
    <t>9997002</t>
  </si>
  <si>
    <t>Социальное обеспечение населения</t>
  </si>
  <si>
    <t>1003</t>
  </si>
  <si>
    <t>Подпрограмма "Обеспечение жильем молодых семей"</t>
  </si>
  <si>
    <t>1008820</t>
  </si>
  <si>
    <t>5058690</t>
  </si>
  <si>
    <t>Пособия и компенсации по публичным нормативным обязательствам</t>
  </si>
  <si>
    <t>313</t>
  </si>
  <si>
    <t>Пособия и компенсации гражданам и иные социальные выплаты, кроме публичных нормативных обязательств</t>
  </si>
  <si>
    <t>321</t>
  </si>
  <si>
    <t>6013100</t>
  </si>
  <si>
    <t>Предоставление молодым семьям - участникам подпрограммы социальных выплат на приобретение жилья экономкласса или строительство индивидуального жилого дома экономкласса</t>
  </si>
  <si>
    <t>6812100</t>
  </si>
  <si>
    <t>9997006</t>
  </si>
  <si>
    <t>9997007</t>
  </si>
  <si>
    <t>Охрана семьи и детства</t>
  </si>
  <si>
    <t>1004</t>
  </si>
  <si>
    <t>Выплата единовременного пособия при всех формах устройства детей, лишенных родительского попечения, в семью</t>
  </si>
  <si>
    <t>5050502</t>
  </si>
  <si>
    <t>Расходные обязательства по социальному обеспечению населения (опека)</t>
  </si>
  <si>
    <t>6108101</t>
  </si>
  <si>
    <t>Выплаты компенсации части родительской платы за содержание (присмотр и уход) ребенка и образовательных учереждений и иных организациях, реализующих основную образовательную программу дошкольного образования</t>
  </si>
  <si>
    <t>6202102</t>
  </si>
  <si>
    <t>Обеспечение проезда детей-сирот и детей, оставшихся без попечения родителей, обучающихся в муниципальных образовательных учреждениях</t>
  </si>
  <si>
    <t>6205101</t>
  </si>
  <si>
    <t>Приобретение товаров, работ, услуг в пользу граждан</t>
  </si>
  <si>
    <t>323</t>
  </si>
  <si>
    <t>Санаторно-курортное лечение, летний труд и отдых детей-сирот и детей, оставшихся без попечения родителей</t>
  </si>
  <si>
    <t>6205102</t>
  </si>
  <si>
    <t>Содержание детей в семьях опекунов</t>
  </si>
  <si>
    <t>6205105</t>
  </si>
  <si>
    <t>Выполнение отдельных государственных полномочий по опеке и попечительству</t>
  </si>
  <si>
    <t>6205108</t>
  </si>
  <si>
    <t>Обеспечение жилыми помещениями детей-сирот и детей, оставшихся без попечения родителей за счет государственного бюджета</t>
  </si>
  <si>
    <t>6205110</t>
  </si>
  <si>
    <t>Бюджетные инвестиции на приобретение объектов недвижимого имущества казенным учреждениям</t>
  </si>
  <si>
    <t>441</t>
  </si>
  <si>
    <t>Другие вопросы в области социальной политики</t>
  </si>
  <si>
    <t>1006</t>
  </si>
  <si>
    <t>Обеспечение совместных действий органов законодательной, исполнительной власти, объединений работодателей, профессиональных союзов республики, направленных на улучшение условий и охраны труда работников республики</t>
  </si>
  <si>
    <t>6503101</t>
  </si>
  <si>
    <t>Выполнение отдельных государственных полномочий по исполнению функций комиссий по делам несовершеннолетних</t>
  </si>
  <si>
    <t>9906110</t>
  </si>
  <si>
    <t>ФИЗИЧЕСКАЯ КУЛЬТУРА И СПОРТ</t>
  </si>
  <si>
    <t>1100</t>
  </si>
  <si>
    <t>Физическая культура</t>
  </si>
  <si>
    <t>1101</t>
  </si>
  <si>
    <t>5129700</t>
  </si>
  <si>
    <t>6010401</t>
  </si>
  <si>
    <t>6010402</t>
  </si>
  <si>
    <t>6010403</t>
  </si>
  <si>
    <t>6010404</t>
  </si>
  <si>
    <t>6010405</t>
  </si>
  <si>
    <t>ОБСЛУЖИВАНИЕ ГОСУДАРСТВЕННОГО И МУНИЦИПАЛЬНОГО ДОЛГА</t>
  </si>
  <si>
    <t>1300</t>
  </si>
  <si>
    <t>Обслуживание государственного (муниципального) долга</t>
  </si>
  <si>
    <t>230</t>
  </si>
  <si>
    <t>Обслуживание внутреннего долга</t>
  </si>
  <si>
    <t>231</t>
  </si>
  <si>
    <t>Обслуживание государственного внутреннего и муниципального долга</t>
  </si>
  <si>
    <t>1301</t>
  </si>
  <si>
    <t>0650300</t>
  </si>
  <si>
    <t>730</t>
  </si>
  <si>
    <t>Обслуживание муниципального долга</t>
  </si>
  <si>
    <t>9995000</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</si>
  <si>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</si>
  <si>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</si>
  <si>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</si>
  <si>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</si>
  <si>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Дотация на выравнивание бюджетной обеспеченности поселений за счет МБ</t>
  </si>
  <si>
    <t>9996100</t>
  </si>
  <si>
    <t>Дотации на выравнивание бюджетной обеспеченности муниципальных образований Республики Саха (Якутия)</t>
  </si>
  <si>
    <t>511</t>
  </si>
  <si>
    <t>Иные дотации</t>
  </si>
  <si>
    <t>1402</t>
  </si>
  <si>
    <t>Дотации бюджетам муниципальных образований Республики Саха (Якутия)  на поддержку мер по обеспечению сбалансированности бюджетов</t>
  </si>
  <si>
    <t>512</t>
  </si>
  <si>
    <t>Прочие межбюджетные трансферты общего характера</t>
  </si>
  <si>
    <t>1403</t>
  </si>
  <si>
    <t>5210600</t>
  </si>
  <si>
    <t>Результат исполнения бюджета (дефицит / профицит)</t>
  </si>
  <si>
    <t>7900</t>
  </si>
  <si>
    <t>Бюджетные кредиты от других бюджетов бюджетной системы Российской Федерации в валюте Российской Федерации</t>
  </si>
  <si>
    <t>Исполнение расходной части бюджета МО "Алданский район" за январь-декабрь 2013 года</t>
  </si>
  <si>
    <t>Исполнение доходной части бюджета МО "Алданский район"</t>
  </si>
  <si>
    <t xml:space="preserve">  за январь-декабрь 2013 года</t>
  </si>
  <si>
    <t xml:space="preserve">Код дохода </t>
  </si>
  <si>
    <t>Годовой план</t>
  </si>
  <si>
    <t>Исполнение</t>
  </si>
  <si>
    <t>Доходы бюджета - Всего</t>
  </si>
  <si>
    <t>19980</t>
  </si>
  <si>
    <t>00085000000000000000</t>
  </si>
  <si>
    <t>НАЛОГОВЫЕ И НЕНАЛОГОВЫЕ ДОХОДЫ</t>
  </si>
  <si>
    <t>00010000000000000000</t>
  </si>
  <si>
    <t>НАЛОГИ НА ПРИБЫЛЬ, ДОХОДЫ</t>
  </si>
  <si>
    <t>00010100000000000000</t>
  </si>
  <si>
    <t>Налог на доходы физических лиц</t>
  </si>
  <si>
    <t>00150</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</si>
  <si>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</si>
  <si>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</si>
  <si>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00160</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</si>
  <si>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</si>
  <si>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</si>
  <si>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00180</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</si>
  <si>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</si>
  <si>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</si>
  <si>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00210</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</si>
  <si>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</si>
  <si>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</si>
  <si>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00220</t>
  </si>
  <si>
    <t>00010102040010000110</t>
  </si>
  <si>
    <t>НАЛОГИ НА СОВОКУПНЫЙ ДОХОД</t>
  </si>
  <si>
    <t>00880</t>
  </si>
  <si>
    <t>00010500000000000000</t>
  </si>
  <si>
    <t>Налог, взимаемый в связи с применением упрощенной системы налогообложения</t>
  </si>
  <si>
    <t>00890</t>
  </si>
  <si>
    <t>00010501000000000110</t>
  </si>
  <si>
    <t>Налог, взимаемый с налогоплательщиков, выбравших в качестве объекта налогообложения  доходы</t>
  </si>
  <si>
    <t>30525</t>
  </si>
  <si>
    <t>00010501010010000110</t>
  </si>
  <si>
    <t>00910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</si>
  <si>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</si>
  <si>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</si>
  <si>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00920</t>
  </si>
  <si>
    <t>00010501012010000110</t>
  </si>
  <si>
    <t>Налог, взимаемый с налогоплательщиков, выбравших в качестве объекта налогообложения доходы, уменьшенные на величину расходов</t>
  </si>
  <si>
    <t>30526</t>
  </si>
  <si>
    <t>00010501020010000110</t>
  </si>
  <si>
    <t>00940</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</si>
  <si>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</si>
  <si>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</si>
  <si>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00950</t>
  </si>
  <si>
    <t>00010501022010000110</t>
  </si>
  <si>
    <t>Минимальный налог, зачисляемый в бюджеты субъектов Российской Федерации</t>
  </si>
  <si>
    <t>01000</t>
  </si>
  <si>
    <t>00010501050010000110</t>
  </si>
  <si>
    <t>Единый налог на вмененный доход для отдельных видов деятельности</t>
  </si>
  <si>
    <t>30528</t>
  </si>
  <si>
    <t>00010502000020000110</t>
  </si>
  <si>
    <t>01020</t>
  </si>
  <si>
    <t>00010502010020000110</t>
  </si>
  <si>
    <t>Единый налог на вмененный доход для отдельных видов деятельности (за налоговые периоды, истекшие до 1 января 2011 года)</t>
  </si>
  <si>
    <t>01030</t>
  </si>
  <si>
    <t>00010502020020000110</t>
  </si>
  <si>
    <t>Единый сельскохозяйственный налог</t>
  </si>
  <si>
    <t>30529</t>
  </si>
  <si>
    <t>00010503000010000110</t>
  </si>
  <si>
    <t>01050</t>
  </si>
  <si>
    <t>00010503010010000110</t>
  </si>
  <si>
    <t>Единый сельскохозяйственный налог (за налоговые периоды, истекшие до 1 января 2011 года)</t>
  </si>
  <si>
    <t>01060</t>
  </si>
  <si>
    <t>00010503020010000110</t>
  </si>
  <si>
    <t>Налог, взимаемый в связи с применением патентной системы налогообложения</t>
  </si>
  <si>
    <t>31076</t>
  </si>
  <si>
    <t>00010504000020000110</t>
  </si>
  <si>
    <t>Налог, взимаемый в связи с применением патентной системы налогообложения, зачисляемый в бюджеты муниципальных районов5</t>
  </si>
  <si>
    <t>31086</t>
  </si>
  <si>
    <t>00010504020020000110</t>
  </si>
  <si>
    <t>НАЛОГИ НА ИМУЩЕСТВО</t>
  </si>
  <si>
    <t>01070</t>
  </si>
  <si>
    <t>00010600000000000000</t>
  </si>
  <si>
    <t>Налог на имущество физических лиц</t>
  </si>
  <si>
    <t>01080</t>
  </si>
  <si>
    <t>00010601000000000110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</si>
  <si>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</si>
  <si>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01110</t>
  </si>
  <si>
    <t>00010601030050000110</t>
  </si>
  <si>
    <t>НАЛОГИ, СБОРЫ И РЕГУЛЯРНЫЕ ПЛАТЕЖИ ЗА ПОЛЬЗОВАНИЕ ПРИРОДНЫМИ РЕСУРСАМИ</t>
  </si>
  <si>
    <t>00010700000000000000</t>
  </si>
  <si>
    <t>Налог на добычу полезных ископаемых</t>
  </si>
  <si>
    <t>01330</t>
  </si>
  <si>
    <t>00010701000010000110</t>
  </si>
  <si>
    <t>Налог на добычу общераспространенных полезных ископаемых</t>
  </si>
  <si>
    <t>01380</t>
  </si>
  <si>
    <t>00010701020010000110</t>
  </si>
  <si>
    <t>ГОСУДАРСТВЕННАЯ ПОШЛИНА</t>
  </si>
  <si>
    <t>01510</t>
  </si>
  <si>
    <t>00010800000000000000</t>
  </si>
  <si>
    <t>Государственная пошлина по делам, рассматриваемым в судах общей юрисдикции, мировыми судьями</t>
  </si>
  <si>
    <t>01560</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</si>
  <si>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</si>
  <si>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</si>
  <si>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01570</t>
  </si>
  <si>
    <t>00010803010010000110</t>
  </si>
  <si>
    <t>Государственная пошлина за государственную регистрацию, а также за совершение прочих юридически значимых действий</t>
  </si>
  <si>
    <t>01640</t>
  </si>
  <si>
    <t>00010807000010000110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</si>
  <si>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</si>
  <si>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</si>
  <si>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</si>
  <si>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01760</t>
  </si>
  <si>
    <t>00010807084010000110</t>
  </si>
  <si>
    <t>Государственная пошлина за выдачу разрешения на установку рекламной конструкции</t>
  </si>
  <si>
    <t>01830</t>
  </si>
  <si>
    <t>00010807150010000110</t>
  </si>
  <si>
    <t>ЗАДОЛЖЕННОСТЬ И ПЕРЕРАСЧЕТЫ ПО ОТМЕНЕННЫМ НАЛОГАМ, СБОРАМ И ИНЫМ ОБЯЗАТЕЛЬНЫМ ПЛАТЕЖАМ</t>
  </si>
  <si>
    <t>01980</t>
  </si>
  <si>
    <t>00010900000000000000</t>
  </si>
  <si>
    <t>Налоги на имущество</t>
  </si>
  <si>
    <t>02400</t>
  </si>
  <si>
    <t>00010904000000000110</t>
  </si>
  <si>
    <t>Налог с имущества, переходящего в порядке наследования или дарения</t>
  </si>
  <si>
    <t>02440</t>
  </si>
  <si>
    <t>00010904040010000110</t>
  </si>
  <si>
    <t>Земельный налог (по обязательствам, возникшим до 1 января 2006 года)</t>
  </si>
  <si>
    <t>02450</t>
  </si>
  <si>
    <t>00010904050000000110</t>
  </si>
  <si>
    <t>Земельный налог (по обязательствам, возникшим до 1 января 2006 года), мобилизуемый на межселенных территориях</t>
  </si>
  <si>
    <t>30555</t>
  </si>
  <si>
    <t>00010904053050000110</t>
  </si>
  <si>
    <t>Налог, взимаемый в виде стоимости патента в связи с применением упрощенной системы налогообложения</t>
  </si>
  <si>
    <t>31111</t>
  </si>
  <si>
    <t>00010911000020000110</t>
  </si>
  <si>
    <t>31116</t>
  </si>
  <si>
    <t>00010911010020000110</t>
  </si>
  <si>
    <t>ДОХОДЫ ОТ ИСПОЛЬЗОВАНИЯ ИМУЩЕСТВА, НАХОДЯЩЕГОСЯ В ГОСУДАРСТВЕННОЙ И МУНИЦИПАЛЬНОЙ СОБСТВЕННОСТИ</t>
  </si>
  <si>
    <t>03370</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</si>
  <si>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</si>
  <si>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</si>
  <si>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</si>
  <si>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</si>
  <si>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03430</t>
  </si>
  <si>
    <t>00011101050050000120</t>
  </si>
  <si>
    <t>Проценты, полученные от предоставления бюджетных кредитов внутри страны</t>
  </si>
  <si>
    <t>03770</t>
  </si>
  <si>
    <t>00011103000000000120</t>
  </si>
  <si>
    <t>Проценты, полученные от предоставления бюджетных кредитов внутри страны за счет средств бюджетов муниципальных районов</t>
  </si>
  <si>
    <t>03820</t>
  </si>
  <si>
    <t>00011103050050000120</t>
  </si>
  <si>
    <t>Проценты, полученные от предоставления бюджетных кредитов внутри страны за счет средств бюджетов поселений</t>
  </si>
  <si>
    <t>03830</t>
  </si>
  <si>
    <t>00011103050100000120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</si>
  <si>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</si>
  <si>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03880</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</si>
  <si>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</si>
  <si>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</si>
  <si>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03890</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</si>
  <si>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</si>
  <si>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</si>
  <si>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30574</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</si>
  <si>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</si>
  <si>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</si>
  <si>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30575</t>
  </si>
  <si>
    <t>00011105013100000120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</si>
  <si>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</si>
  <si>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03940</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</si>
  <si>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</si>
  <si>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</si>
  <si>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03990</t>
  </si>
  <si>
    <t>00011105025050000120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</si>
  <si>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</si>
  <si>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04060</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</si>
  <si>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</si>
  <si>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</si>
  <si>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04110</t>
  </si>
  <si>
    <t>00011105035050000120</t>
  </si>
  <si>
    <t>ПЛАТЕЖИ ПРИ ПОЛЬЗОВАНИИ ПРИРОДНЫМИ РЕСУРСАМИ</t>
  </si>
  <si>
    <t>04740</t>
  </si>
  <si>
    <t>00011200000000000000</t>
  </si>
  <si>
    <t>Плата за негативное воздействие на окружающую среду</t>
  </si>
  <si>
    <t>04750</t>
  </si>
  <si>
    <t>00011201000010000120</t>
  </si>
  <si>
    <t>Плата за выбросы загрязняющих веществ в атмосферный воздух стационарными объектами</t>
  </si>
  <si>
    <t>30578</t>
  </si>
  <si>
    <t>00011201010010000120</t>
  </si>
  <si>
    <t>Плата за выбросы загрязняющих веществ в атмосферный воздух передвижными объектами</t>
  </si>
  <si>
    <t>30579</t>
  </si>
  <si>
    <t>00011201020010000120</t>
  </si>
  <si>
    <t>Плата за сбросы загрязняющих веществ в водные объекты</t>
  </si>
  <si>
    <t>30580</t>
  </si>
  <si>
    <t>00011201030010000120</t>
  </si>
  <si>
    <t>Плата за размещение отходов производства и потребления</t>
  </si>
  <si>
    <t>30581</t>
  </si>
  <si>
    <t>00011201040010000120</t>
  </si>
  <si>
    <t>Плата за иные виды негативного воздействия на окружающую среду</t>
  </si>
  <si>
    <t>30582</t>
  </si>
  <si>
    <t>00011201050010000120</t>
  </si>
  <si>
    <t>ДОХОДЫ ОТ ОКАЗАНИЯ ПЛАТНЫХ УСЛУГ (РАБОТ) И КОМПЕНСАЦИИ ЗАТРАТ ГОСУДАРСТВА</t>
  </si>
  <si>
    <t>05150</t>
  </si>
  <si>
    <t>00011300000000000000</t>
  </si>
  <si>
    <t>Доходы от оказания платных услуг (работ)</t>
  </si>
  <si>
    <t>30588</t>
  </si>
  <si>
    <t>00011301000000000130</t>
  </si>
  <si>
    <t>Прочие доходы от оказания платных услуг (работ)</t>
  </si>
  <si>
    <t>30590</t>
  </si>
  <si>
    <t>00011301990000000130</t>
  </si>
  <si>
    <t>Прочие доходы от оказания платных услуг (работ) получателями средств бюджетов муниципальных районов</t>
  </si>
  <si>
    <t>30595</t>
  </si>
  <si>
    <t>00011301995050000130</t>
  </si>
  <si>
    <t>Доходы от компенсации затрат государства</t>
  </si>
  <si>
    <t>05520</t>
  </si>
  <si>
    <t>00011302000000000130</t>
  </si>
  <si>
    <t>Доходы, поступающие в порядке возмещения расходов, понесенных в связи с эксплуатацией имущества</t>
  </si>
  <si>
    <t>30606</t>
  </si>
  <si>
    <t>00011302060000000130</t>
  </si>
  <si>
    <t>Доходы, поступающие в порядке возмещения расходов, понесенных в связи с эксплуатацией  имущества муниципальных районов</t>
  </si>
  <si>
    <t>30611</t>
  </si>
  <si>
    <t>00011302065050000130</t>
  </si>
  <si>
    <t>Прочие доходы от компенсации затрат государства</t>
  </si>
  <si>
    <t>30617</t>
  </si>
  <si>
    <t>00011302990000000130</t>
  </si>
  <si>
    <t>Прочие доходы от компенсации затрат  бюджетов муниципальных районов</t>
  </si>
  <si>
    <t>30622</t>
  </si>
  <si>
    <t>00011302995050000130</t>
  </si>
  <si>
    <t>ДОХОДЫ ОТ ПРОДАЖИ МАТЕРИАЛЬНЫХ И НЕМАТЕРИАЛЬНЫХ АКТИВОВ</t>
  </si>
  <si>
    <t>05700</t>
  </si>
  <si>
    <t>00011400000000000000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</si>
  <si>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</si>
  <si>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05780</t>
  </si>
  <si>
    <t>00011402000000000000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</si>
  <si>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</si>
  <si>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30634</t>
  </si>
  <si>
    <t>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</si>
  <si>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</si>
  <si>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30642</t>
  </si>
  <si>
    <t>00011402053050000410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</si>
  <si>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</si>
  <si>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06700</t>
  </si>
  <si>
    <t>00011406000000000430</t>
  </si>
  <si>
    <t>Доходы от продажи земельных участков, государственная собственность на которые не разграничена</t>
  </si>
  <si>
    <t>06710</t>
  </si>
  <si>
    <t>00011406010000000430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</si>
  <si>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</si>
  <si>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06740</t>
  </si>
  <si>
    <t>00011406013050000430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</si>
  <si>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</si>
  <si>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30646</t>
  </si>
  <si>
    <t>00011406013100000430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</si>
  <si>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</si>
  <si>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06760</t>
  </si>
  <si>
    <t>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</si>
  <si>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</si>
  <si>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06810</t>
  </si>
  <si>
    <t>00011406025050000430</t>
  </si>
  <si>
    <t>ШТРАФЫ, САНКЦИИ, ВОЗМЕЩЕНИЕ УЩЕРБА</t>
  </si>
  <si>
    <t>07050</t>
  </si>
  <si>
    <t>00011600000000000000</t>
  </si>
  <si>
    <t>Денежные взыскания (штрафы) за нарушение законодательства о налогах и сборах</t>
  </si>
  <si>
    <t>07110</t>
  </si>
  <si>
    <t>00011603000000000140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</si>
  <si>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</si>
  <si>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07120</t>
  </si>
  <si>
    <t>00011603010010000140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</si>
  <si>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</si>
  <si>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07130</t>
  </si>
  <si>
    <t>00011603020020000140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</si>
  <si>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</si>
  <si>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07140</t>
  </si>
  <si>
    <t>00011603030010000140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</si>
  <si>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</si>
  <si>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07190</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</si>
  <si>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</si>
  <si>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</si>
  <si>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31331</t>
  </si>
  <si>
    <t>00011608010010000140</t>
  </si>
  <si>
    <t>Денежные взыскания (штрафы) и иные суммы, взыскиваемые с лиц, виновных в совершении преступлений, и в возмещение ущерба имуществу</t>
  </si>
  <si>
    <t>07430</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</si>
  <si>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</si>
  <si>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</si>
  <si>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07480</t>
  </si>
  <si>
    <t>00011621050050000140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</si>
  <si>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</si>
  <si>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30693</t>
  </si>
  <si>
    <t>00011625000000000140</t>
  </si>
  <si>
    <t>Денежные взыскания (штрафы) за нарушение законодательства Российской Федерации  о недрах</t>
  </si>
  <si>
    <t>07650</t>
  </si>
  <si>
    <t>00011625010010000140</t>
  </si>
  <si>
    <t>Денежные взыскания (штрафы) за нарушение законодательства Российской Федерации об охране и использовании животного мира</t>
  </si>
  <si>
    <t>07670</t>
  </si>
  <si>
    <t>00011625030010000140</t>
  </si>
  <si>
    <t>Денежные взыскания (штрафы) за нарушение законодательства в области охраны окружающей среды</t>
  </si>
  <si>
    <t>07690</t>
  </si>
  <si>
    <t>00011625050010000140</t>
  </si>
  <si>
    <t>Денежные взыскания (штрафы) за нарушение земельного законодательства</t>
  </si>
  <si>
    <t>07700</t>
  </si>
  <si>
    <t>00011625060010000140</t>
  </si>
  <si>
    <t>Денежные взыскания (штрафы) за нарушение законодательства Российской Федерации о пожарной безопасности</t>
  </si>
  <si>
    <t>07850</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</si>
  <si>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</si>
  <si>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</si>
  <si>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07860</t>
  </si>
  <si>
    <t>00011628000010000140</t>
  </si>
  <si>
    <t>Денежные взыскания (штрафы) за правонарушения в области дорожного движения</t>
  </si>
  <si>
    <t>07880</t>
  </si>
  <si>
    <t>00011630000010000140</t>
  </si>
  <si>
    <t>Прочие денежные взыскания (штрафы) за  правонарушения в области дорожного движения</t>
  </si>
  <si>
    <t>20560</t>
  </si>
  <si>
    <t>00011630030010000140</t>
  </si>
  <si>
    <t>Суммы по искам о возмещении вреда, причиненного окружающей среде</t>
  </si>
  <si>
    <t>08130</t>
  </si>
  <si>
    <t>00011635000000000140</t>
  </si>
  <si>
    <t>Суммы по искам о возмещении вреда, причиненного окружающей среде, подлежащие зачислению в бюджеты муниципальных районов</t>
  </si>
  <si>
    <t>08160</t>
  </si>
  <si>
    <t>00011635030050000140</t>
  </si>
  <si>
    <t>Денежные взыскания (штрафы) за нарушение законодательства Российской Федерации об электроэнергетике</t>
  </si>
  <si>
    <t>30700</t>
  </si>
  <si>
    <t>00011641000010000140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</si>
  <si>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</si>
  <si>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20860</t>
  </si>
  <si>
    <t>00011643000010000140</t>
  </si>
  <si>
    <t>Денежные взыскания (штрафы) за нарушения законодательства Российской Федерации о промышленной безопасности</t>
  </si>
  <si>
    <t>30711</t>
  </si>
  <si>
    <t>00011645000010000140</t>
  </si>
  <si>
    <t>Прочие поступления от денежных взысканий (штрафов) и иных сумм в возмещение ущерба</t>
  </si>
  <si>
    <t>08180</t>
  </si>
  <si>
    <t>00011690000000000140</t>
  </si>
  <si>
    <t>Прочие поступления от денежных взысканий (штрафов) и иных сумм в возмещение ущерба, зачисляемые в бюджеты муниципальных районов</t>
  </si>
  <si>
    <t>08230</t>
  </si>
  <si>
    <t>00011690050050000140</t>
  </si>
  <si>
    <t>ПРОЧИЕ НЕНАЛОГОВЫЕ ДОХОДЫ</t>
  </si>
  <si>
    <t>08290</t>
  </si>
  <si>
    <t>00011700000000000000</t>
  </si>
  <si>
    <t>Прочие неналоговые доходы</t>
  </si>
  <si>
    <t>08470</t>
  </si>
  <si>
    <t>00011705000000000180</t>
  </si>
  <si>
    <t>Прочие неналоговые доходы бюджетов муниципальных районов</t>
  </si>
  <si>
    <t>08520</t>
  </si>
  <si>
    <t>00011705050050000180</t>
  </si>
  <si>
    <t>БЕЗВОЗМЕЗДНЫЕ ПОСТУПЛЕНИЯ</t>
  </si>
  <si>
    <t>08670</t>
  </si>
  <si>
    <t>00020000000000000000</t>
  </si>
  <si>
    <t>БЕЗВОЗМЕЗДНЫЕ ПОСТУПЛЕНИЯ ОТ ДРУГИХ БЮДЖЕТОВ БЮДЖЕТНОЙ СИСТЕМЫ РОССИЙСКОЙ ФЕДЕРАЦИИ</t>
  </si>
  <si>
    <t>08850</t>
  </si>
  <si>
    <t>00020200000000000000</t>
  </si>
  <si>
    <t>Дотации бюджетам субъектов Российской Федерации и муниципальных образований</t>
  </si>
  <si>
    <t>08860</t>
  </si>
  <si>
    <t>00020201000000000151</t>
  </si>
  <si>
    <t>Дотации на выравнивание бюджетной обеспеченности</t>
  </si>
  <si>
    <t>08870</t>
  </si>
  <si>
    <t>00020201001000000151</t>
  </si>
  <si>
    <t>Дотации бюджетам муниципальных районов на выравнивание  бюджетной обеспеченности</t>
  </si>
  <si>
    <t>08910</t>
  </si>
  <si>
    <t>00020201001050000151</t>
  </si>
  <si>
    <t>Дотации бюджетам поселений на выравнивание бюджетной обеспеченности</t>
  </si>
  <si>
    <t>08920</t>
  </si>
  <si>
    <t>00020201001100000151</t>
  </si>
  <si>
    <t>Дотации бюджетам на поддержку мер по обеспечению сбалансированности бюджетов</t>
  </si>
  <si>
    <t>08930</t>
  </si>
  <si>
    <t>00020201003000000151</t>
  </si>
  <si>
    <t>Дотации бюджетам муниципальных районов на поддержку мер по обеспечению сбалансированности бюджетов</t>
  </si>
  <si>
    <t>08970</t>
  </si>
  <si>
    <t>00020201003050000151</t>
  </si>
  <si>
    <t>Дотации бюджетам поселений на поддержку мер по обеспечению сбалансированности бюджетов</t>
  </si>
  <si>
    <t>08980</t>
  </si>
  <si>
    <t>00020201003100000151</t>
  </si>
  <si>
    <t>Субсидии бюджетам бюджетной системы Российской Федерации (межбюджетные субсидии)</t>
  </si>
  <si>
    <t>09150</t>
  </si>
  <si>
    <t>00020202000000000151</t>
  </si>
  <si>
    <t>Субсидии бюджетам на государственную поддержку малого и среднего предпринимательства, включая  крестьянские (фермерские) хозяйства</t>
  </si>
  <si>
    <t>09320</t>
  </si>
  <si>
    <t>00020202009000000151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</si>
  <si>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</si>
  <si>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09360</t>
  </si>
  <si>
    <t>00020202009050000151</t>
  </si>
  <si>
    <t>Субсидии бюджетам на реализацию федеральных целевых программ</t>
  </si>
  <si>
    <t>09890</t>
  </si>
  <si>
    <t>00020202051000000151</t>
  </si>
  <si>
    <t>Субсидии бюджетам муниципальных районов на реализацию федеральных целевых программ</t>
  </si>
  <si>
    <t>09930</t>
  </si>
  <si>
    <t>00020202051050000151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</si>
  <si>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</si>
  <si>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10220</t>
  </si>
  <si>
    <t>00020202077000000151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</si>
  <si>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</si>
  <si>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10260</t>
  </si>
  <si>
    <t>00020202077050000151</t>
  </si>
  <si>
    <t>Субсидии бюджетам поселений на бюджетные инвестиции в объекты капитального строительства собственности муниципальных образований</t>
  </si>
  <si>
    <t>10270</t>
  </si>
  <si>
    <t>00020202077100000151</t>
  </si>
  <si>
    <t>Субсидии бюджетам на модернизацию региональных систем общего образования</t>
  </si>
  <si>
    <t>20950</t>
  </si>
  <si>
    <t>00020202145000000151</t>
  </si>
  <si>
    <t>Субсидии бюджетам муниципальных районов на модернизацию региональных систем общего образования</t>
  </si>
  <si>
    <t>20980</t>
  </si>
  <si>
    <t>00020202145050000151</t>
  </si>
  <si>
    <t>Прочие субсидии</t>
  </si>
  <si>
    <t>12030</t>
  </si>
  <si>
    <t>00020202999000000151</t>
  </si>
  <si>
    <t>Прочие субсидии бюджетам муниципальных районов</t>
  </si>
  <si>
    <t>12070</t>
  </si>
  <si>
    <t>00020202999050000151</t>
  </si>
  <si>
    <t>Прочие субсидии бюджетам поселений</t>
  </si>
  <si>
    <t>12080</t>
  </si>
  <si>
    <t>00020202999100000151</t>
  </si>
  <si>
    <t>Субвенции бюджетам субъектов Российской Федерации и муниципальных образований</t>
  </si>
  <si>
    <t>12090</t>
  </si>
  <si>
    <t>00020203000000000151</t>
  </si>
  <si>
    <t>Субвенции бюджетам на государственную регистрацию актов гражданского состояния</t>
  </si>
  <si>
    <t>12220</t>
  </si>
  <si>
    <t>00020203003000000151</t>
  </si>
  <si>
    <t>Субвенции бюджетам муниципальных районов на государственную регистрацию актов гражданского состояния</t>
  </si>
  <si>
    <t>12260</t>
  </si>
  <si>
    <t>00020203003050000151</t>
  </si>
  <si>
    <t>Субвенции бюджетам на осуществление первичного воинского учета на территориях, где отсутствуют военные комиссариаты</t>
  </si>
  <si>
    <t>12800</t>
  </si>
  <si>
    <t>00020203015000000151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</si>
  <si>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</si>
  <si>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12840</t>
  </si>
  <si>
    <t>00020203015050000151</t>
  </si>
  <si>
    <t>Субвенции бюджетам на выплату единовременного пособия при всех формах устройства детей, лишенных родительского попечения, в семью</t>
  </si>
  <si>
    <t>12980</t>
  </si>
  <si>
    <t>00020203020000000151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</si>
  <si>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</si>
  <si>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13020</t>
  </si>
  <si>
    <t>00020203020050000151</t>
  </si>
  <si>
    <t>Субвенции бюджетам муниципальных образований на ежемесячное денежное вознаграждение за классное руководство</t>
  </si>
  <si>
    <t>13040</t>
  </si>
  <si>
    <t>00020203021000000151</t>
  </si>
  <si>
    <t>Субвенции бюджетам муниципальных районов на  ежемесячное денежное вознаграждение за классное руководство</t>
  </si>
  <si>
    <t>13070</t>
  </si>
  <si>
    <t>00020203021050000151</t>
  </si>
  <si>
    <t>Субвенции местным бюджетам на выполнение передаваемых полномочий субъектов Российской Федерации</t>
  </si>
  <si>
    <t>13140</t>
  </si>
  <si>
    <t>00020203024000000151</t>
  </si>
  <si>
    <t>Субвенции бюджетам муниципальных районов на выполнение передаваемых полномочий субъектов Российской Федерации</t>
  </si>
  <si>
    <t>13170</t>
  </si>
  <si>
    <t>00020203024050000151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</si>
  <si>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</si>
  <si>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13300</t>
  </si>
  <si>
    <t>00020203027000000151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</si>
  <si>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</si>
  <si>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13330</t>
  </si>
  <si>
    <t>00020203027050000151</t>
  </si>
  <si>
    <t>15090</t>
  </si>
  <si>
    <t>00020204000000000151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</si>
  <si>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</si>
  <si>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15420</t>
  </si>
  <si>
    <t>00020204012000000151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</si>
  <si>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</si>
  <si>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15460</t>
  </si>
  <si>
    <t>00020204012050000151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</si>
  <si>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</si>
  <si>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15490</t>
  </si>
  <si>
    <t>00020204014000000151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</si>
  <si>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</si>
  <si>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15500</t>
  </si>
  <si>
    <t>00020204014050000151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</si>
  <si>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</si>
  <si>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15720</t>
  </si>
  <si>
    <t>00020204025000000151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</si>
  <si>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</si>
  <si>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15760</t>
  </si>
  <si>
    <t>00020204025050000151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</si>
  <si>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</si>
  <si>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30788</t>
  </si>
  <si>
    <t>00020204041000000151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</si>
  <si>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</si>
  <si>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30792</t>
  </si>
  <si>
    <t>00020204041050000151</t>
  </si>
  <si>
    <t>Прочие межбюджетные трансферты, передаваемые бюджетам</t>
  </si>
  <si>
    <t>16010</t>
  </si>
  <si>
    <t>00020204999000000151</t>
  </si>
  <si>
    <t>Прочие межбюджетные трансферты, передаваемые бюджетам муниципальных районов</t>
  </si>
  <si>
    <t>16050</t>
  </si>
  <si>
    <t>00020204999050000151</t>
  </si>
  <si>
    <t>БЕЗВОЗМЕЗДНЫЕ ПОСТУПЛЕНИЯ ОТ НЕГОСУДАРСТВЕННЫХ ОРГАНИЗАЦИЙ</t>
  </si>
  <si>
    <t>18090</t>
  </si>
  <si>
    <t>00020400000000000180</t>
  </si>
  <si>
    <t>Безвозмездные поступления  от негосударственных организаций в бюджеты муниципальных районов</t>
  </si>
  <si>
    <t>30869</t>
  </si>
  <si>
    <t>00020405000050000180</t>
  </si>
  <si>
    <t>Безвозмездные поступления  от негосударственных организаций в бюджеты поселений</t>
  </si>
  <si>
    <t>30870</t>
  </si>
  <si>
    <t>00020405000100000180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</si>
  <si>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</si>
  <si>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30873</t>
  </si>
  <si>
    <t>00020405020050000180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</si>
  <si>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</si>
  <si>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18350</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</si>
  <si>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</si>
  <si>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</si>
  <si>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30899</t>
  </si>
  <si>
    <t>00021800000000000151</t>
  </si>
  <si>
    <t>Доходы бюджетов бюджетной системы Российской Федерации от возврата организациями остатков субсидий прошлых лет</t>
  </si>
  <si>
    <t>30900</t>
  </si>
  <si>
    <t>00021800000000000180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</si>
  <si>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</si>
  <si>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30922</t>
  </si>
  <si>
    <t>00021805000050000151</t>
  </si>
  <si>
    <t>Доходы бюджетов муниципальных районов от возврата  организациями остатков субсидий прошлых лет</t>
  </si>
  <si>
    <t>30923</t>
  </si>
  <si>
    <t>00021805000050000180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</si>
  <si>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</si>
  <si>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30926</t>
  </si>
  <si>
    <t>00021805010050000151</t>
  </si>
  <si>
    <t>Доходы бюджетов муниципальных районов от возврата бюджетными учреждениями остатков субсидий прошлых лет</t>
  </si>
  <si>
    <t>18570</t>
  </si>
  <si>
    <t>00021805010050000180</t>
  </si>
  <si>
    <t>ВОЗВРАТ ОСТАТКОВ СУБСИДИЙ, СУБВЕНЦИЙ И ИНЫХ МЕЖБЮДЖЕТНЫХ ТРАНСФЕРТОВ, ИМЕЮЩИХ ЦЕЛЕВОЕ НАЗНАЧЕНИЕ, ПРОШЛЫХ ЛЕТ</t>
  </si>
  <si>
    <t>18680</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</si>
  <si>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</si>
  <si>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</si>
  <si>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18730</t>
  </si>
  <si>
    <t>00021905000050000151</t>
  </si>
  <si>
    <t>к решению Алданского районного Совета РС (Я)</t>
  </si>
  <si>
    <t>"О бюджете муниципального образования</t>
  </si>
  <si>
    <t>"Алданский район" на 2012 год"</t>
  </si>
  <si>
    <t>от 28.08.2013 года № 40-1</t>
  </si>
  <si>
    <t>Приложение 12</t>
  </si>
  <si>
    <t>от 25.12.2012 № 35-1</t>
  </si>
  <si>
    <t>Источники внутреннего финансирования</t>
  </si>
  <si>
    <t>Наименование</t>
  </si>
  <si>
    <t>Сумма</t>
  </si>
  <si>
    <t>Источники внутреннего финансирования дефицита бюджета, всего:</t>
  </si>
  <si>
    <t>-привлечение основного долга</t>
  </si>
  <si>
    <t>- погашение основного долга</t>
  </si>
  <si>
    <t>Изменение остатков средств на счетах по учету средств бюджета</t>
  </si>
  <si>
    <t xml:space="preserve"> - увеличение  остатков средств бюджета</t>
  </si>
  <si>
    <t xml:space="preserve"> - уменьшение  остатков средств бюджета</t>
  </si>
  <si>
    <t>Иные источники финансирования дефицита бюджета</t>
  </si>
  <si>
    <t xml:space="preserve">   в том числе:</t>
  </si>
  <si>
    <t>Бюджетный кредит, предоставляемый из муниципального бюджета МО "Алданский район" другим бюджетам бюджетной системы РФ в валюте РФ</t>
  </si>
  <si>
    <t>-предоставление кредита</t>
  </si>
  <si>
    <t>- погашение кредита</t>
  </si>
  <si>
    <t>(руб.)</t>
  </si>
  <si>
    <t>руб.</t>
  </si>
  <si>
    <t>Годовой (уточненный) план</t>
  </si>
  <si>
    <t>дефицита бюджета Алданского района за январь-декабрь 2013 года</t>
  </si>
  <si>
    <t>№                      п/п</t>
  </si>
  <si>
    <t>Количество фактически работающих</t>
  </si>
  <si>
    <t>Количество штатных единиц</t>
  </si>
  <si>
    <t>Денежное содержание, тыс. руб.</t>
  </si>
  <si>
    <t>МО "Алданский район", всего</t>
  </si>
  <si>
    <t>Глава  Муниципального района</t>
  </si>
  <si>
    <t>Руководитель Контрольно-счетной палаты</t>
  </si>
  <si>
    <t>Аппарат администрации</t>
  </si>
  <si>
    <t>в том числе:</t>
  </si>
  <si>
    <t>1.</t>
  </si>
  <si>
    <t>Администрация*</t>
  </si>
  <si>
    <t>2.</t>
  </si>
  <si>
    <t>МУ АР "ЦОД ОМС"</t>
  </si>
  <si>
    <t>3.</t>
  </si>
  <si>
    <t>МУ АР "Земельно-Имущественное Управление</t>
  </si>
  <si>
    <t>4.</t>
  </si>
  <si>
    <t xml:space="preserve">Образование </t>
  </si>
  <si>
    <t>5.</t>
  </si>
  <si>
    <t>МУ "Управление культуры и искусства АР"</t>
  </si>
  <si>
    <t>6.</t>
  </si>
  <si>
    <t>МУК "МЦРБ"</t>
  </si>
  <si>
    <t xml:space="preserve">Культура </t>
  </si>
  <si>
    <t>*</t>
  </si>
  <si>
    <t>ОМСУ</t>
  </si>
  <si>
    <t>адм.комиссии</t>
  </si>
  <si>
    <t>арх.фонд</t>
  </si>
  <si>
    <t>КДН</t>
  </si>
  <si>
    <t>органы опеки</t>
  </si>
  <si>
    <t>охрана труда</t>
  </si>
  <si>
    <t>рег.цен</t>
  </si>
  <si>
    <t>Процент исполнения к годовому плану</t>
  </si>
  <si>
    <t>чел</t>
  </si>
  <si>
    <t>Сведения о численности муниципальных служащих, работников муниципальных учреждений МО "Алданский район" и фактическим расходам на их денежное содержание за январь-декабрь 2013 года</t>
  </si>
  <si>
    <t>Уточненный бюджет муниципального район</t>
  </si>
  <si>
    <t>исполнение бюджета муниципального района</t>
  </si>
  <si>
    <t xml:space="preserve">Председатель Алданского          </t>
  </si>
  <si>
    <t xml:space="preserve">районного Совета  депутатов РС(Я)                                               С.А. Тимофеев                                                             </t>
  </si>
  <si>
    <t>Приложение № 1</t>
  </si>
  <si>
    <t xml:space="preserve">к Решению Алданского районного </t>
  </si>
  <si>
    <t>Совета депутатов РС(Я) от 10.06.2014г. № 7-1</t>
  </si>
  <si>
    <t>Приложение № 2</t>
  </si>
  <si>
    <t>Приложение № 3</t>
  </si>
  <si>
    <t>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</si>
</sst>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000_р_._-;\-* #,##0.00000_р_._-;_-* &quot;-&quot;??_р_._-;_-@_-"/>
    <numFmt numFmtId="165" formatCode="#,##0.00000"/>
    <numFmt numFmtId="166" formatCode="_-* #,##0.00000_р_._-;\-* #,##0.00000_р_._-;_-* &quot;-&quot;?????_р_._-;_-@_-"/>
    <numFmt numFmtId="167" formatCode="#,##0.000"/>
    <numFmt numFmtId="168" formatCode="_-* #,##0_р_._-;\-* #,##0_р_._-;_-* &quot;-&quot;??_р_._-;_-@_-"/>
    <numFmt numFmtId="169" formatCode="#,##0.0"/>
    <numFmt numFmtId="170" formatCode="_-* #,##0.0_р_._-;\-* #,##0.0_р_._-;_-* &quot;-&quot;??_р_._-;_-@_-"/>
    <numFmt numFmtId="171" formatCode="0.0"/>
  </numFmts>
  <fonts count="20" x14ac:knownFonts="1">
    <font>
      <sz val="10"/>
      <name val="Arial Cyr"/>
      <charset val="204"/>
    </font>
    <font>
      <sz val="10"/>
      <name val="Arial Cyr"/>
      <charset val="204"/>
    </font>
    <font>
      <sz val="8"/>
      <name val="Arial Cyr"/>
      <charset val="204"/>
    </font>
    <font>
      <u/>
      <sz val="10"/>
      <color indexed="12"/>
      <name val="Arial Cyr"/>
      <charset val="204"/>
    </font>
    <font>
      <sz val="11"/>
      <color indexed="8"/>
      <name val="Calibri"/>
      <family val="2"/>
      <charset val="204"/>
    </font>
    <font>
      <sz val="11"/>
      <color theme="1"/>
      <name val="Calibri"/>
      <family val="2"/>
      <charset val="204"/>
      <scheme val="minor"/>
    </font>
    <font>
      <sz val="10"/>
      <name val="Arial"/>
      <family val="2"/>
      <charset val="204"/>
    </font>
    <font>
      <b/>
      <sz val="12"/>
      <name val="Arial"/>
      <family val="2"/>
      <charset val="204"/>
    </font>
    <font>
      <b/>
      <sz val="10"/>
      <name val="Arial"/>
      <family val="2"/>
      <charset val="204"/>
    </font>
    <font>
      <sz val="10"/>
      <color indexed="8"/>
      <name val="Arial"/>
      <family val="2"/>
      <charset val="204"/>
    </font>
    <font>
      <sz val="8"/>
      <name val="Arial"/>
      <family val="2"/>
      <charset val="204"/>
    </font>
    <font>
      <b/>
      <sz val="10"/>
      <name val="Arial Cyr"/>
      <charset val="204"/>
    </font>
    <font>
      <b/>
      <sz val="12"/>
      <name val="Times New Roman"/>
      <family val="1"/>
      <charset val="204"/>
    </font>
    <font>
      <b/>
      <sz val="10"/>
      <name val="Arial Rounded MT Bold"/>
      <family val="2"/>
    </font>
    <font>
      <sz val="10"/>
      <color theme="0" tint="-0.249977111117893"/>
      <name val="Arial Cyr"/>
      <charset val="204"/>
    </font>
    <font>
      <sz val="10"/>
      <color theme="0" tint="-0.14999847407452621"/>
      <name val="Arial Cyr"/>
      <charset val="204"/>
    </font>
    <font>
      <b/>
      <sz val="10"/>
      <color theme="0" tint="-4.9989318521683403E-2"/>
      <name val="Arial Cyr"/>
      <charset val="204"/>
    </font>
    <font>
      <sz val="7"/>
      <name val="Arial Cyr"/>
      <charset val="204"/>
    </font>
    <font>
      <b/>
      <sz val="7"/>
      <name val="Arial"/>
      <family val="2"/>
      <charset val="204"/>
    </font>
    <font>
      <sz val="12"/>
      <name val="Times New Roman"/>
      <family val="1"/>
      <charset val="204"/>
    </font>
  </fonts>
  <fills count="9">
    <fill>
      <patternFill patternType="none"/>
    </fill>
    <fill>
      <patternFill patternType="gray125"/>
    </fill>
    <fill>
      <patternFill patternType="solid">
        <fgColor indexed="40"/>
        <bgColor indexed="64"/>
      </patternFill>
    </fill>
    <fill>
      <patternFill patternType="solid">
        <fgColor rgb="FFFFFFCC"/>
      </patternFill>
    </fill>
    <fill>
      <patternFill patternType="solid">
        <fgColor rgb="FFDCFFDC"/>
        <bgColor indexed="64"/>
      </patternFill>
    </fill>
    <fill>
      <patternFill patternType="solid">
        <fgColor rgb="FFFBC679"/>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xf numFmtId="0" fontId="6" fillId="0" borderId="0"/>
    <xf numFmtId="0" fontId="6" fillId="0" borderId="0"/>
    <xf numFmtId="0" fontId="5" fillId="0" borderId="0"/>
    <xf numFmtId="0" fontId="4" fillId="3" borderId="3" applyNumberFormat="0" applyFont="0" applyAlignment="0" applyProtection="0"/>
  </cellStyleXfs>
  <cellXfs count="224">
    <xf numFmtId="0" fontId="0" fillId="0" borderId="0" xfId="0"/>
    <xf numFmtId="49" fontId="0" fillId="0" borderId="0" xfId="0" applyNumberFormat="1"/>
    <xf numFmtId="2" fontId="0" fillId="0" borderId="1" xfId="0" applyNumberFormat="1" applyBorder="1" applyAlignment="1">
      <alignment horizontal="right" wrapText="1"/>
    </xf>
    <xf numFmtId="0" fontId="1" fillId="2" borderId="0" xfId="0" applyFont="1" applyFill="1"/>
    <xf numFmtId="49" fontId="1" fillId="2" borderId="0" xfId="0" applyNumberFormat="1" applyFont="1" applyFill="1"/>
    <xf numFmtId="0" fontId="0" fillId="2" borderId="0" xfId="0" applyFill="1"/>
    <xf numFmtId="49" fontId="0" fillId="2" borderId="0" xfId="0" applyNumberFormat="1" applyFill="1"/>
    <xf numFmtId="0" fontId="1" fillId="2" borderId="0" xfId="0" applyNumberFormat="1" applyFont="1" applyFill="1"/>
    <xf numFmtId="49" fontId="3" fillId="0" borderId="0" xfId="1" applyNumberFormat="1" applyAlignment="1" applyProtection="1"/>
    <xf numFmtId="0" fontId="0" fillId="0" borderId="0" xfId="0" applyAlignment="1">
      <alignment horizontal="center"/>
    </xf>
    <xf numFmtId="0" fontId="0" fillId="2" borderId="0" xfId="0" applyFont="1" applyFill="1"/>
    <xf numFmtId="0" fontId="0" fillId="2" borderId="0" xfId="0" applyFont="1" applyFill="1" applyBorder="1"/>
    <xf numFmtId="49" fontId="0" fillId="0" borderId="2" xfId="0" applyNumberFormat="1" applyBorder="1" applyAlignment="1">
      <alignment horizontal="center" vertical="center" wrapText="1"/>
    </xf>
    <xf numFmtId="49" fontId="0" fillId="4" borderId="1" xfId="0" applyNumberFormat="1" applyFill="1" applyBorder="1"/>
    <xf numFmtId="2" fontId="0" fillId="4" borderId="1" xfId="0" applyNumberFormat="1" applyFill="1" applyBorder="1"/>
    <xf numFmtId="49" fontId="0" fillId="5" borderId="1" xfId="0" applyNumberFormat="1" applyFill="1" applyBorder="1"/>
    <xf numFmtId="49" fontId="0" fillId="6" borderId="1" xfId="0" applyNumberFormat="1" applyFill="1" applyBorder="1"/>
    <xf numFmtId="2" fontId="0" fillId="6" borderId="1" xfId="0" applyNumberFormat="1" applyFill="1" applyBorder="1"/>
    <xf numFmtId="0" fontId="0" fillId="6" borderId="0" xfId="0" applyFill="1"/>
    <xf numFmtId="43" fontId="2" fillId="0" borderId="0" xfId="2" applyFont="1"/>
    <xf numFmtId="0" fontId="2" fillId="0" borderId="0" xfId="0" applyFont="1"/>
    <xf numFmtId="43" fontId="2" fillId="0" borderId="2" xfId="2" applyFont="1" applyBorder="1" applyAlignment="1">
      <alignment horizontal="center" vertical="center" wrapText="1"/>
    </xf>
    <xf numFmtId="43" fontId="2" fillId="0" borderId="5" xfId="2" applyFont="1" applyBorder="1" applyAlignment="1">
      <alignment horizontal="center" vertical="center" wrapText="1"/>
    </xf>
    <xf numFmtId="43" fontId="2" fillId="0" borderId="4" xfId="2" applyFont="1" applyBorder="1" applyAlignment="1">
      <alignment horizontal="center" vertical="center" wrapText="1"/>
    </xf>
    <xf numFmtId="49" fontId="2" fillId="5" borderId="6" xfId="0" applyNumberFormat="1" applyFont="1" applyFill="1" applyBorder="1"/>
    <xf numFmtId="43" fontId="2" fillId="4" borderId="6" xfId="2" applyFont="1" applyFill="1" applyBorder="1"/>
    <xf numFmtId="49" fontId="2" fillId="5" borderId="1" xfId="0" applyNumberFormat="1" applyFont="1" applyFill="1" applyBorder="1"/>
    <xf numFmtId="43" fontId="2" fillId="4" borderId="1" xfId="2" applyFont="1" applyFill="1" applyBorder="1"/>
    <xf numFmtId="43" fontId="2" fillId="0" borderId="1" xfId="2" applyFont="1" applyBorder="1"/>
    <xf numFmtId="2" fontId="2" fillId="4" borderId="1" xfId="0" applyNumberFormat="1" applyFont="1" applyFill="1" applyBorder="1" applyAlignment="1">
      <alignment vertical="top" wrapText="1"/>
    </xf>
    <xf numFmtId="2" fontId="2" fillId="0" borderId="1" xfId="0" applyNumberFormat="1" applyFont="1" applyBorder="1" applyAlignment="1">
      <alignment vertical="top" wrapText="1"/>
    </xf>
    <xf numFmtId="0" fontId="2" fillId="0" borderId="0" xfId="2" applyNumberFormat="1" applyFont="1"/>
    <xf numFmtId="43" fontId="0" fillId="0" borderId="0" xfId="2" applyFont="1"/>
    <xf numFmtId="0" fontId="7" fillId="0" borderId="0" xfId="0" applyFont="1" applyAlignment="1">
      <alignment horizontal="center"/>
    </xf>
    <xf numFmtId="0" fontId="2" fillId="0" borderId="2" xfId="2" applyNumberFormat="1" applyFont="1" applyBorder="1" applyAlignment="1">
      <alignment horizontal="center" vertical="center" wrapText="1"/>
    </xf>
    <xf numFmtId="43" fontId="0" fillId="0" borderId="2" xfId="2" applyFont="1" applyBorder="1" applyAlignment="1">
      <alignment horizontal="center" vertical="center" wrapText="1"/>
    </xf>
    <xf numFmtId="0" fontId="2" fillId="0" borderId="5" xfId="2" applyNumberFormat="1" applyFont="1" applyBorder="1" applyAlignment="1">
      <alignment horizontal="center" vertical="center" wrapText="1"/>
    </xf>
    <xf numFmtId="49" fontId="2" fillId="5" borderId="5" xfId="2" applyNumberFormat="1" applyFont="1" applyFill="1" applyBorder="1" applyAlignment="1">
      <alignment horizontal="center" vertical="center" wrapText="1"/>
    </xf>
    <xf numFmtId="49" fontId="2" fillId="0" borderId="5" xfId="2" applyNumberFormat="1" applyFont="1" applyBorder="1" applyAlignment="1">
      <alignment horizontal="center" vertical="center" wrapText="1"/>
    </xf>
    <xf numFmtId="43" fontId="0" fillId="0" borderId="5" xfId="2" applyFont="1" applyBorder="1" applyAlignment="1">
      <alignment horizontal="center" vertical="center" wrapText="1"/>
    </xf>
    <xf numFmtId="0" fontId="2" fillId="0" borderId="4" xfId="2" applyNumberFormat="1" applyFont="1" applyBorder="1" applyAlignment="1">
      <alignment horizontal="center" vertical="center" wrapText="1"/>
    </xf>
    <xf numFmtId="49" fontId="2" fillId="5" borderId="4" xfId="2" applyNumberFormat="1" applyFont="1" applyFill="1" applyBorder="1" applyAlignment="1">
      <alignment horizontal="center" vertical="center" wrapText="1"/>
    </xf>
    <xf numFmtId="49" fontId="2" fillId="0" borderId="4" xfId="2" applyNumberFormat="1" applyFont="1" applyBorder="1" applyAlignment="1">
      <alignment horizontal="center" vertical="center" wrapText="1"/>
    </xf>
    <xf numFmtId="43" fontId="0" fillId="0" borderId="4" xfId="2" applyFont="1" applyBorder="1" applyAlignment="1">
      <alignment horizontal="center" vertical="center" wrapText="1"/>
    </xf>
    <xf numFmtId="0" fontId="2" fillId="4" borderId="6" xfId="2" applyNumberFormat="1" applyFont="1" applyFill="1" applyBorder="1" applyAlignment="1">
      <alignment vertical="top" wrapText="1"/>
    </xf>
    <xf numFmtId="43" fontId="2" fillId="5" borderId="6" xfId="2" applyFont="1" applyFill="1" applyBorder="1"/>
    <xf numFmtId="43" fontId="0" fillId="4" borderId="6" xfId="2" applyFont="1" applyFill="1" applyBorder="1"/>
    <xf numFmtId="0" fontId="2" fillId="4" borderId="1" xfId="2" applyNumberFormat="1" applyFont="1" applyFill="1" applyBorder="1" applyAlignment="1">
      <alignment vertical="top" wrapText="1"/>
    </xf>
    <xf numFmtId="43" fontId="2" fillId="5" borderId="1" xfId="2" applyFont="1" applyFill="1" applyBorder="1"/>
    <xf numFmtId="43" fontId="0" fillId="4" borderId="1" xfId="2" applyFont="1" applyFill="1" applyBorder="1"/>
    <xf numFmtId="0" fontId="2" fillId="0" borderId="1" xfId="2" applyNumberFormat="1" applyFont="1" applyBorder="1" applyAlignment="1">
      <alignment vertical="top" wrapText="1"/>
    </xf>
    <xf numFmtId="43" fontId="0" fillId="0" borderId="1" xfId="2" applyFont="1" applyBorder="1"/>
    <xf numFmtId="0" fontId="6" fillId="0" borderId="0" xfId="0" applyFont="1"/>
    <xf numFmtId="49" fontId="6" fillId="0" borderId="0" xfId="0" applyNumberFormat="1" applyFont="1" applyAlignment="1">
      <alignment horizontal="right"/>
    </xf>
    <xf numFmtId="43" fontId="6" fillId="0" borderId="0" xfId="2" applyFont="1" applyAlignment="1">
      <alignment horizontal="center"/>
    </xf>
    <xf numFmtId="43" fontId="9" fillId="7" borderId="0" xfId="2" applyFont="1" applyFill="1" applyAlignment="1">
      <alignment horizontal="right"/>
    </xf>
    <xf numFmtId="43" fontId="9" fillId="0" borderId="0" xfId="2" applyFont="1" applyAlignment="1">
      <alignment horizontal="right"/>
    </xf>
    <xf numFmtId="49" fontId="6" fillId="0" borderId="0" xfId="0" applyNumberFormat="1" applyFont="1"/>
    <xf numFmtId="43" fontId="6" fillId="0" borderId="0" xfId="2" applyFont="1" applyFill="1" applyAlignment="1">
      <alignment horizontal="right"/>
    </xf>
    <xf numFmtId="49" fontId="6" fillId="0" borderId="7" xfId="0" applyNumberFormat="1" applyFont="1" applyBorder="1" applyAlignment="1">
      <alignment horizontal="center"/>
    </xf>
    <xf numFmtId="43" fontId="6" fillId="0" borderId="8" xfId="2" applyFont="1" applyBorder="1" applyAlignment="1">
      <alignment horizontal="center" vertical="center" wrapText="1"/>
    </xf>
    <xf numFmtId="43" fontId="6" fillId="0" borderId="9" xfId="2" applyFont="1" applyFill="1" applyBorder="1" applyAlignment="1">
      <alignment horizontal="center"/>
    </xf>
    <xf numFmtId="49" fontId="8" fillId="0" borderId="10" xfId="0" applyNumberFormat="1" applyFont="1" applyBorder="1" applyAlignment="1">
      <alignment horizontal="center" vertical="center" wrapText="1"/>
    </xf>
    <xf numFmtId="43" fontId="8" fillId="0" borderId="11" xfId="2" applyFont="1" applyBorder="1" applyAlignment="1">
      <alignment horizontal="center" vertical="center" wrapText="1"/>
    </xf>
    <xf numFmtId="43" fontId="8" fillId="0" borderId="12" xfId="2" applyFont="1" applyBorder="1" applyAlignment="1">
      <alignment horizontal="right"/>
    </xf>
    <xf numFmtId="49" fontId="8" fillId="0" borderId="10" xfId="0" applyNumberFormat="1" applyFont="1" applyBorder="1" applyAlignment="1">
      <alignment wrapText="1"/>
    </xf>
    <xf numFmtId="43" fontId="8" fillId="0" borderId="11" xfId="2" applyFont="1" applyBorder="1" applyAlignment="1">
      <alignment horizontal="center" wrapText="1"/>
    </xf>
    <xf numFmtId="0" fontId="8" fillId="0" borderId="0" xfId="0" applyFont="1"/>
    <xf numFmtId="164" fontId="8" fillId="0" borderId="0" xfId="2" applyNumberFormat="1" applyFont="1"/>
    <xf numFmtId="165" fontId="8" fillId="0" borderId="0" xfId="0" applyNumberFormat="1" applyFont="1"/>
    <xf numFmtId="49" fontId="6" fillId="0" borderId="10" xfId="0" applyNumberFormat="1" applyFont="1" applyBorder="1" applyAlignment="1">
      <alignment wrapText="1"/>
    </xf>
    <xf numFmtId="43" fontId="6" fillId="0" borderId="11" xfId="2" applyNumberFormat="1" applyFont="1" applyBorder="1" applyAlignment="1">
      <alignment horizontal="center" wrapText="1"/>
    </xf>
    <xf numFmtId="43" fontId="6" fillId="0" borderId="12" xfId="2" applyFont="1" applyBorder="1" applyAlignment="1">
      <alignment horizontal="right"/>
    </xf>
    <xf numFmtId="166" fontId="8" fillId="0" borderId="0" xfId="0" applyNumberFormat="1" applyFont="1"/>
    <xf numFmtId="164" fontId="6" fillId="0" borderId="0" xfId="2" applyNumberFormat="1" applyFont="1"/>
    <xf numFmtId="49" fontId="6" fillId="0" borderId="10" xfId="0" applyNumberFormat="1" applyFont="1" applyBorder="1"/>
    <xf numFmtId="43" fontId="6" fillId="0" borderId="11" xfId="2" applyFont="1" applyBorder="1" applyAlignment="1">
      <alignment horizontal="center"/>
    </xf>
    <xf numFmtId="167" fontId="8" fillId="0" borderId="0" xfId="3" applyNumberFormat="1" applyFont="1" applyFill="1" applyBorder="1" applyAlignment="1">
      <alignment horizontal="right"/>
    </xf>
    <xf numFmtId="49" fontId="6" fillId="0" borderId="13" xfId="0" applyNumberFormat="1" applyFont="1" applyBorder="1"/>
    <xf numFmtId="43" fontId="6" fillId="0" borderId="14" xfId="2" applyFont="1" applyBorder="1" applyAlignment="1">
      <alignment horizontal="center"/>
    </xf>
    <xf numFmtId="43" fontId="6" fillId="0" borderId="15" xfId="2" applyFont="1" applyBorder="1" applyAlignment="1">
      <alignment horizontal="right"/>
    </xf>
    <xf numFmtId="49" fontId="8" fillId="0" borderId="16" xfId="0" applyNumberFormat="1" applyFont="1" applyBorder="1"/>
    <xf numFmtId="43" fontId="8" fillId="0" borderId="17" xfId="2" applyFont="1" applyBorder="1" applyAlignment="1">
      <alignment horizontal="center"/>
    </xf>
    <xf numFmtId="43" fontId="8" fillId="0" borderId="18" xfId="2" applyFont="1" applyBorder="1" applyAlignment="1">
      <alignment horizontal="right"/>
    </xf>
    <xf numFmtId="49" fontId="6" fillId="0" borderId="16" xfId="0" applyNumberFormat="1" applyFont="1" applyBorder="1"/>
    <xf numFmtId="43" fontId="6" fillId="0" borderId="17" xfId="2" applyFont="1" applyBorder="1" applyAlignment="1">
      <alignment horizontal="center"/>
    </xf>
    <xf numFmtId="43" fontId="6" fillId="0" borderId="18" xfId="2" applyFont="1" applyBorder="1" applyAlignment="1">
      <alignment horizontal="right"/>
    </xf>
    <xf numFmtId="49" fontId="8" fillId="0" borderId="16" xfId="0" applyNumberFormat="1" applyFont="1" applyBorder="1" applyAlignment="1">
      <alignment wrapText="1"/>
    </xf>
    <xf numFmtId="43" fontId="8" fillId="0" borderId="17" xfId="2" applyFont="1" applyBorder="1" applyAlignment="1">
      <alignment horizontal="center" wrapText="1"/>
    </xf>
    <xf numFmtId="49" fontId="6" fillId="0" borderId="16" xfId="0" applyNumberFormat="1" applyFont="1" applyBorder="1" applyAlignment="1">
      <alignment wrapText="1"/>
    </xf>
    <xf numFmtId="43" fontId="6" fillId="0" borderId="17" xfId="2" applyFont="1" applyBorder="1" applyAlignment="1">
      <alignment horizontal="center" wrapText="1"/>
    </xf>
    <xf numFmtId="49" fontId="6" fillId="0" borderId="19" xfId="0" applyNumberFormat="1" applyFont="1" applyBorder="1" applyAlignment="1">
      <alignment wrapText="1"/>
    </xf>
    <xf numFmtId="43" fontId="6" fillId="0" borderId="20" xfId="2" applyFont="1" applyBorder="1" applyAlignment="1">
      <alignment horizontal="center" wrapText="1"/>
    </xf>
    <xf numFmtId="43" fontId="6" fillId="0" borderId="21" xfId="2" applyFont="1" applyBorder="1" applyAlignment="1">
      <alignment horizontal="right"/>
    </xf>
    <xf numFmtId="49" fontId="6" fillId="0" borderId="0" xfId="0" applyNumberFormat="1" applyFont="1" applyBorder="1"/>
    <xf numFmtId="43" fontId="6" fillId="0" borderId="0" xfId="2" applyFont="1" applyBorder="1" applyAlignment="1">
      <alignment horizontal="center"/>
    </xf>
    <xf numFmtId="43" fontId="6" fillId="0" borderId="0" xfId="2" applyFont="1" applyBorder="1"/>
    <xf numFmtId="43" fontId="6" fillId="0" borderId="0" xfId="2" applyFont="1"/>
    <xf numFmtId="43" fontId="6" fillId="0" borderId="0" xfId="2" applyFont="1" applyFill="1" applyAlignment="1">
      <alignment horizontal="center" wrapText="1"/>
    </xf>
    <xf numFmtId="43" fontId="8" fillId="0" borderId="12" xfId="2" applyFont="1" applyBorder="1" applyAlignment="1">
      <alignment horizontal="right" vertical="center"/>
    </xf>
    <xf numFmtId="0" fontId="11" fillId="0" borderId="0" xfId="0" applyFont="1"/>
    <xf numFmtId="0" fontId="12" fillId="0" borderId="1" xfId="0" applyFont="1" applyFill="1" applyBorder="1" applyAlignment="1">
      <alignment horizontal="center" vertical="center" wrapText="1"/>
    </xf>
    <xf numFmtId="0" fontId="11" fillId="0" borderId="24" xfId="0" applyFont="1" applyBorder="1" applyAlignment="1">
      <alignment horizontal="center"/>
    </xf>
    <xf numFmtId="0" fontId="11" fillId="0" borderId="25" xfId="0" applyFont="1" applyBorder="1" applyAlignment="1"/>
    <xf numFmtId="0" fontId="11" fillId="0" borderId="27" xfId="0" applyFont="1" applyBorder="1" applyAlignment="1">
      <alignment horizontal="center"/>
    </xf>
    <xf numFmtId="0" fontId="11" fillId="0" borderId="28" xfId="0" applyFont="1" applyBorder="1" applyAlignment="1"/>
    <xf numFmtId="0" fontId="0" fillId="0" borderId="0" xfId="0" applyFont="1"/>
    <xf numFmtId="0" fontId="11" fillId="0" borderId="27" xfId="0" applyFont="1" applyBorder="1" applyAlignment="1">
      <alignment horizontal="center" vertical="center"/>
    </xf>
    <xf numFmtId="0" fontId="11" fillId="0" borderId="30" xfId="0" applyFont="1" applyBorder="1" applyAlignment="1">
      <alignment horizontal="center"/>
    </xf>
    <xf numFmtId="0" fontId="11" fillId="0" borderId="31" xfId="0" applyFont="1" applyBorder="1" applyAlignment="1"/>
    <xf numFmtId="0" fontId="11" fillId="0" borderId="30" xfId="0" applyFont="1" applyBorder="1" applyAlignment="1"/>
    <xf numFmtId="0" fontId="11" fillId="0" borderId="11" xfId="0" applyFont="1" applyBorder="1" applyAlignment="1"/>
    <xf numFmtId="0" fontId="12" fillId="0" borderId="30" xfId="0" applyFont="1" applyBorder="1" applyAlignment="1"/>
    <xf numFmtId="0" fontId="12" fillId="0" borderId="31" xfId="0" applyFont="1" applyBorder="1" applyAlignment="1"/>
    <xf numFmtId="0" fontId="12" fillId="0" borderId="32" xfId="0" applyFont="1" applyBorder="1" applyAlignment="1"/>
    <xf numFmtId="0" fontId="11" fillId="0" borderId="0" xfId="0" applyFont="1" applyFill="1" applyBorder="1" applyAlignment="1">
      <alignment horizontal="right"/>
    </xf>
    <xf numFmtId="0" fontId="14" fillId="8" borderId="0" xfId="0" applyFont="1" applyFill="1"/>
    <xf numFmtId="0" fontId="15" fillId="0" borderId="0" xfId="0" applyFont="1"/>
    <xf numFmtId="0" fontId="0" fillId="0" borderId="0" xfId="0" applyAlignment="1">
      <alignment horizontal="right"/>
    </xf>
    <xf numFmtId="43" fontId="0" fillId="0" borderId="33" xfId="2" applyFont="1" applyBorder="1" applyAlignment="1">
      <alignment horizontal="center" vertical="center" wrapText="1"/>
    </xf>
    <xf numFmtId="43" fontId="0" fillId="0" borderId="34" xfId="2" applyFont="1" applyBorder="1" applyAlignment="1">
      <alignment horizontal="center" vertical="center" wrapText="1"/>
    </xf>
    <xf numFmtId="43" fontId="0" fillId="4" borderId="35" xfId="2" applyFont="1" applyFill="1" applyBorder="1"/>
    <xf numFmtId="43" fontId="0" fillId="4" borderId="22" xfId="2" applyFont="1" applyFill="1" applyBorder="1"/>
    <xf numFmtId="43" fontId="0" fillId="0" borderId="22" xfId="2" applyFont="1" applyBorder="1"/>
    <xf numFmtId="170" fontId="0" fillId="0" borderId="0" xfId="2" applyNumberFormat="1" applyFont="1"/>
    <xf numFmtId="170" fontId="2" fillId="0" borderId="0" xfId="2" applyNumberFormat="1" applyFont="1" applyAlignment="1">
      <alignment horizontal="right"/>
    </xf>
    <xf numFmtId="170" fontId="2" fillId="0" borderId="1" xfId="2" applyNumberFormat="1" applyFont="1" applyBorder="1" applyAlignment="1">
      <alignment horizontal="center" vertical="top" wrapText="1"/>
    </xf>
    <xf numFmtId="170" fontId="0" fillId="0" borderId="1" xfId="2" applyNumberFormat="1" applyFont="1" applyBorder="1"/>
    <xf numFmtId="43" fontId="2" fillId="4" borderId="22" xfId="2" applyFont="1" applyFill="1" applyBorder="1"/>
    <xf numFmtId="43" fontId="2" fillId="0" borderId="22" xfId="2" applyFont="1" applyBorder="1"/>
    <xf numFmtId="171" fontId="2" fillId="0" borderId="1" xfId="0" applyNumberFormat="1" applyFont="1" applyBorder="1" applyAlignment="1">
      <alignment horizontal="center"/>
    </xf>
    <xf numFmtId="168" fontId="0" fillId="0" borderId="1" xfId="2" applyNumberFormat="1" applyFont="1" applyBorder="1" applyAlignment="1">
      <alignment horizontal="center"/>
    </xf>
    <xf numFmtId="1" fontId="12" fillId="0" borderId="1" xfId="0" applyNumberFormat="1" applyFont="1" applyFill="1" applyBorder="1" applyAlignment="1">
      <alignment horizontal="center" vertical="center" wrapText="1"/>
    </xf>
    <xf numFmtId="168" fontId="12" fillId="0" borderId="1" xfId="0" applyNumberFormat="1" applyFont="1" applyFill="1" applyBorder="1" applyAlignment="1"/>
    <xf numFmtId="43" fontId="12" fillId="0" borderId="29" xfId="2" applyFont="1" applyFill="1" applyBorder="1" applyAlignment="1"/>
    <xf numFmtId="0" fontId="12" fillId="0" borderId="27" xfId="0" applyFont="1" applyFill="1" applyBorder="1" applyAlignment="1">
      <alignment horizontal="center"/>
    </xf>
    <xf numFmtId="0" fontId="12" fillId="0" borderId="28" xfId="0" applyFont="1" applyFill="1" applyBorder="1" applyAlignment="1">
      <alignment horizontal="center"/>
    </xf>
    <xf numFmtId="168" fontId="12" fillId="0" borderId="29" xfId="2" applyNumberFormat="1" applyFont="1" applyFill="1" applyBorder="1" applyAlignment="1"/>
    <xf numFmtId="0" fontId="12" fillId="0" borderId="28" xfId="0" applyFont="1" applyFill="1" applyBorder="1" applyAlignment="1"/>
    <xf numFmtId="168" fontId="12" fillId="0" borderId="29" xfId="0" applyNumberFormat="1" applyFont="1" applyFill="1" applyBorder="1" applyAlignment="1"/>
    <xf numFmtId="43" fontId="16" fillId="0" borderId="0" xfId="2" applyFont="1"/>
    <xf numFmtId="168" fontId="16" fillId="0" borderId="0" xfId="0" applyNumberFormat="1" applyFont="1"/>
    <xf numFmtId="2" fontId="17" fillId="0" borderId="0" xfId="0" applyNumberFormat="1" applyFont="1" applyAlignment="1">
      <alignment vertical="top" wrapText="1"/>
    </xf>
    <xf numFmtId="49" fontId="17" fillId="0" borderId="0" xfId="0" applyNumberFormat="1" applyFont="1"/>
    <xf numFmtId="43" fontId="17" fillId="0" borderId="0" xfId="2" applyFont="1"/>
    <xf numFmtId="43" fontId="17" fillId="0" borderId="0" xfId="2" applyFont="1" applyAlignment="1">
      <alignment horizontal="right"/>
    </xf>
    <xf numFmtId="0" fontId="17" fillId="0" borderId="0" xfId="0" applyFont="1"/>
    <xf numFmtId="49" fontId="18" fillId="0" borderId="0" xfId="3" applyNumberFormat="1" applyFont="1" applyFill="1" applyAlignment="1">
      <alignment vertical="center" wrapText="1"/>
    </xf>
    <xf numFmtId="49" fontId="18" fillId="0" borderId="0" xfId="3" applyNumberFormat="1" applyFont="1" applyFill="1" applyAlignment="1">
      <alignment horizontal="center" vertical="center" wrapText="1"/>
    </xf>
    <xf numFmtId="2" fontId="17" fillId="0" borderId="2" xfId="0" applyNumberFormat="1" applyFont="1" applyBorder="1" applyAlignment="1">
      <alignment horizontal="center" vertical="top" wrapText="1"/>
    </xf>
    <xf numFmtId="49" fontId="17" fillId="0" borderId="2" xfId="0" applyNumberFormat="1" applyFont="1" applyBorder="1" applyAlignment="1">
      <alignment horizontal="center" vertical="center" wrapText="1"/>
    </xf>
    <xf numFmtId="43" fontId="17" fillId="0" borderId="2" xfId="2" applyFont="1" applyBorder="1" applyAlignment="1">
      <alignment horizontal="center" vertical="center" wrapText="1"/>
    </xf>
    <xf numFmtId="43" fontId="17" fillId="0" borderId="33" xfId="2" applyFont="1" applyBorder="1" applyAlignment="1">
      <alignment horizontal="center" vertical="center" wrapText="1"/>
    </xf>
    <xf numFmtId="170" fontId="17" fillId="0" borderId="1" xfId="2" applyNumberFormat="1" applyFont="1" applyBorder="1" applyAlignment="1">
      <alignment horizontal="center" vertical="top" wrapText="1"/>
    </xf>
    <xf numFmtId="2" fontId="17" fillId="0" borderId="5" xfId="0" applyNumberFormat="1" applyFont="1" applyBorder="1" applyAlignment="1">
      <alignment horizontal="center" vertical="top" wrapText="1"/>
    </xf>
    <xf numFmtId="49" fontId="17" fillId="5" borderId="5" xfId="0" applyNumberFormat="1" applyFont="1" applyFill="1" applyBorder="1" applyAlignment="1">
      <alignment horizontal="center" vertical="center" wrapText="1"/>
    </xf>
    <xf numFmtId="168" fontId="17" fillId="0" borderId="5" xfId="2" applyNumberFormat="1" applyFont="1" applyBorder="1" applyAlignment="1">
      <alignment horizontal="center" vertical="center" wrapText="1"/>
    </xf>
    <xf numFmtId="168" fontId="17" fillId="0" borderId="34" xfId="2" applyNumberFormat="1" applyFont="1" applyBorder="1" applyAlignment="1">
      <alignment vertical="center" wrapText="1"/>
    </xf>
    <xf numFmtId="49" fontId="17" fillId="0" borderId="1" xfId="0" applyNumberFormat="1" applyFont="1" applyBorder="1" applyAlignment="1">
      <alignment horizontal="center"/>
    </xf>
    <xf numFmtId="2" fontId="17" fillId="0" borderId="4" xfId="0" applyNumberFormat="1" applyFont="1" applyBorder="1" applyAlignment="1">
      <alignment horizontal="center" vertical="top" wrapText="1"/>
    </xf>
    <xf numFmtId="49" fontId="17" fillId="5" borderId="4" xfId="0" applyNumberFormat="1" applyFont="1" applyFill="1" applyBorder="1" applyAlignment="1">
      <alignment horizontal="center" vertical="center" wrapText="1"/>
    </xf>
    <xf numFmtId="43" fontId="17" fillId="0" borderId="4" xfId="2" applyFont="1" applyBorder="1" applyAlignment="1">
      <alignment horizontal="center" vertical="center" wrapText="1"/>
    </xf>
    <xf numFmtId="49" fontId="17" fillId="0" borderId="1" xfId="0" applyNumberFormat="1" applyFont="1" applyBorder="1"/>
    <xf numFmtId="2" fontId="17" fillId="4" borderId="6" xfId="0" applyNumberFormat="1" applyFont="1" applyFill="1" applyBorder="1" applyAlignment="1">
      <alignment vertical="top" wrapText="1"/>
    </xf>
    <xf numFmtId="49" fontId="17" fillId="5" borderId="6" xfId="0" applyNumberFormat="1" applyFont="1" applyFill="1" applyBorder="1"/>
    <xf numFmtId="43" fontId="17" fillId="4" borderId="6" xfId="2" applyFont="1" applyFill="1" applyBorder="1"/>
    <xf numFmtId="43" fontId="17" fillId="4" borderId="35" xfId="2" applyFont="1" applyFill="1" applyBorder="1"/>
    <xf numFmtId="171" fontId="17" fillId="0" borderId="1" xfId="0" applyNumberFormat="1" applyFont="1" applyBorder="1" applyAlignment="1">
      <alignment horizontal="center"/>
    </xf>
    <xf numFmtId="2" fontId="17" fillId="4" borderId="1" xfId="0" applyNumberFormat="1" applyFont="1" applyFill="1" applyBorder="1" applyAlignment="1">
      <alignment vertical="top" wrapText="1"/>
    </xf>
    <xf numFmtId="49" fontId="17" fillId="5" borderId="1" xfId="0" applyNumberFormat="1" applyFont="1" applyFill="1" applyBorder="1"/>
    <xf numFmtId="43" fontId="17" fillId="4" borderId="1" xfId="2" applyFont="1" applyFill="1" applyBorder="1"/>
    <xf numFmtId="43" fontId="17" fillId="4" borderId="22" xfId="2" applyFont="1" applyFill="1" applyBorder="1"/>
    <xf numFmtId="43" fontId="17" fillId="0" borderId="1" xfId="2" applyFont="1" applyBorder="1"/>
    <xf numFmtId="0" fontId="17" fillId="0" borderId="1" xfId="0" applyFont="1" applyBorder="1"/>
    <xf numFmtId="0" fontId="0" fillId="0" borderId="0" xfId="0" applyAlignment="1">
      <alignment vertical="center"/>
    </xf>
    <xf numFmtId="0" fontId="19" fillId="0" borderId="0" xfId="0" applyFont="1" applyAlignment="1">
      <alignment vertical="center"/>
    </xf>
    <xf numFmtId="0" fontId="19" fillId="0" borderId="0" xfId="0" applyFont="1"/>
    <xf numFmtId="0" fontId="7" fillId="0" borderId="0" xfId="0" applyFont="1" applyAlignment="1">
      <alignment horizontal="center"/>
    </xf>
    <xf numFmtId="43" fontId="2" fillId="0" borderId="0" xfId="2" applyFont="1" applyAlignment="1">
      <alignment horizontal="right"/>
    </xf>
    <xf numFmtId="49" fontId="18" fillId="0" borderId="0" xfId="3" applyNumberFormat="1" applyFont="1" applyFill="1" applyAlignment="1">
      <alignment horizontal="center" vertical="center" wrapText="1"/>
    </xf>
    <xf numFmtId="43" fontId="17" fillId="0" borderId="0" xfId="2" applyFont="1" applyAlignment="1">
      <alignment horizontal="right"/>
    </xf>
    <xf numFmtId="0" fontId="6" fillId="0" borderId="0" xfId="0" applyFont="1" applyAlignment="1">
      <alignment horizontal="right"/>
    </xf>
    <xf numFmtId="0" fontId="6" fillId="0" borderId="0" xfId="0" applyFont="1" applyAlignment="1">
      <alignment horizontal="center"/>
    </xf>
    <xf numFmtId="49" fontId="6" fillId="0" borderId="0" xfId="0" applyNumberFormat="1" applyFont="1" applyAlignment="1">
      <alignment horizontal="right"/>
    </xf>
    <xf numFmtId="0" fontId="10" fillId="0" borderId="0" xfId="0" applyFont="1" applyAlignment="1">
      <alignment horizontal="right"/>
    </xf>
    <xf numFmtId="0" fontId="11" fillId="0" borderId="27" xfId="0" applyFont="1" applyBorder="1" applyAlignment="1">
      <alignment horizontal="center"/>
    </xf>
    <xf numFmtId="0" fontId="11" fillId="0" borderId="0" xfId="0" applyFont="1" applyBorder="1" applyAlignment="1">
      <alignment horizontal="center"/>
    </xf>
    <xf numFmtId="0" fontId="11" fillId="0" borderId="28" xfId="0" applyFont="1" applyBorder="1" applyAlignment="1">
      <alignment horizontal="center"/>
    </xf>
    <xf numFmtId="169" fontId="13" fillId="0" borderId="27" xfId="0" applyNumberFormat="1" applyFont="1" applyFill="1" applyBorder="1" applyAlignment="1">
      <alignment horizontal="left" vertical="center" wrapText="1"/>
    </xf>
    <xf numFmtId="169" fontId="13" fillId="0" borderId="0" xfId="0" applyNumberFormat="1" applyFont="1" applyFill="1" applyBorder="1" applyAlignment="1">
      <alignment horizontal="left" vertical="center" wrapText="1"/>
    </xf>
    <xf numFmtId="169" fontId="13" fillId="0" borderId="28" xfId="0" applyNumberFormat="1" applyFont="1" applyFill="1" applyBorder="1" applyAlignment="1">
      <alignment horizontal="left" vertical="center" wrapText="1"/>
    </xf>
    <xf numFmtId="0" fontId="0" fillId="0" borderId="0" xfId="0" applyAlignment="1">
      <alignment horizontal="right"/>
    </xf>
    <xf numFmtId="0" fontId="0" fillId="0" borderId="0" xfId="0" applyFont="1" applyAlignment="1">
      <alignment horizontal="right"/>
    </xf>
    <xf numFmtId="0" fontId="11" fillId="0" borderId="27" xfId="0" applyFont="1" applyBorder="1" applyAlignment="1">
      <alignment horizontal="left"/>
    </xf>
    <xf numFmtId="0" fontId="11" fillId="0" borderId="0" xfId="0" applyFont="1" applyBorder="1" applyAlignment="1">
      <alignment horizontal="left"/>
    </xf>
    <xf numFmtId="0" fontId="11" fillId="0" borderId="28" xfId="0" applyFont="1" applyBorder="1" applyAlignment="1">
      <alignment horizontal="left"/>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1" fillId="0" borderId="27" xfId="0" applyFont="1" applyBorder="1" applyAlignment="1">
      <alignment horizontal="left" wrapText="1"/>
    </xf>
    <xf numFmtId="0" fontId="11" fillId="0" borderId="0" xfId="0" applyFont="1" applyBorder="1" applyAlignment="1">
      <alignment horizontal="left" wrapText="1"/>
    </xf>
    <xf numFmtId="0" fontId="11" fillId="0" borderId="28" xfId="0" applyFont="1" applyBorder="1" applyAlignment="1">
      <alignment horizontal="left" wrapText="1"/>
    </xf>
    <xf numFmtId="1" fontId="12" fillId="0" borderId="27" xfId="0" applyNumberFormat="1" applyFont="1" applyFill="1" applyBorder="1" applyAlignment="1">
      <alignment horizontal="center"/>
    </xf>
    <xf numFmtId="1" fontId="12" fillId="0" borderId="28" xfId="0" applyNumberFormat="1" applyFont="1" applyFill="1" applyBorder="1" applyAlignment="1">
      <alignment horizontal="center"/>
    </xf>
    <xf numFmtId="0" fontId="11" fillId="0" borderId="0" xfId="0" applyFont="1" applyAlignment="1">
      <alignment horizont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1" fillId="0" borderId="24" xfId="0" applyFont="1" applyBorder="1" applyAlignment="1">
      <alignment horizontal="left"/>
    </xf>
    <xf numFmtId="0" fontId="11" fillId="0" borderId="17" xfId="0" applyFont="1" applyBorder="1" applyAlignment="1">
      <alignment horizontal="left"/>
    </xf>
    <xf numFmtId="0" fontId="11" fillId="0" borderId="25" xfId="0" applyFont="1" applyBorder="1" applyAlignment="1">
      <alignment horizontal="left"/>
    </xf>
    <xf numFmtId="43" fontId="2" fillId="5" borderId="36" xfId="2" applyFont="1" applyFill="1" applyBorder="1"/>
    <xf numFmtId="43" fontId="2" fillId="0" borderId="36" xfId="2" applyFont="1" applyBorder="1"/>
    <xf numFmtId="43" fontId="2" fillId="4" borderId="36" xfId="2" applyFont="1" applyFill="1" applyBorder="1"/>
    <xf numFmtId="43" fontId="0" fillId="0" borderId="36" xfId="2" applyFont="1" applyBorder="1"/>
    <xf numFmtId="43" fontId="0" fillId="0" borderId="24" xfId="2" applyFont="1" applyBorder="1"/>
    <xf numFmtId="170" fontId="0" fillId="0" borderId="36" xfId="2" applyNumberFormat="1" applyFont="1" applyBorder="1"/>
    <xf numFmtId="43" fontId="2" fillId="0" borderId="17" xfId="2" applyFont="1" applyBorder="1"/>
    <xf numFmtId="43" fontId="0" fillId="0" borderId="17" xfId="2" applyFont="1" applyBorder="1"/>
    <xf numFmtId="170" fontId="0" fillId="0" borderId="17" xfId="2" applyNumberFormat="1" applyFont="1" applyBorder="1"/>
    <xf numFmtId="0" fontId="0" fillId="8" borderId="0" xfId="0" applyFill="1"/>
  </cellXfs>
  <cellStyles count="8">
    <cellStyle name="Гиперссылка" xfId="1" builtinId="8"/>
    <cellStyle name="Обычный" xfId="0" builtinId="0"/>
    <cellStyle name="Обычный 2" xfId="5"/>
    <cellStyle name="Обычный 2 2" xfId="4"/>
    <cellStyle name="Обычный 3" xfId="6"/>
    <cellStyle name="Обычный_Лист1" xfId="3"/>
    <cellStyle name="Примечание 2" xfId="7"/>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M1000"/>
  <sheetViews>
    <sheetView workbookViewId="0">
      <selection activeCell="B23" sqref="B23"/>
    </sheetView>
  </sheetViews>
  <sheetFormatPr defaultRowHeight="12.75" x14ac:dyDescent="0.2"/>
  <cols>
    <col min="1" max="1" width="17.42578125" customWidth="1"/>
    <col min="2" max="2" width="16.28515625" style="1" customWidth="1"/>
    <col min="4" max="4" width="9.7109375" customWidth="1"/>
    <col min="7" max="7" width="17" customWidth="1"/>
    <col min="8" max="8" width="7.5703125" customWidth="1"/>
    <col min="11" max="11" width="12.7109375" customWidth="1"/>
    <col min="12" max="12" width="13.7109375" customWidth="1"/>
    <col min="13" max="13" width="12.85546875" customWidth="1"/>
    <col min="20" max="20" width="12.28515625" customWidth="1"/>
    <col min="21" max="21" width="10.140625" customWidth="1"/>
    <col min="22" max="22" width="12.28515625" customWidth="1"/>
    <col min="24" max="24" width="16" customWidth="1"/>
  </cols>
  <sheetData>
    <row r="1" spans="1:39" x14ac:dyDescent="0.2">
      <c r="A1" s="3" t="s">
        <v>18</v>
      </c>
      <c r="B1" s="4"/>
      <c r="D1" t="s">
        <v>24</v>
      </c>
      <c r="G1" t="s">
        <v>25</v>
      </c>
      <c r="I1" t="s">
        <v>26</v>
      </c>
      <c r="J1" t="s">
        <v>27</v>
      </c>
      <c r="K1" t="s">
        <v>36</v>
      </c>
      <c r="L1" t="s">
        <v>28</v>
      </c>
      <c r="M1" t="s">
        <v>3</v>
      </c>
      <c r="N1" t="s">
        <v>1</v>
      </c>
      <c r="O1" t="s">
        <v>29</v>
      </c>
      <c r="Q1" t="s">
        <v>30</v>
      </c>
      <c r="R1" t="s">
        <v>26</v>
      </c>
      <c r="S1" t="s">
        <v>27</v>
      </c>
      <c r="T1" t="s">
        <v>31</v>
      </c>
      <c r="U1" t="s">
        <v>32</v>
      </c>
      <c r="V1" t="s">
        <v>33</v>
      </c>
      <c r="W1" t="s">
        <v>34</v>
      </c>
      <c r="X1" t="s">
        <v>5</v>
      </c>
      <c r="Y1" t="s">
        <v>64</v>
      </c>
      <c r="AK1" t="s">
        <v>69</v>
      </c>
    </row>
    <row r="2" spans="1:39" x14ac:dyDescent="0.2">
      <c r="A2" s="3" t="s">
        <v>19</v>
      </c>
      <c r="B2" s="4" t="s">
        <v>77</v>
      </c>
      <c r="G2" t="s">
        <v>85</v>
      </c>
      <c r="H2">
        <v>4</v>
      </c>
      <c r="I2">
        <v>1</v>
      </c>
      <c r="J2" t="s">
        <v>86</v>
      </c>
      <c r="K2">
        <v>24</v>
      </c>
      <c r="Q2">
        <v>1</v>
      </c>
      <c r="R2">
        <v>1</v>
      </c>
      <c r="S2" t="s">
        <v>90</v>
      </c>
      <c r="V2">
        <v>0</v>
      </c>
      <c r="W2">
        <v>1</v>
      </c>
      <c r="X2" s="9">
        <v>1</v>
      </c>
      <c r="Y2">
        <v>0</v>
      </c>
      <c r="Z2">
        <v>0</v>
      </c>
      <c r="AA2">
        <v>1</v>
      </c>
      <c r="AB2">
        <v>1</v>
      </c>
      <c r="AL2">
        <v>0</v>
      </c>
      <c r="AM2">
        <v>14483420</v>
      </c>
    </row>
    <row r="3" spans="1:39" x14ac:dyDescent="0.2">
      <c r="A3" s="3" t="s">
        <v>56</v>
      </c>
      <c r="B3" s="4" t="s">
        <v>78</v>
      </c>
      <c r="I3">
        <v>2</v>
      </c>
      <c r="J3" t="s">
        <v>87</v>
      </c>
      <c r="K3">
        <v>28</v>
      </c>
      <c r="Q3">
        <v>1</v>
      </c>
      <c r="R3">
        <v>2</v>
      </c>
      <c r="S3" t="s">
        <v>91</v>
      </c>
      <c r="V3">
        <v>0</v>
      </c>
      <c r="W3">
        <v>1</v>
      </c>
      <c r="X3" s="9">
        <v>0</v>
      </c>
      <c r="Y3">
        <v>0</v>
      </c>
      <c r="Z3">
        <v>0</v>
      </c>
      <c r="AA3">
        <v>1</v>
      </c>
      <c r="AB3">
        <v>1</v>
      </c>
      <c r="AL3">
        <v>-16777216</v>
      </c>
      <c r="AM3">
        <v>-2293796</v>
      </c>
    </row>
    <row r="4" spans="1:39" x14ac:dyDescent="0.2">
      <c r="A4" s="3" t="s">
        <v>60</v>
      </c>
      <c r="B4" s="4" t="s">
        <v>79</v>
      </c>
      <c r="I4">
        <v>3</v>
      </c>
      <c r="J4" t="s">
        <v>88</v>
      </c>
      <c r="K4">
        <v>24</v>
      </c>
      <c r="Q4">
        <v>1</v>
      </c>
      <c r="R4">
        <v>3</v>
      </c>
      <c r="S4" t="s">
        <v>92</v>
      </c>
      <c r="V4">
        <v>0</v>
      </c>
      <c r="W4">
        <v>1</v>
      </c>
      <c r="X4" s="9">
        <v>2</v>
      </c>
      <c r="Y4">
        <v>0</v>
      </c>
      <c r="Z4">
        <v>0</v>
      </c>
      <c r="AA4">
        <v>1</v>
      </c>
      <c r="AB4">
        <v>1</v>
      </c>
    </row>
    <row r="5" spans="1:39" x14ac:dyDescent="0.2">
      <c r="A5" s="3" t="s">
        <v>20</v>
      </c>
      <c r="B5" s="4" t="s">
        <v>80</v>
      </c>
      <c r="I5">
        <v>4</v>
      </c>
      <c r="J5" t="s">
        <v>89</v>
      </c>
      <c r="K5">
        <v>9</v>
      </c>
      <c r="Q5">
        <v>1</v>
      </c>
      <c r="R5">
        <v>4</v>
      </c>
      <c r="S5" t="s">
        <v>93</v>
      </c>
      <c r="V5">
        <v>0</v>
      </c>
      <c r="W5">
        <v>1</v>
      </c>
      <c r="X5" s="9">
        <v>3</v>
      </c>
      <c r="Y5">
        <v>0</v>
      </c>
      <c r="Z5">
        <v>1</v>
      </c>
      <c r="AA5">
        <v>1</v>
      </c>
      <c r="AB5">
        <v>1</v>
      </c>
    </row>
    <row r="6" spans="1:39" x14ac:dyDescent="0.2">
      <c r="A6" s="3" t="s">
        <v>21</v>
      </c>
      <c r="B6" s="4" t="s">
        <v>81</v>
      </c>
      <c r="Q6">
        <v>1</v>
      </c>
      <c r="R6">
        <v>5</v>
      </c>
      <c r="S6" t="s">
        <v>94</v>
      </c>
      <c r="V6">
        <v>2</v>
      </c>
      <c r="W6">
        <v>0</v>
      </c>
      <c r="X6" s="9">
        <v>4</v>
      </c>
      <c r="Y6">
        <v>0</v>
      </c>
      <c r="Z6">
        <v>0</v>
      </c>
      <c r="AA6">
        <v>0</v>
      </c>
      <c r="AB6">
        <v>1</v>
      </c>
    </row>
    <row r="7" spans="1:39" x14ac:dyDescent="0.2">
      <c r="A7" s="3" t="s">
        <v>22</v>
      </c>
      <c r="B7" s="4" t="s">
        <v>82</v>
      </c>
      <c r="Q7">
        <v>1</v>
      </c>
      <c r="R7">
        <v>6</v>
      </c>
      <c r="S7" t="s">
        <v>95</v>
      </c>
      <c r="V7">
        <v>2</v>
      </c>
      <c r="W7">
        <v>0</v>
      </c>
      <c r="X7" s="9">
        <v>5</v>
      </c>
      <c r="Y7">
        <v>0</v>
      </c>
      <c r="Z7">
        <v>0</v>
      </c>
      <c r="AA7">
        <v>0</v>
      </c>
      <c r="AB7">
        <v>1</v>
      </c>
    </row>
    <row r="8" spans="1:39" x14ac:dyDescent="0.2">
      <c r="A8" s="3" t="s">
        <v>23</v>
      </c>
      <c r="B8" s="4" t="s">
        <v>83</v>
      </c>
      <c r="Q8">
        <v>1</v>
      </c>
      <c r="R8">
        <v>7</v>
      </c>
      <c r="S8" t="s">
        <v>96</v>
      </c>
      <c r="V8">
        <v>2</v>
      </c>
      <c r="W8">
        <v>0</v>
      </c>
      <c r="X8" s="9">
        <v>6</v>
      </c>
      <c r="Y8">
        <v>0</v>
      </c>
      <c r="Z8">
        <v>0</v>
      </c>
      <c r="AA8">
        <v>0</v>
      </c>
      <c r="AB8">
        <v>1</v>
      </c>
    </row>
    <row r="9" spans="1:39" x14ac:dyDescent="0.2">
      <c r="A9" s="3" t="s">
        <v>53</v>
      </c>
      <c r="B9" s="7">
        <v>2013</v>
      </c>
      <c r="Q9">
        <v>1</v>
      </c>
      <c r="R9">
        <v>8</v>
      </c>
      <c r="S9" t="s">
        <v>97</v>
      </c>
      <c r="V9">
        <v>2</v>
      </c>
      <c r="W9">
        <v>0</v>
      </c>
      <c r="X9" s="9">
        <v>7</v>
      </c>
      <c r="Y9">
        <v>0</v>
      </c>
      <c r="Z9">
        <v>0</v>
      </c>
      <c r="AA9">
        <v>0</v>
      </c>
      <c r="AB9">
        <v>1</v>
      </c>
    </row>
    <row r="10" spans="1:39" x14ac:dyDescent="0.2">
      <c r="A10" s="3" t="s">
        <v>54</v>
      </c>
      <c r="B10" s="7" t="s">
        <v>6</v>
      </c>
      <c r="Q10">
        <v>1</v>
      </c>
      <c r="R10">
        <v>9</v>
      </c>
      <c r="S10" t="s">
        <v>98</v>
      </c>
      <c r="V10">
        <v>2</v>
      </c>
      <c r="W10">
        <v>0</v>
      </c>
      <c r="X10" s="9">
        <v>8</v>
      </c>
      <c r="Y10">
        <v>0</v>
      </c>
      <c r="Z10">
        <v>0</v>
      </c>
      <c r="AA10">
        <v>0</v>
      </c>
      <c r="AB10">
        <v>1</v>
      </c>
    </row>
    <row r="11" spans="1:39" x14ac:dyDescent="0.2">
      <c r="A11" s="3" t="s">
        <v>55</v>
      </c>
      <c r="B11" s="7" t="s">
        <v>6</v>
      </c>
      <c r="Q11">
        <v>1</v>
      </c>
      <c r="R11">
        <v>10</v>
      </c>
      <c r="S11" t="s">
        <v>99</v>
      </c>
      <c r="V11">
        <v>2</v>
      </c>
      <c r="W11">
        <v>0</v>
      </c>
      <c r="X11" s="9">
        <v>9</v>
      </c>
      <c r="Y11">
        <v>0</v>
      </c>
      <c r="Z11">
        <v>0</v>
      </c>
      <c r="AA11">
        <v>0</v>
      </c>
      <c r="AB11">
        <v>1</v>
      </c>
    </row>
    <row r="12" spans="1:39" x14ac:dyDescent="0.2">
      <c r="A12" s="3" t="s">
        <v>57</v>
      </c>
      <c r="B12" s="4" t="s">
        <v>84</v>
      </c>
      <c r="Q12">
        <v>1</v>
      </c>
      <c r="R12">
        <v>11</v>
      </c>
      <c r="S12" t="s">
        <v>100</v>
      </c>
      <c r="V12">
        <v>2</v>
      </c>
      <c r="W12">
        <v>0</v>
      </c>
      <c r="X12" s="9">
        <v>10</v>
      </c>
      <c r="Y12">
        <v>0</v>
      </c>
      <c r="Z12">
        <v>0</v>
      </c>
      <c r="AA12">
        <v>0</v>
      </c>
      <c r="AB12">
        <v>1</v>
      </c>
    </row>
    <row r="13" spans="1:39" x14ac:dyDescent="0.2">
      <c r="A13" s="3" t="s">
        <v>58</v>
      </c>
      <c r="B13" s="4">
        <v>1</v>
      </c>
      <c r="Q13">
        <v>1</v>
      </c>
      <c r="R13">
        <v>12</v>
      </c>
      <c r="S13" t="s">
        <v>101</v>
      </c>
      <c r="V13">
        <v>2</v>
      </c>
      <c r="W13">
        <v>0</v>
      </c>
      <c r="X13" s="9">
        <v>11</v>
      </c>
      <c r="Y13">
        <v>0</v>
      </c>
      <c r="Z13">
        <v>0</v>
      </c>
      <c r="AA13">
        <v>0</v>
      </c>
      <c r="AB13">
        <v>1</v>
      </c>
    </row>
    <row r="14" spans="1:39" x14ac:dyDescent="0.2">
      <c r="A14" s="3" t="s">
        <v>59</v>
      </c>
      <c r="B14" s="4" t="s">
        <v>6</v>
      </c>
      <c r="Q14">
        <v>1</v>
      </c>
      <c r="R14">
        <v>13</v>
      </c>
      <c r="S14" t="s">
        <v>102</v>
      </c>
      <c r="V14">
        <v>2</v>
      </c>
      <c r="W14">
        <v>0</v>
      </c>
      <c r="X14" s="9">
        <v>12</v>
      </c>
      <c r="Y14">
        <v>0</v>
      </c>
      <c r="Z14">
        <v>0</v>
      </c>
      <c r="AA14">
        <v>0</v>
      </c>
      <c r="AB14">
        <v>1</v>
      </c>
    </row>
    <row r="15" spans="1:39" x14ac:dyDescent="0.2">
      <c r="A15" s="3" t="s">
        <v>61</v>
      </c>
      <c r="B15" s="1" t="s">
        <v>4</v>
      </c>
      <c r="Q15">
        <v>1</v>
      </c>
      <c r="R15">
        <v>14</v>
      </c>
      <c r="S15" t="s">
        <v>103</v>
      </c>
      <c r="V15">
        <v>2</v>
      </c>
      <c r="W15">
        <v>0</v>
      </c>
      <c r="X15" s="9">
        <v>13</v>
      </c>
      <c r="Y15">
        <v>0</v>
      </c>
      <c r="Z15">
        <v>0</v>
      </c>
      <c r="AA15">
        <v>0</v>
      </c>
      <c r="AB15">
        <v>1</v>
      </c>
    </row>
    <row r="16" spans="1:39" x14ac:dyDescent="0.2">
      <c r="A16" s="3" t="s">
        <v>62</v>
      </c>
      <c r="B16" s="1" t="s">
        <v>75</v>
      </c>
      <c r="Q16">
        <v>1</v>
      </c>
      <c r="R16">
        <v>15</v>
      </c>
      <c r="S16" t="s">
        <v>105</v>
      </c>
      <c r="V16">
        <v>2</v>
      </c>
      <c r="W16">
        <v>0</v>
      </c>
      <c r="X16" s="9">
        <v>14</v>
      </c>
      <c r="Y16">
        <v>0</v>
      </c>
      <c r="Z16">
        <v>0</v>
      </c>
      <c r="AA16">
        <v>0</v>
      </c>
      <c r="AB16">
        <v>1</v>
      </c>
    </row>
    <row r="17" spans="1:28" x14ac:dyDescent="0.2">
      <c r="A17" s="3" t="s">
        <v>63</v>
      </c>
      <c r="B17" s="8" t="s">
        <v>76</v>
      </c>
      <c r="Q17">
        <v>1</v>
      </c>
      <c r="R17">
        <v>16</v>
      </c>
      <c r="S17" t="s">
        <v>107</v>
      </c>
      <c r="V17">
        <v>2</v>
      </c>
      <c r="W17">
        <v>0</v>
      </c>
      <c r="X17" s="9">
        <v>15</v>
      </c>
      <c r="Y17">
        <v>0</v>
      </c>
      <c r="Z17">
        <v>0</v>
      </c>
      <c r="AA17">
        <v>0</v>
      </c>
      <c r="AB17">
        <v>1</v>
      </c>
    </row>
    <row r="18" spans="1:28" x14ac:dyDescent="0.2">
      <c r="A18" s="3" t="s">
        <v>2</v>
      </c>
      <c r="B18" s="1" t="s">
        <v>4</v>
      </c>
      <c r="Q18">
        <v>1</v>
      </c>
      <c r="R18">
        <v>17</v>
      </c>
      <c r="S18" t="s">
        <v>109</v>
      </c>
      <c r="V18">
        <v>2</v>
      </c>
      <c r="W18">
        <v>0</v>
      </c>
      <c r="X18" s="9">
        <v>16</v>
      </c>
      <c r="Y18">
        <v>0</v>
      </c>
      <c r="Z18">
        <v>0</v>
      </c>
      <c r="AA18">
        <v>0</v>
      </c>
      <c r="AB18">
        <v>1</v>
      </c>
    </row>
    <row r="19" spans="1:28" x14ac:dyDescent="0.2">
      <c r="A19" s="3" t="s">
        <v>0</v>
      </c>
      <c r="B19" s="1" t="s">
        <v>6</v>
      </c>
      <c r="Q19">
        <v>1</v>
      </c>
      <c r="R19">
        <v>18</v>
      </c>
      <c r="S19" t="s">
        <v>111</v>
      </c>
      <c r="V19">
        <v>2</v>
      </c>
      <c r="W19">
        <v>0</v>
      </c>
      <c r="X19" s="9">
        <v>17</v>
      </c>
      <c r="Y19">
        <v>0</v>
      </c>
      <c r="Z19">
        <v>0</v>
      </c>
      <c r="AA19">
        <v>0</v>
      </c>
      <c r="AB19">
        <v>1</v>
      </c>
    </row>
    <row r="20" spans="1:28" x14ac:dyDescent="0.2">
      <c r="A20" s="3" t="s">
        <v>65</v>
      </c>
      <c r="B20" s="1" t="s">
        <v>4</v>
      </c>
      <c r="Q20">
        <v>1</v>
      </c>
      <c r="R20">
        <v>19</v>
      </c>
      <c r="S20" t="s">
        <v>113</v>
      </c>
      <c r="V20">
        <v>2</v>
      </c>
      <c r="W20">
        <v>0</v>
      </c>
      <c r="X20" s="9">
        <v>18</v>
      </c>
      <c r="Y20">
        <v>0</v>
      </c>
      <c r="Z20">
        <v>0</v>
      </c>
      <c r="AA20">
        <v>0</v>
      </c>
      <c r="AB20">
        <v>1</v>
      </c>
    </row>
    <row r="21" spans="1:28" x14ac:dyDescent="0.2">
      <c r="A21" s="3" t="s">
        <v>66</v>
      </c>
      <c r="B21" s="1" t="s">
        <v>4</v>
      </c>
      <c r="Q21">
        <v>1</v>
      </c>
      <c r="R21">
        <v>20</v>
      </c>
      <c r="S21" t="s">
        <v>115</v>
      </c>
      <c r="V21">
        <v>2</v>
      </c>
      <c r="W21">
        <v>0</v>
      </c>
      <c r="X21" s="9">
        <v>19</v>
      </c>
      <c r="Y21">
        <v>0</v>
      </c>
      <c r="Z21">
        <v>0</v>
      </c>
      <c r="AA21">
        <v>0</v>
      </c>
      <c r="AB21">
        <v>1</v>
      </c>
    </row>
    <row r="22" spans="1:28" x14ac:dyDescent="0.2">
      <c r="A22" s="3" t="s">
        <v>67</v>
      </c>
      <c r="Q22">
        <v>1</v>
      </c>
      <c r="R22">
        <v>21</v>
      </c>
      <c r="S22" t="s">
        <v>117</v>
      </c>
      <c r="V22">
        <v>2</v>
      </c>
      <c r="W22">
        <v>0</v>
      </c>
      <c r="X22" s="9">
        <v>20</v>
      </c>
      <c r="Y22">
        <v>0</v>
      </c>
      <c r="Z22">
        <v>0</v>
      </c>
      <c r="AA22">
        <v>0</v>
      </c>
      <c r="AB22">
        <v>1</v>
      </c>
    </row>
    <row r="23" spans="1:28" x14ac:dyDescent="0.2">
      <c r="A23" s="3" t="s">
        <v>68</v>
      </c>
      <c r="Q23">
        <v>1</v>
      </c>
      <c r="R23">
        <v>22</v>
      </c>
      <c r="S23" t="s">
        <v>119</v>
      </c>
      <c r="V23">
        <v>2</v>
      </c>
      <c r="W23">
        <v>0</v>
      </c>
      <c r="X23" s="9">
        <v>21</v>
      </c>
      <c r="Y23">
        <v>0</v>
      </c>
      <c r="Z23">
        <v>0</v>
      </c>
      <c r="AA23">
        <v>0</v>
      </c>
      <c r="AB23">
        <v>1</v>
      </c>
    </row>
    <row r="24" spans="1:28" x14ac:dyDescent="0.2">
      <c r="A24" s="10" t="s">
        <v>71</v>
      </c>
      <c r="B24" s="1" t="b">
        <v>0</v>
      </c>
      <c r="Q24">
        <v>1</v>
      </c>
      <c r="R24">
        <v>23</v>
      </c>
      <c r="S24" t="s">
        <v>120</v>
      </c>
      <c r="V24">
        <v>2</v>
      </c>
      <c r="W24">
        <v>0</v>
      </c>
      <c r="X24" s="9">
        <v>22</v>
      </c>
      <c r="Y24">
        <v>0</v>
      </c>
      <c r="Z24">
        <v>0</v>
      </c>
      <c r="AA24">
        <v>0</v>
      </c>
      <c r="AB24">
        <v>1</v>
      </c>
    </row>
    <row r="25" spans="1:28" x14ac:dyDescent="0.2">
      <c r="A25" s="10" t="s">
        <v>72</v>
      </c>
      <c r="B25" s="1" t="b">
        <v>0</v>
      </c>
      <c r="Q25">
        <v>1</v>
      </c>
      <c r="R25">
        <v>24</v>
      </c>
      <c r="S25" t="s">
        <v>122</v>
      </c>
      <c r="V25">
        <v>2</v>
      </c>
      <c r="W25">
        <v>0</v>
      </c>
      <c r="X25" s="9">
        <v>23</v>
      </c>
      <c r="Y25">
        <v>0</v>
      </c>
      <c r="Z25">
        <v>0</v>
      </c>
      <c r="AA25">
        <v>0</v>
      </c>
      <c r="AB25">
        <v>1</v>
      </c>
    </row>
    <row r="26" spans="1:28" x14ac:dyDescent="0.2">
      <c r="A26" s="10" t="s">
        <v>73</v>
      </c>
      <c r="B26" s="1" t="s">
        <v>4</v>
      </c>
      <c r="Q26">
        <v>2</v>
      </c>
      <c r="R26">
        <v>1</v>
      </c>
      <c r="S26" t="s">
        <v>90</v>
      </c>
      <c r="V26">
        <v>0</v>
      </c>
      <c r="W26">
        <v>1</v>
      </c>
      <c r="X26" s="9">
        <v>1</v>
      </c>
      <c r="Y26">
        <v>0</v>
      </c>
      <c r="Z26">
        <v>0</v>
      </c>
      <c r="AA26">
        <v>1</v>
      </c>
      <c r="AB26">
        <v>1</v>
      </c>
    </row>
    <row r="27" spans="1:28" x14ac:dyDescent="0.2">
      <c r="A27" t="s">
        <v>35</v>
      </c>
      <c r="B27" s="1" t="s">
        <v>4</v>
      </c>
      <c r="Q27">
        <v>2</v>
      </c>
      <c r="R27">
        <v>2</v>
      </c>
      <c r="S27" t="s">
        <v>91</v>
      </c>
      <c r="V27">
        <v>0</v>
      </c>
      <c r="W27">
        <v>1</v>
      </c>
      <c r="X27" s="9">
        <v>0</v>
      </c>
      <c r="Y27">
        <v>0</v>
      </c>
      <c r="Z27">
        <v>0</v>
      </c>
      <c r="AA27">
        <v>1</v>
      </c>
      <c r="AB27">
        <v>1</v>
      </c>
    </row>
    <row r="28" spans="1:28" ht="13.5" thickBot="1" x14ac:dyDescent="0.25">
      <c r="A28" s="2"/>
      <c r="B28" s="1" t="s">
        <v>4</v>
      </c>
      <c r="Q28">
        <v>2</v>
      </c>
      <c r="R28">
        <v>3</v>
      </c>
      <c r="S28" t="s">
        <v>92</v>
      </c>
      <c r="V28">
        <v>0</v>
      </c>
      <c r="W28">
        <v>1</v>
      </c>
      <c r="X28" s="9">
        <v>2</v>
      </c>
      <c r="Y28">
        <v>0</v>
      </c>
      <c r="Z28">
        <v>0</v>
      </c>
      <c r="AA28">
        <v>1</v>
      </c>
      <c r="AB28">
        <v>1</v>
      </c>
    </row>
    <row r="29" spans="1:28" ht="13.5" thickBot="1" x14ac:dyDescent="0.25">
      <c r="A29" s="11" t="s">
        <v>74</v>
      </c>
      <c r="B29" s="12" t="s">
        <v>4</v>
      </c>
      <c r="Q29">
        <v>2</v>
      </c>
      <c r="R29">
        <v>4</v>
      </c>
      <c r="S29" t="s">
        <v>124</v>
      </c>
      <c r="V29">
        <v>0</v>
      </c>
      <c r="W29">
        <v>1</v>
      </c>
      <c r="X29" s="9">
        <v>0</v>
      </c>
      <c r="Y29">
        <v>0</v>
      </c>
      <c r="Z29">
        <v>1</v>
      </c>
      <c r="AA29">
        <v>1</v>
      </c>
      <c r="AB29">
        <v>1</v>
      </c>
    </row>
    <row r="30" spans="1:28" x14ac:dyDescent="0.2">
      <c r="B30" s="1" t="s">
        <v>4</v>
      </c>
      <c r="Q30">
        <v>2</v>
      </c>
      <c r="R30">
        <v>5</v>
      </c>
      <c r="S30" t="s">
        <v>125</v>
      </c>
      <c r="V30">
        <v>0</v>
      </c>
      <c r="W30">
        <v>1</v>
      </c>
      <c r="X30" s="9">
        <v>0</v>
      </c>
      <c r="Y30">
        <v>0</v>
      </c>
      <c r="Z30">
        <v>1</v>
      </c>
      <c r="AA30">
        <v>1</v>
      </c>
      <c r="AB30">
        <v>1</v>
      </c>
    </row>
    <row r="31" spans="1:28" x14ac:dyDescent="0.2">
      <c r="A31" s="5" t="s">
        <v>37</v>
      </c>
      <c r="B31" s="6" t="s">
        <v>6</v>
      </c>
      <c r="Q31">
        <v>2</v>
      </c>
      <c r="R31">
        <v>6</v>
      </c>
      <c r="S31" t="s">
        <v>126</v>
      </c>
      <c r="V31">
        <v>0</v>
      </c>
      <c r="W31">
        <v>1</v>
      </c>
      <c r="X31" s="9">
        <v>0</v>
      </c>
      <c r="Y31">
        <v>0</v>
      </c>
      <c r="Z31">
        <v>1</v>
      </c>
      <c r="AA31">
        <v>1</v>
      </c>
      <c r="AB31">
        <v>1</v>
      </c>
    </row>
    <row r="32" spans="1:28" x14ac:dyDescent="0.2">
      <c r="A32" s="5" t="s">
        <v>38</v>
      </c>
      <c r="B32" s="6" t="s">
        <v>7</v>
      </c>
      <c r="Q32">
        <v>2</v>
      </c>
      <c r="R32">
        <v>7</v>
      </c>
      <c r="S32" t="s">
        <v>127</v>
      </c>
      <c r="V32">
        <v>0</v>
      </c>
      <c r="W32">
        <v>1</v>
      </c>
      <c r="X32" s="9">
        <v>0</v>
      </c>
      <c r="Y32">
        <v>0</v>
      </c>
      <c r="Z32">
        <v>1</v>
      </c>
      <c r="AA32">
        <v>1</v>
      </c>
      <c r="AB32">
        <v>1</v>
      </c>
    </row>
    <row r="33" spans="1:28" x14ac:dyDescent="0.2">
      <c r="A33" s="5" t="s">
        <v>39</v>
      </c>
      <c r="B33" s="6" t="s">
        <v>8</v>
      </c>
      <c r="Q33">
        <v>2</v>
      </c>
      <c r="R33">
        <v>8</v>
      </c>
      <c r="S33" t="s">
        <v>128</v>
      </c>
      <c r="V33">
        <v>0</v>
      </c>
      <c r="W33">
        <v>1</v>
      </c>
      <c r="X33" s="9">
        <v>0</v>
      </c>
      <c r="Y33">
        <v>0</v>
      </c>
      <c r="Z33">
        <v>1</v>
      </c>
      <c r="AA33">
        <v>1</v>
      </c>
      <c r="AB33">
        <v>1</v>
      </c>
    </row>
    <row r="34" spans="1:28" x14ac:dyDescent="0.2">
      <c r="A34" s="5" t="s">
        <v>40</v>
      </c>
      <c r="B34" s="6" t="s">
        <v>9</v>
      </c>
      <c r="Q34">
        <v>2</v>
      </c>
      <c r="R34">
        <v>9</v>
      </c>
      <c r="S34" t="s">
        <v>94</v>
      </c>
      <c r="V34">
        <v>2</v>
      </c>
      <c r="W34">
        <v>0</v>
      </c>
      <c r="X34" s="9">
        <v>4</v>
      </c>
      <c r="Y34">
        <v>0</v>
      </c>
      <c r="Z34">
        <v>0</v>
      </c>
      <c r="AA34">
        <v>0</v>
      </c>
      <c r="AB34">
        <v>1</v>
      </c>
    </row>
    <row r="35" spans="1:28" x14ac:dyDescent="0.2">
      <c r="B35" s="1" t="s">
        <v>4</v>
      </c>
      <c r="Q35">
        <v>2</v>
      </c>
      <c r="R35">
        <v>10</v>
      </c>
      <c r="S35" t="s">
        <v>129</v>
      </c>
      <c r="V35">
        <v>2</v>
      </c>
      <c r="W35">
        <v>0</v>
      </c>
      <c r="X35" s="9">
        <v>5</v>
      </c>
      <c r="Y35">
        <v>0</v>
      </c>
      <c r="Z35">
        <v>0</v>
      </c>
      <c r="AA35">
        <v>0</v>
      </c>
      <c r="AB35">
        <v>1</v>
      </c>
    </row>
    <row r="36" spans="1:28" x14ac:dyDescent="0.2">
      <c r="A36" s="5" t="s">
        <v>41</v>
      </c>
      <c r="B36" s="6" t="s">
        <v>6</v>
      </c>
      <c r="Q36">
        <v>2</v>
      </c>
      <c r="R36">
        <v>11</v>
      </c>
      <c r="S36" t="s">
        <v>96</v>
      </c>
      <c r="V36">
        <v>2</v>
      </c>
      <c r="W36">
        <v>0</v>
      </c>
      <c r="X36" s="9">
        <v>6</v>
      </c>
      <c r="Y36">
        <v>0</v>
      </c>
      <c r="Z36">
        <v>0</v>
      </c>
      <c r="AA36">
        <v>0</v>
      </c>
      <c r="AB36">
        <v>1</v>
      </c>
    </row>
    <row r="37" spans="1:28" x14ac:dyDescent="0.2">
      <c r="A37" s="5" t="s">
        <v>42</v>
      </c>
      <c r="B37" s="6" t="s">
        <v>7</v>
      </c>
      <c r="Q37">
        <v>2</v>
      </c>
      <c r="R37">
        <v>12</v>
      </c>
      <c r="S37" t="s">
        <v>97</v>
      </c>
      <c r="V37">
        <v>2</v>
      </c>
      <c r="W37">
        <v>0</v>
      </c>
      <c r="X37" s="9">
        <v>7</v>
      </c>
      <c r="Y37">
        <v>0</v>
      </c>
      <c r="Z37">
        <v>0</v>
      </c>
      <c r="AA37">
        <v>0</v>
      </c>
      <c r="AB37">
        <v>1</v>
      </c>
    </row>
    <row r="38" spans="1:28" x14ac:dyDescent="0.2">
      <c r="A38" s="5" t="s">
        <v>43</v>
      </c>
      <c r="B38" s="6" t="s">
        <v>8</v>
      </c>
      <c r="Q38">
        <v>2</v>
      </c>
      <c r="R38">
        <v>13</v>
      </c>
      <c r="S38" t="s">
        <v>130</v>
      </c>
      <c r="V38">
        <v>2</v>
      </c>
      <c r="W38">
        <v>0</v>
      </c>
      <c r="X38" s="9">
        <v>8</v>
      </c>
      <c r="Y38">
        <v>0</v>
      </c>
      <c r="Z38">
        <v>0</v>
      </c>
      <c r="AA38">
        <v>0</v>
      </c>
      <c r="AB38">
        <v>1</v>
      </c>
    </row>
    <row r="39" spans="1:28" x14ac:dyDescent="0.2">
      <c r="A39" s="5" t="s">
        <v>44</v>
      </c>
      <c r="B39" s="6" t="s">
        <v>9</v>
      </c>
      <c r="Q39">
        <v>2</v>
      </c>
      <c r="R39">
        <v>14</v>
      </c>
      <c r="S39" t="s">
        <v>99</v>
      </c>
      <c r="V39">
        <v>2</v>
      </c>
      <c r="W39">
        <v>0</v>
      </c>
      <c r="X39" s="9">
        <v>9</v>
      </c>
      <c r="Y39">
        <v>0</v>
      </c>
      <c r="Z39">
        <v>0</v>
      </c>
      <c r="AA39">
        <v>0</v>
      </c>
      <c r="AB39">
        <v>1</v>
      </c>
    </row>
    <row r="40" spans="1:28" x14ac:dyDescent="0.2">
      <c r="A40" s="5" t="s">
        <v>45</v>
      </c>
      <c r="B40" s="6" t="s">
        <v>10</v>
      </c>
      <c r="Q40">
        <v>2</v>
      </c>
      <c r="R40">
        <v>15</v>
      </c>
      <c r="S40" t="s">
        <v>100</v>
      </c>
      <c r="V40">
        <v>2</v>
      </c>
      <c r="W40">
        <v>0</v>
      </c>
      <c r="X40" s="9">
        <v>10</v>
      </c>
      <c r="Y40">
        <v>0</v>
      </c>
      <c r="Z40">
        <v>0</v>
      </c>
      <c r="AA40">
        <v>0</v>
      </c>
      <c r="AB40">
        <v>1</v>
      </c>
    </row>
    <row r="41" spans="1:28" x14ac:dyDescent="0.2">
      <c r="A41" s="5" t="s">
        <v>46</v>
      </c>
      <c r="B41" s="6" t="s">
        <v>11</v>
      </c>
      <c r="Q41">
        <v>2</v>
      </c>
      <c r="R41">
        <v>16</v>
      </c>
      <c r="S41" t="s">
        <v>101</v>
      </c>
      <c r="V41">
        <v>2</v>
      </c>
      <c r="W41">
        <v>0</v>
      </c>
      <c r="X41" s="9">
        <v>11</v>
      </c>
      <c r="Y41">
        <v>0</v>
      </c>
      <c r="Z41">
        <v>0</v>
      </c>
      <c r="AA41">
        <v>0</v>
      </c>
      <c r="AB41">
        <v>1</v>
      </c>
    </row>
    <row r="42" spans="1:28" x14ac:dyDescent="0.2">
      <c r="A42" s="5" t="s">
        <v>47</v>
      </c>
      <c r="B42" s="6" t="s">
        <v>12</v>
      </c>
      <c r="Q42">
        <v>2</v>
      </c>
      <c r="R42">
        <v>17</v>
      </c>
      <c r="S42" t="s">
        <v>102</v>
      </c>
      <c r="V42">
        <v>2</v>
      </c>
      <c r="W42">
        <v>0</v>
      </c>
      <c r="X42" s="9">
        <v>12</v>
      </c>
      <c r="Y42">
        <v>0</v>
      </c>
      <c r="Z42">
        <v>0</v>
      </c>
      <c r="AA42">
        <v>0</v>
      </c>
      <c r="AB42">
        <v>1</v>
      </c>
    </row>
    <row r="43" spans="1:28" x14ac:dyDescent="0.2">
      <c r="A43" s="5" t="s">
        <v>48</v>
      </c>
      <c r="B43" s="6" t="s">
        <v>13</v>
      </c>
      <c r="Q43">
        <v>2</v>
      </c>
      <c r="R43">
        <v>18</v>
      </c>
      <c r="S43" s="1" t="s">
        <v>103</v>
      </c>
      <c r="V43">
        <v>2</v>
      </c>
      <c r="W43">
        <v>0</v>
      </c>
      <c r="X43" s="9">
        <v>13</v>
      </c>
      <c r="Y43">
        <v>0</v>
      </c>
      <c r="Z43">
        <v>0</v>
      </c>
      <c r="AA43">
        <v>0</v>
      </c>
      <c r="AB43">
        <v>1</v>
      </c>
    </row>
    <row r="44" spans="1:28" x14ac:dyDescent="0.2">
      <c r="A44" s="5" t="s">
        <v>49</v>
      </c>
      <c r="B44" s="6" t="s">
        <v>14</v>
      </c>
      <c r="Q44">
        <v>2</v>
      </c>
      <c r="R44">
        <v>19</v>
      </c>
      <c r="S44" s="1" t="s">
        <v>105</v>
      </c>
      <c r="V44">
        <v>2</v>
      </c>
      <c r="W44">
        <v>0</v>
      </c>
      <c r="X44" s="9">
        <v>14</v>
      </c>
      <c r="Y44">
        <v>0</v>
      </c>
      <c r="Z44">
        <v>0</v>
      </c>
      <c r="AA44">
        <v>0</v>
      </c>
      <c r="AB44">
        <v>1</v>
      </c>
    </row>
    <row r="45" spans="1:28" x14ac:dyDescent="0.2">
      <c r="A45" s="5" t="s">
        <v>50</v>
      </c>
      <c r="B45" s="6" t="s">
        <v>15</v>
      </c>
      <c r="Q45">
        <v>2</v>
      </c>
      <c r="R45">
        <v>20</v>
      </c>
      <c r="S45" s="1" t="s">
        <v>131</v>
      </c>
      <c r="V45">
        <v>2</v>
      </c>
      <c r="W45">
        <v>0</v>
      </c>
      <c r="X45" s="9">
        <v>15</v>
      </c>
      <c r="Y45">
        <v>0</v>
      </c>
      <c r="Z45">
        <v>0</v>
      </c>
      <c r="AA45">
        <v>0</v>
      </c>
      <c r="AB45">
        <v>1</v>
      </c>
    </row>
    <row r="46" spans="1:28" x14ac:dyDescent="0.2">
      <c r="A46" s="5" t="s">
        <v>51</v>
      </c>
      <c r="B46" s="6" t="s">
        <v>16</v>
      </c>
      <c r="Q46">
        <v>2</v>
      </c>
      <c r="R46">
        <v>21</v>
      </c>
      <c r="S46" s="1" t="s">
        <v>109</v>
      </c>
      <c r="V46">
        <v>2</v>
      </c>
      <c r="W46">
        <v>0</v>
      </c>
      <c r="X46" s="9">
        <v>16</v>
      </c>
      <c r="Y46">
        <v>0</v>
      </c>
      <c r="Z46">
        <v>0</v>
      </c>
      <c r="AA46">
        <v>0</v>
      </c>
      <c r="AB46">
        <v>1</v>
      </c>
    </row>
    <row r="47" spans="1:28" x14ac:dyDescent="0.2">
      <c r="A47" s="5" t="s">
        <v>52</v>
      </c>
      <c r="B47" s="6" t="s">
        <v>17</v>
      </c>
      <c r="Q47">
        <v>2</v>
      </c>
      <c r="R47">
        <v>22</v>
      </c>
      <c r="S47" s="1" t="s">
        <v>111</v>
      </c>
      <c r="V47">
        <v>2</v>
      </c>
      <c r="W47">
        <v>0</v>
      </c>
      <c r="X47" s="9">
        <v>17</v>
      </c>
      <c r="Y47">
        <v>0</v>
      </c>
      <c r="Z47">
        <v>0</v>
      </c>
      <c r="AA47">
        <v>0</v>
      </c>
      <c r="AB47">
        <v>1</v>
      </c>
    </row>
    <row r="48" spans="1:28" x14ac:dyDescent="0.2">
      <c r="B48" s="1" t="s">
        <v>4</v>
      </c>
      <c r="Q48">
        <v>2</v>
      </c>
      <c r="R48">
        <v>23</v>
      </c>
      <c r="S48" s="1" t="s">
        <v>113</v>
      </c>
      <c r="V48">
        <v>2</v>
      </c>
      <c r="W48">
        <v>0</v>
      </c>
      <c r="X48" s="9">
        <v>18</v>
      </c>
      <c r="Y48">
        <v>0</v>
      </c>
      <c r="Z48">
        <v>0</v>
      </c>
      <c r="AA48">
        <v>0</v>
      </c>
      <c r="AB48">
        <v>1</v>
      </c>
    </row>
    <row r="49" spans="1:28" x14ac:dyDescent="0.2">
      <c r="B49" s="1" t="s">
        <v>4</v>
      </c>
      <c r="Q49">
        <v>2</v>
      </c>
      <c r="R49">
        <v>24</v>
      </c>
      <c r="S49" s="1" t="s">
        <v>115</v>
      </c>
      <c r="V49">
        <v>2</v>
      </c>
      <c r="W49">
        <v>0</v>
      </c>
      <c r="X49" s="9">
        <v>19</v>
      </c>
      <c r="Y49">
        <v>0</v>
      </c>
      <c r="Z49">
        <v>0</v>
      </c>
      <c r="AA49">
        <v>0</v>
      </c>
      <c r="AB49">
        <v>1</v>
      </c>
    </row>
    <row r="50" spans="1:28" x14ac:dyDescent="0.2">
      <c r="A50" s="5"/>
      <c r="B50" s="1" t="s">
        <v>4</v>
      </c>
      <c r="Q50">
        <v>2</v>
      </c>
      <c r="R50">
        <v>25</v>
      </c>
      <c r="S50" s="1" t="s">
        <v>117</v>
      </c>
      <c r="V50">
        <v>2</v>
      </c>
      <c r="W50">
        <v>0</v>
      </c>
      <c r="X50" s="9">
        <v>20</v>
      </c>
      <c r="Y50">
        <v>0</v>
      </c>
      <c r="Z50">
        <v>0</v>
      </c>
      <c r="AA50">
        <v>0</v>
      </c>
      <c r="AB50">
        <v>1</v>
      </c>
    </row>
    <row r="51" spans="1:28" x14ac:dyDescent="0.2">
      <c r="B51" s="1" t="s">
        <v>4</v>
      </c>
      <c r="Q51">
        <v>2</v>
      </c>
      <c r="R51">
        <v>26</v>
      </c>
      <c r="S51" s="1" t="s">
        <v>119</v>
      </c>
      <c r="V51">
        <v>2</v>
      </c>
      <c r="W51">
        <v>0</v>
      </c>
      <c r="X51" s="9">
        <v>21</v>
      </c>
      <c r="Y51">
        <v>0</v>
      </c>
      <c r="Z51">
        <v>0</v>
      </c>
      <c r="AA51">
        <v>0</v>
      </c>
      <c r="AB51">
        <v>1</v>
      </c>
    </row>
    <row r="52" spans="1:28" x14ac:dyDescent="0.2">
      <c r="B52" s="1" t="s">
        <v>4</v>
      </c>
      <c r="Q52">
        <v>2</v>
      </c>
      <c r="R52">
        <v>27</v>
      </c>
      <c r="S52" s="1" t="s">
        <v>120</v>
      </c>
      <c r="V52">
        <v>2</v>
      </c>
      <c r="W52">
        <v>0</v>
      </c>
      <c r="X52" s="9">
        <v>22</v>
      </c>
      <c r="Y52">
        <v>0</v>
      </c>
      <c r="Z52">
        <v>0</v>
      </c>
      <c r="AA52">
        <v>0</v>
      </c>
      <c r="AB52">
        <v>1</v>
      </c>
    </row>
    <row r="53" spans="1:28" x14ac:dyDescent="0.2">
      <c r="B53" s="1" t="s">
        <v>4</v>
      </c>
      <c r="Q53">
        <v>2</v>
      </c>
      <c r="R53">
        <v>28</v>
      </c>
      <c r="S53" s="1" t="s">
        <v>122</v>
      </c>
      <c r="V53">
        <v>2</v>
      </c>
      <c r="W53">
        <v>0</v>
      </c>
      <c r="X53" s="9">
        <v>23</v>
      </c>
      <c r="Y53">
        <v>0</v>
      </c>
      <c r="Z53">
        <v>0</v>
      </c>
      <c r="AA53">
        <v>0</v>
      </c>
      <c r="AB53">
        <v>1</v>
      </c>
    </row>
    <row r="54" spans="1:28" x14ac:dyDescent="0.2">
      <c r="B54" s="1" t="s">
        <v>4</v>
      </c>
      <c r="Q54">
        <v>3</v>
      </c>
      <c r="R54">
        <v>1</v>
      </c>
      <c r="S54" s="1" t="s">
        <v>90</v>
      </c>
      <c r="V54">
        <v>0</v>
      </c>
      <c r="W54">
        <v>1</v>
      </c>
      <c r="X54" s="9">
        <v>1</v>
      </c>
      <c r="Y54">
        <v>0</v>
      </c>
      <c r="Z54">
        <v>0</v>
      </c>
      <c r="AA54">
        <v>1</v>
      </c>
      <c r="AB54">
        <v>1</v>
      </c>
    </row>
    <row r="55" spans="1:28" x14ac:dyDescent="0.2">
      <c r="B55" s="1" t="s">
        <v>4</v>
      </c>
      <c r="Q55">
        <v>3</v>
      </c>
      <c r="R55">
        <v>2</v>
      </c>
      <c r="S55" s="1" t="s">
        <v>91</v>
      </c>
      <c r="V55">
        <v>0</v>
      </c>
      <c r="W55">
        <v>1</v>
      </c>
      <c r="X55" s="9">
        <v>0</v>
      </c>
      <c r="Y55">
        <v>0</v>
      </c>
      <c r="Z55">
        <v>0</v>
      </c>
      <c r="AA55">
        <v>1</v>
      </c>
      <c r="AB55">
        <v>1</v>
      </c>
    </row>
    <row r="56" spans="1:28" x14ac:dyDescent="0.2">
      <c r="B56" s="1" t="s">
        <v>4</v>
      </c>
      <c r="Q56">
        <v>3</v>
      </c>
      <c r="R56">
        <v>3</v>
      </c>
      <c r="S56" s="1" t="s">
        <v>92</v>
      </c>
      <c r="V56">
        <v>0</v>
      </c>
      <c r="W56">
        <v>1</v>
      </c>
      <c r="X56" s="9">
        <v>2</v>
      </c>
      <c r="Y56">
        <v>0</v>
      </c>
      <c r="Z56">
        <v>1</v>
      </c>
      <c r="AA56">
        <v>1</v>
      </c>
      <c r="AB56">
        <v>1</v>
      </c>
    </row>
    <row r="57" spans="1:28" x14ac:dyDescent="0.2">
      <c r="B57" s="1" t="s">
        <v>4</v>
      </c>
      <c r="Q57">
        <v>3</v>
      </c>
      <c r="R57">
        <v>4</v>
      </c>
      <c r="S57" s="1" t="s">
        <v>132</v>
      </c>
      <c r="V57">
        <v>0</v>
      </c>
      <c r="W57">
        <v>1</v>
      </c>
      <c r="X57" s="9">
        <v>3</v>
      </c>
      <c r="Y57">
        <v>0</v>
      </c>
      <c r="Z57">
        <v>1</v>
      </c>
      <c r="AA57">
        <v>1</v>
      </c>
      <c r="AB57">
        <v>1</v>
      </c>
    </row>
    <row r="58" spans="1:28" x14ac:dyDescent="0.2">
      <c r="B58" s="1" t="s">
        <v>4</v>
      </c>
      <c r="Q58">
        <v>3</v>
      </c>
      <c r="R58">
        <v>5</v>
      </c>
      <c r="S58" s="1" t="s">
        <v>94</v>
      </c>
      <c r="V58">
        <v>2</v>
      </c>
      <c r="W58">
        <v>0</v>
      </c>
      <c r="X58" s="9">
        <v>4</v>
      </c>
      <c r="Y58">
        <v>0</v>
      </c>
      <c r="Z58">
        <v>0</v>
      </c>
      <c r="AA58">
        <v>0</v>
      </c>
      <c r="AB58">
        <v>1</v>
      </c>
    </row>
    <row r="59" spans="1:28" x14ac:dyDescent="0.2">
      <c r="B59" s="1" t="s">
        <v>4</v>
      </c>
      <c r="Q59">
        <v>3</v>
      </c>
      <c r="R59">
        <v>6</v>
      </c>
      <c r="S59" s="1" t="s">
        <v>133</v>
      </c>
      <c r="V59">
        <v>2</v>
      </c>
      <c r="W59">
        <v>0</v>
      </c>
      <c r="X59" s="9">
        <v>5</v>
      </c>
      <c r="Y59">
        <v>0</v>
      </c>
      <c r="Z59">
        <v>0</v>
      </c>
      <c r="AA59">
        <v>0</v>
      </c>
      <c r="AB59">
        <v>1</v>
      </c>
    </row>
    <row r="60" spans="1:28" x14ac:dyDescent="0.2">
      <c r="B60" s="1" t="s">
        <v>4</v>
      </c>
      <c r="Q60">
        <v>3</v>
      </c>
      <c r="R60">
        <v>7</v>
      </c>
      <c r="S60" s="1" t="s">
        <v>96</v>
      </c>
      <c r="V60">
        <v>2</v>
      </c>
      <c r="W60">
        <v>0</v>
      </c>
      <c r="X60" s="9">
        <v>6</v>
      </c>
      <c r="Y60">
        <v>0</v>
      </c>
      <c r="Z60">
        <v>0</v>
      </c>
      <c r="AA60">
        <v>0</v>
      </c>
      <c r="AB60">
        <v>1</v>
      </c>
    </row>
    <row r="61" spans="1:28" x14ac:dyDescent="0.2">
      <c r="B61" s="1" t="s">
        <v>4</v>
      </c>
      <c r="Q61">
        <v>3</v>
      </c>
      <c r="R61">
        <v>8</v>
      </c>
      <c r="S61" s="1" t="s">
        <v>97</v>
      </c>
      <c r="V61">
        <v>2</v>
      </c>
      <c r="W61">
        <v>0</v>
      </c>
      <c r="X61" s="9">
        <v>7</v>
      </c>
      <c r="Y61">
        <v>0</v>
      </c>
      <c r="Z61">
        <v>0</v>
      </c>
      <c r="AA61">
        <v>0</v>
      </c>
      <c r="AB61">
        <v>1</v>
      </c>
    </row>
    <row r="62" spans="1:28" x14ac:dyDescent="0.2">
      <c r="B62" s="1" t="s">
        <v>4</v>
      </c>
      <c r="Q62">
        <v>3</v>
      </c>
      <c r="R62">
        <v>9</v>
      </c>
      <c r="S62" t="s">
        <v>130</v>
      </c>
      <c r="V62">
        <v>2</v>
      </c>
      <c r="W62">
        <v>0</v>
      </c>
      <c r="X62" s="9">
        <v>8</v>
      </c>
      <c r="Y62">
        <v>0</v>
      </c>
      <c r="Z62">
        <v>0</v>
      </c>
      <c r="AA62">
        <v>0</v>
      </c>
      <c r="AB62">
        <v>1</v>
      </c>
    </row>
    <row r="63" spans="1:28" x14ac:dyDescent="0.2">
      <c r="B63" s="1" t="s">
        <v>4</v>
      </c>
      <c r="Q63">
        <v>3</v>
      </c>
      <c r="R63">
        <v>10</v>
      </c>
      <c r="S63" t="s">
        <v>99</v>
      </c>
      <c r="V63">
        <v>2</v>
      </c>
      <c r="W63">
        <v>0</v>
      </c>
      <c r="X63" s="9">
        <v>9</v>
      </c>
      <c r="Y63">
        <v>0</v>
      </c>
      <c r="Z63">
        <v>0</v>
      </c>
      <c r="AA63">
        <v>0</v>
      </c>
      <c r="AB63">
        <v>1</v>
      </c>
    </row>
    <row r="64" spans="1:28" x14ac:dyDescent="0.2">
      <c r="B64" s="1" t="s">
        <v>4</v>
      </c>
      <c r="Q64">
        <v>3</v>
      </c>
      <c r="R64">
        <v>11</v>
      </c>
      <c r="S64" t="s">
        <v>100</v>
      </c>
      <c r="V64">
        <v>2</v>
      </c>
      <c r="W64">
        <v>0</v>
      </c>
      <c r="X64" s="9">
        <v>10</v>
      </c>
      <c r="Y64">
        <v>0</v>
      </c>
      <c r="Z64">
        <v>0</v>
      </c>
      <c r="AA64">
        <v>0</v>
      </c>
      <c r="AB64">
        <v>1</v>
      </c>
    </row>
    <row r="65" spans="2:28" x14ac:dyDescent="0.2">
      <c r="B65" s="1" t="s">
        <v>4</v>
      </c>
      <c r="Q65">
        <v>3</v>
      </c>
      <c r="R65">
        <v>12</v>
      </c>
      <c r="S65" t="s">
        <v>101</v>
      </c>
      <c r="V65">
        <v>2</v>
      </c>
      <c r="W65">
        <v>0</v>
      </c>
      <c r="X65" s="9">
        <v>11</v>
      </c>
      <c r="Y65">
        <v>0</v>
      </c>
      <c r="Z65">
        <v>0</v>
      </c>
      <c r="AA65">
        <v>0</v>
      </c>
      <c r="AB65">
        <v>1</v>
      </c>
    </row>
    <row r="66" spans="2:28" x14ac:dyDescent="0.2">
      <c r="B66" s="1" t="s">
        <v>4</v>
      </c>
      <c r="Q66">
        <v>3</v>
      </c>
      <c r="R66">
        <v>13</v>
      </c>
      <c r="S66" t="s">
        <v>102</v>
      </c>
      <c r="V66">
        <v>2</v>
      </c>
      <c r="W66">
        <v>0</v>
      </c>
      <c r="X66" s="9">
        <v>12</v>
      </c>
      <c r="Y66">
        <v>0</v>
      </c>
      <c r="Z66">
        <v>0</v>
      </c>
      <c r="AA66">
        <v>0</v>
      </c>
      <c r="AB66">
        <v>1</v>
      </c>
    </row>
    <row r="67" spans="2:28" x14ac:dyDescent="0.2">
      <c r="B67" s="1" t="s">
        <v>4</v>
      </c>
      <c r="Q67">
        <v>3</v>
      </c>
      <c r="R67">
        <v>14</v>
      </c>
      <c r="S67" t="s">
        <v>103</v>
      </c>
      <c r="V67">
        <v>2</v>
      </c>
      <c r="W67">
        <v>0</v>
      </c>
      <c r="X67" s="9">
        <v>13</v>
      </c>
      <c r="Y67">
        <v>0</v>
      </c>
      <c r="Z67">
        <v>0</v>
      </c>
      <c r="AA67">
        <v>0</v>
      </c>
      <c r="AB67">
        <v>1</v>
      </c>
    </row>
    <row r="68" spans="2:28" x14ac:dyDescent="0.2">
      <c r="B68" s="1" t="s">
        <v>4</v>
      </c>
      <c r="Q68">
        <v>3</v>
      </c>
      <c r="R68">
        <v>15</v>
      </c>
      <c r="S68" t="s">
        <v>134</v>
      </c>
      <c r="V68">
        <v>2</v>
      </c>
      <c r="W68">
        <v>0</v>
      </c>
      <c r="X68" s="9">
        <v>14</v>
      </c>
      <c r="Y68">
        <v>0</v>
      </c>
      <c r="Z68">
        <v>0</v>
      </c>
      <c r="AA68">
        <v>0</v>
      </c>
      <c r="AB68">
        <v>1</v>
      </c>
    </row>
    <row r="69" spans="2:28" x14ac:dyDescent="0.2">
      <c r="B69" s="1" t="s">
        <v>4</v>
      </c>
      <c r="Q69">
        <v>3</v>
      </c>
      <c r="R69">
        <v>16</v>
      </c>
      <c r="S69" t="s">
        <v>135</v>
      </c>
      <c r="V69">
        <v>2</v>
      </c>
      <c r="W69">
        <v>0</v>
      </c>
      <c r="X69" s="9">
        <v>15</v>
      </c>
      <c r="Y69">
        <v>0</v>
      </c>
      <c r="Z69">
        <v>0</v>
      </c>
      <c r="AA69">
        <v>0</v>
      </c>
      <c r="AB69">
        <v>1</v>
      </c>
    </row>
    <row r="70" spans="2:28" x14ac:dyDescent="0.2">
      <c r="B70" s="1" t="s">
        <v>4</v>
      </c>
      <c r="Q70">
        <v>3</v>
      </c>
      <c r="R70">
        <v>17</v>
      </c>
      <c r="S70" t="s">
        <v>109</v>
      </c>
      <c r="V70">
        <v>2</v>
      </c>
      <c r="W70">
        <v>0</v>
      </c>
      <c r="X70" s="9">
        <v>16</v>
      </c>
      <c r="Y70">
        <v>0</v>
      </c>
      <c r="Z70">
        <v>0</v>
      </c>
      <c r="AA70">
        <v>0</v>
      </c>
      <c r="AB70">
        <v>1</v>
      </c>
    </row>
    <row r="71" spans="2:28" x14ac:dyDescent="0.2">
      <c r="B71" s="1" t="s">
        <v>4</v>
      </c>
      <c r="Q71">
        <v>3</v>
      </c>
      <c r="R71">
        <v>18</v>
      </c>
      <c r="S71" t="s">
        <v>136</v>
      </c>
      <c r="V71">
        <v>2</v>
      </c>
      <c r="W71">
        <v>0</v>
      </c>
      <c r="X71" s="9">
        <v>17</v>
      </c>
      <c r="Y71">
        <v>0</v>
      </c>
      <c r="Z71">
        <v>0</v>
      </c>
      <c r="AA71">
        <v>0</v>
      </c>
      <c r="AB71">
        <v>1</v>
      </c>
    </row>
    <row r="72" spans="2:28" x14ac:dyDescent="0.2">
      <c r="B72" s="1" t="s">
        <v>4</v>
      </c>
      <c r="Q72">
        <v>3</v>
      </c>
      <c r="R72">
        <v>19</v>
      </c>
      <c r="S72" t="s">
        <v>113</v>
      </c>
      <c r="V72">
        <v>2</v>
      </c>
      <c r="W72">
        <v>0</v>
      </c>
      <c r="X72" s="9">
        <v>18</v>
      </c>
      <c r="Y72">
        <v>0</v>
      </c>
      <c r="Z72">
        <v>0</v>
      </c>
      <c r="AA72">
        <v>0</v>
      </c>
      <c r="AB72">
        <v>1</v>
      </c>
    </row>
    <row r="73" spans="2:28" x14ac:dyDescent="0.2">
      <c r="B73" s="1" t="s">
        <v>4</v>
      </c>
      <c r="Q73">
        <v>3</v>
      </c>
      <c r="R73">
        <v>20</v>
      </c>
      <c r="S73" t="s">
        <v>115</v>
      </c>
      <c r="V73">
        <v>2</v>
      </c>
      <c r="W73">
        <v>0</v>
      </c>
      <c r="X73" s="9">
        <v>19</v>
      </c>
      <c r="Y73">
        <v>0</v>
      </c>
      <c r="Z73">
        <v>0</v>
      </c>
      <c r="AA73">
        <v>0</v>
      </c>
      <c r="AB73">
        <v>1</v>
      </c>
    </row>
    <row r="74" spans="2:28" x14ac:dyDescent="0.2">
      <c r="B74" s="1" t="s">
        <v>4</v>
      </c>
      <c r="Q74">
        <v>3</v>
      </c>
      <c r="R74">
        <v>21</v>
      </c>
      <c r="S74" t="s">
        <v>117</v>
      </c>
      <c r="V74">
        <v>2</v>
      </c>
      <c r="W74">
        <v>0</v>
      </c>
      <c r="X74" s="9">
        <v>20</v>
      </c>
      <c r="Y74">
        <v>0</v>
      </c>
      <c r="Z74">
        <v>0</v>
      </c>
      <c r="AA74">
        <v>0</v>
      </c>
      <c r="AB74">
        <v>1</v>
      </c>
    </row>
    <row r="75" spans="2:28" x14ac:dyDescent="0.2">
      <c r="B75" s="1" t="s">
        <v>4</v>
      </c>
      <c r="Q75">
        <v>3</v>
      </c>
      <c r="R75">
        <v>22</v>
      </c>
      <c r="S75" t="s">
        <v>119</v>
      </c>
      <c r="V75">
        <v>2</v>
      </c>
      <c r="W75">
        <v>0</v>
      </c>
      <c r="X75" s="9">
        <v>21</v>
      </c>
      <c r="Y75">
        <v>0</v>
      </c>
      <c r="Z75">
        <v>0</v>
      </c>
      <c r="AA75">
        <v>0</v>
      </c>
      <c r="AB75">
        <v>1</v>
      </c>
    </row>
    <row r="76" spans="2:28" x14ac:dyDescent="0.2">
      <c r="B76" s="1" t="s">
        <v>4</v>
      </c>
      <c r="Q76">
        <v>3</v>
      </c>
      <c r="R76">
        <v>23</v>
      </c>
      <c r="S76" t="s">
        <v>120</v>
      </c>
      <c r="V76">
        <v>2</v>
      </c>
      <c r="W76">
        <v>0</v>
      </c>
      <c r="X76" s="9">
        <v>22</v>
      </c>
      <c r="Y76">
        <v>0</v>
      </c>
      <c r="Z76">
        <v>0</v>
      </c>
      <c r="AA76">
        <v>0</v>
      </c>
      <c r="AB76">
        <v>1</v>
      </c>
    </row>
    <row r="77" spans="2:28" x14ac:dyDescent="0.2">
      <c r="B77" s="1" t="s">
        <v>4</v>
      </c>
      <c r="Q77">
        <v>3</v>
      </c>
      <c r="R77">
        <v>24</v>
      </c>
      <c r="S77" t="s">
        <v>122</v>
      </c>
      <c r="V77">
        <v>2</v>
      </c>
      <c r="W77">
        <v>0</v>
      </c>
      <c r="X77" s="9">
        <v>23</v>
      </c>
      <c r="Y77">
        <v>0</v>
      </c>
      <c r="Z77">
        <v>0</v>
      </c>
      <c r="AA77">
        <v>0</v>
      </c>
      <c r="AB77">
        <v>1</v>
      </c>
    </row>
    <row r="78" spans="2:28" x14ac:dyDescent="0.2">
      <c r="B78" s="1" t="s">
        <v>4</v>
      </c>
      <c r="Q78">
        <v>4</v>
      </c>
      <c r="R78">
        <v>1</v>
      </c>
      <c r="S78" t="s">
        <v>90</v>
      </c>
      <c r="V78">
        <v>0</v>
      </c>
      <c r="W78">
        <v>1</v>
      </c>
      <c r="X78" s="9">
        <v>1</v>
      </c>
      <c r="Y78">
        <v>0</v>
      </c>
      <c r="Z78">
        <v>0</v>
      </c>
      <c r="AA78">
        <v>1</v>
      </c>
      <c r="AB78">
        <v>0</v>
      </c>
    </row>
    <row r="79" spans="2:28" x14ac:dyDescent="0.2">
      <c r="B79" s="1" t="s">
        <v>4</v>
      </c>
      <c r="Q79">
        <v>4</v>
      </c>
      <c r="R79">
        <v>2</v>
      </c>
      <c r="S79" t="s">
        <v>92</v>
      </c>
      <c r="V79">
        <v>0</v>
      </c>
      <c r="W79">
        <v>1</v>
      </c>
      <c r="X79" s="9">
        <v>2</v>
      </c>
      <c r="Y79">
        <v>0</v>
      </c>
      <c r="Z79">
        <v>1</v>
      </c>
      <c r="AA79">
        <v>1</v>
      </c>
      <c r="AB79">
        <v>0</v>
      </c>
    </row>
    <row r="80" spans="2:28" x14ac:dyDescent="0.2">
      <c r="B80" s="1" t="s">
        <v>4</v>
      </c>
      <c r="Q80">
        <v>4</v>
      </c>
      <c r="R80">
        <v>3</v>
      </c>
      <c r="S80" t="s">
        <v>137</v>
      </c>
      <c r="V80">
        <v>2</v>
      </c>
      <c r="W80">
        <v>0</v>
      </c>
      <c r="X80" s="9">
        <v>3</v>
      </c>
      <c r="Y80">
        <v>0</v>
      </c>
      <c r="Z80">
        <v>0</v>
      </c>
      <c r="AA80">
        <v>0</v>
      </c>
      <c r="AB80">
        <v>1</v>
      </c>
    </row>
    <row r="81" spans="2:28" x14ac:dyDescent="0.2">
      <c r="B81" s="1" t="s">
        <v>4</v>
      </c>
      <c r="Q81">
        <v>4</v>
      </c>
      <c r="R81">
        <v>4</v>
      </c>
      <c r="S81" t="s">
        <v>138</v>
      </c>
      <c r="V81">
        <v>2</v>
      </c>
      <c r="W81">
        <v>0</v>
      </c>
      <c r="X81" s="9">
        <v>4</v>
      </c>
      <c r="Y81">
        <v>0</v>
      </c>
      <c r="Z81">
        <v>0</v>
      </c>
      <c r="AA81">
        <v>0</v>
      </c>
      <c r="AB81">
        <v>1</v>
      </c>
    </row>
    <row r="82" spans="2:28" x14ac:dyDescent="0.2">
      <c r="B82" s="1" t="s">
        <v>4</v>
      </c>
      <c r="Q82">
        <v>4</v>
      </c>
      <c r="R82">
        <v>5</v>
      </c>
      <c r="S82" t="s">
        <v>139</v>
      </c>
      <c r="V82">
        <v>2</v>
      </c>
      <c r="W82">
        <v>0</v>
      </c>
      <c r="X82" s="9">
        <v>5</v>
      </c>
      <c r="Y82">
        <v>0</v>
      </c>
      <c r="Z82">
        <v>0</v>
      </c>
      <c r="AA82">
        <v>0</v>
      </c>
      <c r="AB82">
        <v>1</v>
      </c>
    </row>
    <row r="83" spans="2:28" x14ac:dyDescent="0.2">
      <c r="B83" s="1" t="s">
        <v>4</v>
      </c>
      <c r="Q83">
        <v>4</v>
      </c>
      <c r="R83">
        <v>6</v>
      </c>
      <c r="S83" t="s">
        <v>140</v>
      </c>
      <c r="V83">
        <v>2</v>
      </c>
      <c r="W83">
        <v>0</v>
      </c>
      <c r="X83" s="9">
        <v>6</v>
      </c>
      <c r="Y83">
        <v>0</v>
      </c>
      <c r="Z83">
        <v>0</v>
      </c>
      <c r="AA83">
        <v>0</v>
      </c>
      <c r="AB83">
        <v>1</v>
      </c>
    </row>
    <row r="84" spans="2:28" x14ac:dyDescent="0.2">
      <c r="B84" s="1" t="s">
        <v>4</v>
      </c>
      <c r="Q84">
        <v>4</v>
      </c>
      <c r="R84">
        <v>7</v>
      </c>
      <c r="S84" t="s">
        <v>141</v>
      </c>
      <c r="V84">
        <v>2</v>
      </c>
      <c r="W84">
        <v>0</v>
      </c>
      <c r="X84" s="9">
        <v>7</v>
      </c>
      <c r="Y84">
        <v>0</v>
      </c>
      <c r="Z84">
        <v>0</v>
      </c>
      <c r="AA84">
        <v>0</v>
      </c>
      <c r="AB84">
        <v>1</v>
      </c>
    </row>
    <row r="85" spans="2:28" x14ac:dyDescent="0.2">
      <c r="B85" s="1" t="s">
        <v>4</v>
      </c>
      <c r="Q85">
        <v>4</v>
      </c>
      <c r="R85">
        <v>8</v>
      </c>
      <c r="S85" t="s">
        <v>142</v>
      </c>
      <c r="V85">
        <v>2</v>
      </c>
      <c r="W85">
        <v>0</v>
      </c>
      <c r="X85" s="9">
        <v>8</v>
      </c>
      <c r="Y85">
        <v>0</v>
      </c>
      <c r="Z85">
        <v>0</v>
      </c>
      <c r="AA85">
        <v>0</v>
      </c>
      <c r="AB85">
        <v>1</v>
      </c>
    </row>
    <row r="86" spans="2:28" x14ac:dyDescent="0.2">
      <c r="B86" s="1" t="s">
        <v>4</v>
      </c>
      <c r="Q86">
        <v>4</v>
      </c>
      <c r="R86">
        <v>9</v>
      </c>
      <c r="S86" t="s">
        <v>143</v>
      </c>
      <c r="V86">
        <v>2</v>
      </c>
      <c r="W86">
        <v>0</v>
      </c>
      <c r="X86" s="9">
        <v>9</v>
      </c>
      <c r="Y86">
        <v>0</v>
      </c>
      <c r="Z86">
        <v>0</v>
      </c>
      <c r="AA86">
        <v>0</v>
      </c>
      <c r="AB86">
        <v>1</v>
      </c>
    </row>
    <row r="87" spans="2:28" x14ac:dyDescent="0.2">
      <c r="B87" s="1" t="s">
        <v>4</v>
      </c>
    </row>
    <row r="88" spans="2:28" x14ac:dyDescent="0.2">
      <c r="B88" s="1" t="s">
        <v>4</v>
      </c>
    </row>
    <row r="89" spans="2:28" x14ac:dyDescent="0.2">
      <c r="B89" s="1" t="s">
        <v>4</v>
      </c>
    </row>
    <row r="90" spans="2:28" x14ac:dyDescent="0.2">
      <c r="B90" s="1" t="s">
        <v>4</v>
      </c>
    </row>
    <row r="91" spans="2:28" x14ac:dyDescent="0.2">
      <c r="B91" s="1" t="s">
        <v>4</v>
      </c>
    </row>
    <row r="92" spans="2:28" x14ac:dyDescent="0.2">
      <c r="B92" s="1" t="s">
        <v>4</v>
      </c>
    </row>
    <row r="93" spans="2:28" x14ac:dyDescent="0.2">
      <c r="B93" s="1" t="s">
        <v>4</v>
      </c>
    </row>
    <row r="94" spans="2:28" x14ac:dyDescent="0.2">
      <c r="B94" s="1" t="s">
        <v>4</v>
      </c>
    </row>
    <row r="95" spans="2:28" x14ac:dyDescent="0.2">
      <c r="B95" s="1" t="s">
        <v>4</v>
      </c>
    </row>
    <row r="96" spans="2:28" x14ac:dyDescent="0.2">
      <c r="B96" s="1" t="s">
        <v>4</v>
      </c>
    </row>
    <row r="97" spans="2:2" x14ac:dyDescent="0.2">
      <c r="B97" s="1" t="s">
        <v>4</v>
      </c>
    </row>
    <row r="98" spans="2:2" x14ac:dyDescent="0.2">
      <c r="B98" s="1" t="s">
        <v>4</v>
      </c>
    </row>
    <row r="99" spans="2:2" x14ac:dyDescent="0.2">
      <c r="B99" s="1" t="s">
        <v>4</v>
      </c>
    </row>
    <row r="100" spans="2:2" x14ac:dyDescent="0.2">
      <c r="B100" s="1" t="s">
        <v>4</v>
      </c>
    </row>
    <row r="101" spans="2:2" x14ac:dyDescent="0.2">
      <c r="B101" s="1" t="s">
        <v>4</v>
      </c>
    </row>
    <row r="102" spans="2:2" x14ac:dyDescent="0.2">
      <c r="B102" s="1" t="s">
        <v>4</v>
      </c>
    </row>
    <row r="103" spans="2:2" x14ac:dyDescent="0.2">
      <c r="B103" s="1" t="s">
        <v>4</v>
      </c>
    </row>
    <row r="104" spans="2:2" x14ac:dyDescent="0.2">
      <c r="B104" s="1" t="s">
        <v>4</v>
      </c>
    </row>
    <row r="105" spans="2:2" x14ac:dyDescent="0.2">
      <c r="B105" s="1" t="s">
        <v>4</v>
      </c>
    </row>
    <row r="106" spans="2:2" x14ac:dyDescent="0.2">
      <c r="B106" s="1" t="s">
        <v>4</v>
      </c>
    </row>
    <row r="107" spans="2:2" x14ac:dyDescent="0.2">
      <c r="B107" s="1" t="s">
        <v>4</v>
      </c>
    </row>
    <row r="108" spans="2:2" x14ac:dyDescent="0.2">
      <c r="B108" s="1" t="s">
        <v>4</v>
      </c>
    </row>
    <row r="109" spans="2:2" x14ac:dyDescent="0.2">
      <c r="B109" s="1" t="s">
        <v>4</v>
      </c>
    </row>
    <row r="110" spans="2:2" x14ac:dyDescent="0.2">
      <c r="B110" s="1" t="s">
        <v>4</v>
      </c>
    </row>
    <row r="111" spans="2:2" x14ac:dyDescent="0.2">
      <c r="B111" s="1" t="s">
        <v>4</v>
      </c>
    </row>
    <row r="112" spans="2:2" x14ac:dyDescent="0.2">
      <c r="B112" s="1" t="s">
        <v>4</v>
      </c>
    </row>
    <row r="113" spans="2:2" x14ac:dyDescent="0.2">
      <c r="B113" s="1" t="s">
        <v>4</v>
      </c>
    </row>
    <row r="114" spans="2:2" x14ac:dyDescent="0.2">
      <c r="B114" s="1" t="s">
        <v>4</v>
      </c>
    </row>
    <row r="115" spans="2:2" x14ac:dyDescent="0.2">
      <c r="B115" s="1" t="s">
        <v>4</v>
      </c>
    </row>
    <row r="116" spans="2:2" x14ac:dyDescent="0.2">
      <c r="B116" s="1" t="s">
        <v>4</v>
      </c>
    </row>
    <row r="117" spans="2:2" x14ac:dyDescent="0.2">
      <c r="B117" s="1" t="s">
        <v>4</v>
      </c>
    </row>
    <row r="118" spans="2:2" x14ac:dyDescent="0.2">
      <c r="B118" s="1" t="s">
        <v>4</v>
      </c>
    </row>
    <row r="119" spans="2:2" x14ac:dyDescent="0.2">
      <c r="B119" s="1" t="s">
        <v>4</v>
      </c>
    </row>
    <row r="120" spans="2:2" x14ac:dyDescent="0.2">
      <c r="B120" s="1" t="s">
        <v>4</v>
      </c>
    </row>
    <row r="121" spans="2:2" x14ac:dyDescent="0.2">
      <c r="B121" s="1" t="s">
        <v>4</v>
      </c>
    </row>
    <row r="122" spans="2:2" x14ac:dyDescent="0.2">
      <c r="B122" s="1" t="s">
        <v>4</v>
      </c>
    </row>
    <row r="123" spans="2:2" x14ac:dyDescent="0.2">
      <c r="B123" s="1" t="s">
        <v>4</v>
      </c>
    </row>
    <row r="124" spans="2:2" x14ac:dyDescent="0.2">
      <c r="B124" s="1" t="s">
        <v>4</v>
      </c>
    </row>
    <row r="125" spans="2:2" x14ac:dyDescent="0.2">
      <c r="B125" s="1" t="s">
        <v>4</v>
      </c>
    </row>
    <row r="126" spans="2:2" x14ac:dyDescent="0.2">
      <c r="B126" s="1" t="s">
        <v>4</v>
      </c>
    </row>
    <row r="127" spans="2:2" x14ac:dyDescent="0.2">
      <c r="B127" s="1" t="s">
        <v>4</v>
      </c>
    </row>
    <row r="128" spans="2:2" x14ac:dyDescent="0.2">
      <c r="B128" s="1" t="s">
        <v>4</v>
      </c>
    </row>
    <row r="129" spans="2:2" x14ac:dyDescent="0.2">
      <c r="B129" s="1" t="s">
        <v>4</v>
      </c>
    </row>
    <row r="130" spans="2:2" x14ac:dyDescent="0.2">
      <c r="B130" s="1" t="s">
        <v>4</v>
      </c>
    </row>
    <row r="131" spans="2:2" x14ac:dyDescent="0.2">
      <c r="B131" s="1" t="s">
        <v>4</v>
      </c>
    </row>
    <row r="132" spans="2:2" x14ac:dyDescent="0.2">
      <c r="B132" s="1" t="s">
        <v>4</v>
      </c>
    </row>
    <row r="133" spans="2:2" x14ac:dyDescent="0.2">
      <c r="B133" s="1" t="s">
        <v>4</v>
      </c>
    </row>
    <row r="134" spans="2:2" x14ac:dyDescent="0.2">
      <c r="B134" s="1" t="s">
        <v>4</v>
      </c>
    </row>
    <row r="135" spans="2:2" x14ac:dyDescent="0.2">
      <c r="B135" s="1" t="s">
        <v>4</v>
      </c>
    </row>
    <row r="136" spans="2:2" x14ac:dyDescent="0.2">
      <c r="B136" s="1" t="s">
        <v>4</v>
      </c>
    </row>
    <row r="137" spans="2:2" x14ac:dyDescent="0.2">
      <c r="B137" s="1" t="s">
        <v>4</v>
      </c>
    </row>
    <row r="138" spans="2:2" x14ac:dyDescent="0.2">
      <c r="B138" s="1" t="s">
        <v>4</v>
      </c>
    </row>
    <row r="139" spans="2:2" x14ac:dyDescent="0.2">
      <c r="B139" s="1" t="s">
        <v>4</v>
      </c>
    </row>
    <row r="140" spans="2:2" x14ac:dyDescent="0.2">
      <c r="B140" s="1" t="s">
        <v>4</v>
      </c>
    </row>
    <row r="141" spans="2:2" x14ac:dyDescent="0.2">
      <c r="B141" s="1" t="s">
        <v>4</v>
      </c>
    </row>
    <row r="142" spans="2:2" x14ac:dyDescent="0.2">
      <c r="B142" s="1" t="s">
        <v>4</v>
      </c>
    </row>
    <row r="143" spans="2:2" x14ac:dyDescent="0.2">
      <c r="B143" s="1" t="s">
        <v>4</v>
      </c>
    </row>
    <row r="144" spans="2:2" x14ac:dyDescent="0.2">
      <c r="B144" s="1" t="s">
        <v>4</v>
      </c>
    </row>
    <row r="145" spans="2:2" x14ac:dyDescent="0.2">
      <c r="B145" s="1" t="s">
        <v>4</v>
      </c>
    </row>
    <row r="146" spans="2:2" x14ac:dyDescent="0.2">
      <c r="B146" s="1" t="s">
        <v>4</v>
      </c>
    </row>
    <row r="147" spans="2:2" x14ac:dyDescent="0.2">
      <c r="B147" s="1" t="s">
        <v>4</v>
      </c>
    </row>
    <row r="148" spans="2:2" x14ac:dyDescent="0.2">
      <c r="B148" s="1" t="s">
        <v>4</v>
      </c>
    </row>
    <row r="149" spans="2:2" x14ac:dyDescent="0.2">
      <c r="B149" s="1" t="s">
        <v>4</v>
      </c>
    </row>
    <row r="150" spans="2:2" x14ac:dyDescent="0.2">
      <c r="B150" s="1" t="s">
        <v>4</v>
      </c>
    </row>
    <row r="151" spans="2:2" x14ac:dyDescent="0.2">
      <c r="B151" s="1" t="s">
        <v>4</v>
      </c>
    </row>
    <row r="152" spans="2:2" x14ac:dyDescent="0.2">
      <c r="B152" s="1" t="s">
        <v>4</v>
      </c>
    </row>
    <row r="153" spans="2:2" x14ac:dyDescent="0.2">
      <c r="B153" s="1" t="s">
        <v>4</v>
      </c>
    </row>
    <row r="154" spans="2:2" x14ac:dyDescent="0.2">
      <c r="B154" s="1" t="s">
        <v>4</v>
      </c>
    </row>
    <row r="155" spans="2:2" x14ac:dyDescent="0.2">
      <c r="B155" s="1" t="s">
        <v>4</v>
      </c>
    </row>
    <row r="156" spans="2:2" x14ac:dyDescent="0.2">
      <c r="B156" s="1" t="s">
        <v>4</v>
      </c>
    </row>
    <row r="157" spans="2:2" x14ac:dyDescent="0.2">
      <c r="B157" s="1" t="s">
        <v>4</v>
      </c>
    </row>
    <row r="158" spans="2:2" x14ac:dyDescent="0.2">
      <c r="B158" s="1" t="s">
        <v>4</v>
      </c>
    </row>
    <row r="159" spans="2:2" x14ac:dyDescent="0.2">
      <c r="B159" s="1" t="s">
        <v>4</v>
      </c>
    </row>
    <row r="160" spans="2:2" x14ac:dyDescent="0.2">
      <c r="B160" s="1" t="s">
        <v>4</v>
      </c>
    </row>
    <row r="161" spans="2:2" x14ac:dyDescent="0.2">
      <c r="B161" s="1" t="s">
        <v>4</v>
      </c>
    </row>
    <row r="162" spans="2:2" x14ac:dyDescent="0.2">
      <c r="B162" s="1" t="s">
        <v>4</v>
      </c>
    </row>
    <row r="163" spans="2:2" x14ac:dyDescent="0.2">
      <c r="B163" s="1" t="s">
        <v>4</v>
      </c>
    </row>
    <row r="164" spans="2:2" x14ac:dyDescent="0.2">
      <c r="B164" s="1" t="s">
        <v>4</v>
      </c>
    </row>
    <row r="165" spans="2:2" x14ac:dyDescent="0.2">
      <c r="B165" s="1" t="s">
        <v>4</v>
      </c>
    </row>
    <row r="166" spans="2:2" x14ac:dyDescent="0.2">
      <c r="B166" s="1" t="s">
        <v>4</v>
      </c>
    </row>
    <row r="167" spans="2:2" x14ac:dyDescent="0.2">
      <c r="B167" s="1" t="s">
        <v>4</v>
      </c>
    </row>
    <row r="168" spans="2:2" x14ac:dyDescent="0.2">
      <c r="B168" s="1" t="s">
        <v>4</v>
      </c>
    </row>
    <row r="169" spans="2:2" x14ac:dyDescent="0.2">
      <c r="B169" s="1" t="s">
        <v>4</v>
      </c>
    </row>
    <row r="170" spans="2:2" x14ac:dyDescent="0.2">
      <c r="B170" s="1" t="s">
        <v>4</v>
      </c>
    </row>
    <row r="171" spans="2:2" x14ac:dyDescent="0.2">
      <c r="B171" s="1" t="s">
        <v>4</v>
      </c>
    </row>
    <row r="172" spans="2:2" x14ac:dyDescent="0.2">
      <c r="B172" s="1" t="s">
        <v>4</v>
      </c>
    </row>
    <row r="173" spans="2:2" x14ac:dyDescent="0.2">
      <c r="B173" s="1" t="s">
        <v>4</v>
      </c>
    </row>
    <row r="174" spans="2:2" x14ac:dyDescent="0.2">
      <c r="B174" s="1" t="s">
        <v>4</v>
      </c>
    </row>
    <row r="175" spans="2:2" x14ac:dyDescent="0.2">
      <c r="B175" s="1" t="s">
        <v>4</v>
      </c>
    </row>
    <row r="176" spans="2:2" x14ac:dyDescent="0.2">
      <c r="B176" s="1" t="s">
        <v>4</v>
      </c>
    </row>
    <row r="177" spans="2:2" x14ac:dyDescent="0.2">
      <c r="B177" s="1" t="s">
        <v>4</v>
      </c>
    </row>
    <row r="178" spans="2:2" x14ac:dyDescent="0.2">
      <c r="B178" s="1" t="s">
        <v>4</v>
      </c>
    </row>
    <row r="179" spans="2:2" x14ac:dyDescent="0.2">
      <c r="B179" s="1" t="s">
        <v>4</v>
      </c>
    </row>
    <row r="180" spans="2:2" x14ac:dyDescent="0.2">
      <c r="B180" s="1" t="s">
        <v>4</v>
      </c>
    </row>
    <row r="181" spans="2:2" x14ac:dyDescent="0.2">
      <c r="B181" s="1" t="s">
        <v>4</v>
      </c>
    </row>
    <row r="182" spans="2:2" x14ac:dyDescent="0.2">
      <c r="B182" s="1" t="s">
        <v>4</v>
      </c>
    </row>
    <row r="183" spans="2:2" x14ac:dyDescent="0.2">
      <c r="B183" s="1" t="s">
        <v>4</v>
      </c>
    </row>
    <row r="184" spans="2:2" x14ac:dyDescent="0.2">
      <c r="B184" s="1" t="s">
        <v>4</v>
      </c>
    </row>
    <row r="185" spans="2:2" x14ac:dyDescent="0.2">
      <c r="B185" s="1" t="s">
        <v>4</v>
      </c>
    </row>
    <row r="186" spans="2:2" x14ac:dyDescent="0.2">
      <c r="B186" s="1" t="s">
        <v>4</v>
      </c>
    </row>
    <row r="187" spans="2:2" x14ac:dyDescent="0.2">
      <c r="B187" s="1" t="s">
        <v>4</v>
      </c>
    </row>
    <row r="188" spans="2:2" x14ac:dyDescent="0.2">
      <c r="B188" s="1" t="s">
        <v>4</v>
      </c>
    </row>
    <row r="189" spans="2:2" x14ac:dyDescent="0.2">
      <c r="B189" s="1" t="s">
        <v>4</v>
      </c>
    </row>
    <row r="190" spans="2:2" x14ac:dyDescent="0.2">
      <c r="B190" s="1" t="s">
        <v>4</v>
      </c>
    </row>
    <row r="191" spans="2:2" x14ac:dyDescent="0.2">
      <c r="B191" s="1" t="s">
        <v>4</v>
      </c>
    </row>
    <row r="192" spans="2:2" x14ac:dyDescent="0.2">
      <c r="B192" s="1" t="s">
        <v>4</v>
      </c>
    </row>
    <row r="193" spans="2:2" x14ac:dyDescent="0.2">
      <c r="B193" s="1" t="s">
        <v>4</v>
      </c>
    </row>
    <row r="194" spans="2:2" x14ac:dyDescent="0.2">
      <c r="B194" s="1" t="s">
        <v>4</v>
      </c>
    </row>
    <row r="195" spans="2:2" x14ac:dyDescent="0.2">
      <c r="B195" s="1" t="s">
        <v>4</v>
      </c>
    </row>
    <row r="196" spans="2:2" x14ac:dyDescent="0.2">
      <c r="B196" s="1" t="s">
        <v>4</v>
      </c>
    </row>
    <row r="197" spans="2:2" x14ac:dyDescent="0.2">
      <c r="B197" s="1" t="s">
        <v>4</v>
      </c>
    </row>
    <row r="198" spans="2:2" x14ac:dyDescent="0.2">
      <c r="B198" s="1" t="s">
        <v>4</v>
      </c>
    </row>
    <row r="199" spans="2:2" x14ac:dyDescent="0.2">
      <c r="B199" s="1" t="s">
        <v>4</v>
      </c>
    </row>
    <row r="200" spans="2:2" x14ac:dyDescent="0.2">
      <c r="B200" s="1" t="s">
        <v>4</v>
      </c>
    </row>
    <row r="201" spans="2:2" x14ac:dyDescent="0.2">
      <c r="B201" s="1" t="s">
        <v>4</v>
      </c>
    </row>
    <row r="202" spans="2:2" x14ac:dyDescent="0.2">
      <c r="B202" s="1" t="s">
        <v>4</v>
      </c>
    </row>
    <row r="203" spans="2:2" x14ac:dyDescent="0.2">
      <c r="B203" s="1" t="s">
        <v>4</v>
      </c>
    </row>
    <row r="204" spans="2:2" x14ac:dyDescent="0.2">
      <c r="B204" s="1" t="s">
        <v>4</v>
      </c>
    </row>
    <row r="205" spans="2:2" x14ac:dyDescent="0.2">
      <c r="B205" s="1" t="s">
        <v>4</v>
      </c>
    </row>
    <row r="206" spans="2:2" x14ac:dyDescent="0.2">
      <c r="B206" s="1" t="s">
        <v>4</v>
      </c>
    </row>
    <row r="207" spans="2:2" x14ac:dyDescent="0.2">
      <c r="B207" s="1" t="s">
        <v>4</v>
      </c>
    </row>
    <row r="208" spans="2:2" x14ac:dyDescent="0.2">
      <c r="B208" s="1" t="s">
        <v>4</v>
      </c>
    </row>
    <row r="209" spans="2:2" x14ac:dyDescent="0.2">
      <c r="B209" s="1" t="s">
        <v>4</v>
      </c>
    </row>
    <row r="210" spans="2:2" x14ac:dyDescent="0.2">
      <c r="B210" s="1" t="s">
        <v>4</v>
      </c>
    </row>
    <row r="211" spans="2:2" x14ac:dyDescent="0.2">
      <c r="B211" s="1" t="s">
        <v>4</v>
      </c>
    </row>
    <row r="212" spans="2:2" x14ac:dyDescent="0.2">
      <c r="B212" s="1" t="s">
        <v>4</v>
      </c>
    </row>
    <row r="213" spans="2:2" x14ac:dyDescent="0.2">
      <c r="B213" s="1" t="s">
        <v>4</v>
      </c>
    </row>
    <row r="214" spans="2:2" x14ac:dyDescent="0.2">
      <c r="B214" s="1" t="s">
        <v>4</v>
      </c>
    </row>
    <row r="215" spans="2:2" x14ac:dyDescent="0.2">
      <c r="B215" s="1" t="s">
        <v>4</v>
      </c>
    </row>
    <row r="216" spans="2:2" x14ac:dyDescent="0.2">
      <c r="B216" s="1" t="s">
        <v>4</v>
      </c>
    </row>
    <row r="217" spans="2:2" x14ac:dyDescent="0.2">
      <c r="B217" s="1" t="s">
        <v>4</v>
      </c>
    </row>
    <row r="218" spans="2:2" x14ac:dyDescent="0.2">
      <c r="B218" s="1" t="s">
        <v>4</v>
      </c>
    </row>
    <row r="219" spans="2:2" x14ac:dyDescent="0.2">
      <c r="B219" s="1" t="s">
        <v>4</v>
      </c>
    </row>
    <row r="220" spans="2:2" x14ac:dyDescent="0.2">
      <c r="B220" s="1" t="s">
        <v>4</v>
      </c>
    </row>
    <row r="221" spans="2:2" x14ac:dyDescent="0.2">
      <c r="B221" s="1" t="s">
        <v>4</v>
      </c>
    </row>
    <row r="222" spans="2:2" x14ac:dyDescent="0.2">
      <c r="B222" s="1" t="s">
        <v>4</v>
      </c>
    </row>
    <row r="223" spans="2:2" x14ac:dyDescent="0.2">
      <c r="B223" s="1" t="s">
        <v>4</v>
      </c>
    </row>
    <row r="224" spans="2:2" x14ac:dyDescent="0.2">
      <c r="B224" s="1" t="s">
        <v>4</v>
      </c>
    </row>
    <row r="225" spans="2:2" x14ac:dyDescent="0.2">
      <c r="B225" s="1" t="s">
        <v>4</v>
      </c>
    </row>
    <row r="226" spans="2:2" x14ac:dyDescent="0.2">
      <c r="B226" s="1" t="s">
        <v>4</v>
      </c>
    </row>
    <row r="227" spans="2:2" x14ac:dyDescent="0.2">
      <c r="B227" s="1" t="s">
        <v>4</v>
      </c>
    </row>
    <row r="228" spans="2:2" x14ac:dyDescent="0.2">
      <c r="B228" s="1" t="s">
        <v>4</v>
      </c>
    </row>
    <row r="229" spans="2:2" x14ac:dyDescent="0.2">
      <c r="B229" s="1" t="s">
        <v>4</v>
      </c>
    </row>
    <row r="230" spans="2:2" x14ac:dyDescent="0.2">
      <c r="B230" s="1" t="s">
        <v>4</v>
      </c>
    </row>
    <row r="231" spans="2:2" x14ac:dyDescent="0.2">
      <c r="B231" s="1" t="s">
        <v>4</v>
      </c>
    </row>
    <row r="232" spans="2:2" x14ac:dyDescent="0.2">
      <c r="B232" s="1" t="s">
        <v>4</v>
      </c>
    </row>
    <row r="233" spans="2:2" x14ac:dyDescent="0.2">
      <c r="B233" s="1" t="s">
        <v>4</v>
      </c>
    </row>
    <row r="234" spans="2:2" x14ac:dyDescent="0.2">
      <c r="B234" s="1" t="s">
        <v>4</v>
      </c>
    </row>
    <row r="235" spans="2:2" x14ac:dyDescent="0.2">
      <c r="B235" s="1" t="s">
        <v>4</v>
      </c>
    </row>
    <row r="236" spans="2:2" x14ac:dyDescent="0.2">
      <c r="B236" s="1" t="s">
        <v>4</v>
      </c>
    </row>
    <row r="237" spans="2:2" x14ac:dyDescent="0.2">
      <c r="B237" s="1" t="s">
        <v>4</v>
      </c>
    </row>
    <row r="238" spans="2:2" x14ac:dyDescent="0.2">
      <c r="B238" s="1" t="s">
        <v>4</v>
      </c>
    </row>
    <row r="239" spans="2:2" x14ac:dyDescent="0.2">
      <c r="B239" s="1" t="s">
        <v>4</v>
      </c>
    </row>
    <row r="240" spans="2:2" x14ac:dyDescent="0.2">
      <c r="B240" s="1" t="s">
        <v>4</v>
      </c>
    </row>
    <row r="241" spans="2:2" x14ac:dyDescent="0.2">
      <c r="B241" s="1" t="s">
        <v>4</v>
      </c>
    </row>
    <row r="242" spans="2:2" x14ac:dyDescent="0.2">
      <c r="B242" s="1" t="s">
        <v>4</v>
      </c>
    </row>
    <row r="243" spans="2:2" x14ac:dyDescent="0.2">
      <c r="B243" s="1" t="s">
        <v>4</v>
      </c>
    </row>
    <row r="244" spans="2:2" x14ac:dyDescent="0.2">
      <c r="B244" s="1" t="s">
        <v>4</v>
      </c>
    </row>
    <row r="245" spans="2:2" x14ac:dyDescent="0.2">
      <c r="B245" s="1" t="s">
        <v>4</v>
      </c>
    </row>
    <row r="246" spans="2:2" x14ac:dyDescent="0.2">
      <c r="B246" s="1" t="s">
        <v>4</v>
      </c>
    </row>
    <row r="247" spans="2:2" x14ac:dyDescent="0.2">
      <c r="B247" s="1" t="s">
        <v>4</v>
      </c>
    </row>
    <row r="248" spans="2:2" x14ac:dyDescent="0.2">
      <c r="B248" s="1" t="s">
        <v>4</v>
      </c>
    </row>
    <row r="249" spans="2:2" x14ac:dyDescent="0.2">
      <c r="B249" s="1" t="s">
        <v>4</v>
      </c>
    </row>
    <row r="250" spans="2:2" x14ac:dyDescent="0.2">
      <c r="B250" s="1" t="s">
        <v>4</v>
      </c>
    </row>
    <row r="251" spans="2:2" x14ac:dyDescent="0.2">
      <c r="B251" s="1" t="s">
        <v>4</v>
      </c>
    </row>
    <row r="252" spans="2:2" x14ac:dyDescent="0.2">
      <c r="B252" s="1" t="s">
        <v>4</v>
      </c>
    </row>
    <row r="253" spans="2:2" x14ac:dyDescent="0.2">
      <c r="B253" s="1" t="s">
        <v>4</v>
      </c>
    </row>
    <row r="254" spans="2:2" x14ac:dyDescent="0.2">
      <c r="B254" s="1" t="s">
        <v>4</v>
      </c>
    </row>
    <row r="255" spans="2:2" x14ac:dyDescent="0.2">
      <c r="B255" s="1" t="s">
        <v>4</v>
      </c>
    </row>
    <row r="256" spans="2:2" x14ac:dyDescent="0.2">
      <c r="B256" s="1" t="s">
        <v>4</v>
      </c>
    </row>
    <row r="257" spans="2:2" x14ac:dyDescent="0.2">
      <c r="B257" s="1" t="s">
        <v>4</v>
      </c>
    </row>
    <row r="258" spans="2:2" x14ac:dyDescent="0.2">
      <c r="B258" s="1" t="s">
        <v>4</v>
      </c>
    </row>
    <row r="259" spans="2:2" x14ac:dyDescent="0.2">
      <c r="B259" s="1" t="s">
        <v>4</v>
      </c>
    </row>
    <row r="260" spans="2:2" x14ac:dyDescent="0.2">
      <c r="B260" s="1" t="s">
        <v>4</v>
      </c>
    </row>
    <row r="261" spans="2:2" x14ac:dyDescent="0.2">
      <c r="B261" s="1" t="s">
        <v>4</v>
      </c>
    </row>
    <row r="262" spans="2:2" x14ac:dyDescent="0.2">
      <c r="B262" s="1" t="s">
        <v>4</v>
      </c>
    </row>
    <row r="263" spans="2:2" x14ac:dyDescent="0.2">
      <c r="B263" s="1" t="s">
        <v>4</v>
      </c>
    </row>
    <row r="264" spans="2:2" x14ac:dyDescent="0.2">
      <c r="B264" s="1" t="s">
        <v>4</v>
      </c>
    </row>
    <row r="265" spans="2:2" x14ac:dyDescent="0.2">
      <c r="B265" s="1" t="s">
        <v>4</v>
      </c>
    </row>
    <row r="266" spans="2:2" x14ac:dyDescent="0.2">
      <c r="B266" s="1" t="s">
        <v>4</v>
      </c>
    </row>
    <row r="267" spans="2:2" x14ac:dyDescent="0.2">
      <c r="B267" s="1" t="s">
        <v>4</v>
      </c>
    </row>
    <row r="268" spans="2:2" x14ac:dyDescent="0.2">
      <c r="B268" s="1" t="s">
        <v>4</v>
      </c>
    </row>
    <row r="269" spans="2:2" x14ac:dyDescent="0.2">
      <c r="B269" s="1" t="s">
        <v>4</v>
      </c>
    </row>
    <row r="270" spans="2:2" x14ac:dyDescent="0.2">
      <c r="B270" s="1" t="s">
        <v>4</v>
      </c>
    </row>
    <row r="271" spans="2:2" x14ac:dyDescent="0.2">
      <c r="B271" s="1" t="s">
        <v>4</v>
      </c>
    </row>
    <row r="272" spans="2:2" x14ac:dyDescent="0.2">
      <c r="B272" s="1" t="s">
        <v>4</v>
      </c>
    </row>
    <row r="273" spans="2:2" x14ac:dyDescent="0.2">
      <c r="B273" s="1" t="s">
        <v>4</v>
      </c>
    </row>
    <row r="274" spans="2:2" x14ac:dyDescent="0.2">
      <c r="B274" s="1" t="s">
        <v>4</v>
      </c>
    </row>
    <row r="275" spans="2:2" x14ac:dyDescent="0.2">
      <c r="B275" s="1" t="s">
        <v>4</v>
      </c>
    </row>
    <row r="276" spans="2:2" x14ac:dyDescent="0.2">
      <c r="B276" s="1" t="s">
        <v>4</v>
      </c>
    </row>
    <row r="277" spans="2:2" x14ac:dyDescent="0.2">
      <c r="B277" s="1" t="s">
        <v>4</v>
      </c>
    </row>
    <row r="278" spans="2:2" x14ac:dyDescent="0.2">
      <c r="B278" s="1" t="s">
        <v>4</v>
      </c>
    </row>
    <row r="279" spans="2:2" x14ac:dyDescent="0.2">
      <c r="B279" s="1" t="s">
        <v>4</v>
      </c>
    </row>
    <row r="280" spans="2:2" x14ac:dyDescent="0.2">
      <c r="B280" s="1" t="s">
        <v>4</v>
      </c>
    </row>
    <row r="281" spans="2:2" x14ac:dyDescent="0.2">
      <c r="B281" s="1" t="s">
        <v>4</v>
      </c>
    </row>
    <row r="282" spans="2:2" x14ac:dyDescent="0.2">
      <c r="B282" s="1" t="s">
        <v>4</v>
      </c>
    </row>
    <row r="283" spans="2:2" x14ac:dyDescent="0.2">
      <c r="B283" s="1" t="s">
        <v>4</v>
      </c>
    </row>
    <row r="284" spans="2:2" x14ac:dyDescent="0.2">
      <c r="B284" s="1" t="s">
        <v>4</v>
      </c>
    </row>
    <row r="285" spans="2:2" x14ac:dyDescent="0.2">
      <c r="B285" s="1" t="s">
        <v>4</v>
      </c>
    </row>
    <row r="286" spans="2:2" x14ac:dyDescent="0.2">
      <c r="B286" s="1" t="s">
        <v>4</v>
      </c>
    </row>
    <row r="287" spans="2:2" x14ac:dyDescent="0.2">
      <c r="B287" s="1" t="s">
        <v>4</v>
      </c>
    </row>
    <row r="288" spans="2:2" x14ac:dyDescent="0.2">
      <c r="B288" s="1" t="s">
        <v>4</v>
      </c>
    </row>
    <row r="289" spans="2:2" x14ac:dyDescent="0.2">
      <c r="B289" s="1" t="s">
        <v>4</v>
      </c>
    </row>
    <row r="290" spans="2:2" x14ac:dyDescent="0.2">
      <c r="B290" s="1" t="s">
        <v>4</v>
      </c>
    </row>
    <row r="291" spans="2:2" x14ac:dyDescent="0.2">
      <c r="B291" s="1" t="s">
        <v>4</v>
      </c>
    </row>
    <row r="292" spans="2:2" x14ac:dyDescent="0.2">
      <c r="B292" s="1" t="s">
        <v>4</v>
      </c>
    </row>
    <row r="293" spans="2:2" x14ac:dyDescent="0.2">
      <c r="B293" s="1" t="s">
        <v>4</v>
      </c>
    </row>
    <row r="294" spans="2:2" x14ac:dyDescent="0.2">
      <c r="B294" s="1" t="s">
        <v>4</v>
      </c>
    </row>
    <row r="295" spans="2:2" x14ac:dyDescent="0.2">
      <c r="B295" s="1" t="s">
        <v>4</v>
      </c>
    </row>
    <row r="296" spans="2:2" x14ac:dyDescent="0.2">
      <c r="B296" s="1" t="s">
        <v>4</v>
      </c>
    </row>
    <row r="297" spans="2:2" x14ac:dyDescent="0.2">
      <c r="B297" s="1" t="s">
        <v>4</v>
      </c>
    </row>
    <row r="298" spans="2:2" x14ac:dyDescent="0.2">
      <c r="B298" s="1" t="s">
        <v>4</v>
      </c>
    </row>
    <row r="299" spans="2:2" x14ac:dyDescent="0.2">
      <c r="B299" s="1" t="s">
        <v>4</v>
      </c>
    </row>
    <row r="300" spans="2:2" x14ac:dyDescent="0.2">
      <c r="B300" s="1" t="s">
        <v>4</v>
      </c>
    </row>
    <row r="301" spans="2:2" x14ac:dyDescent="0.2">
      <c r="B301" s="1" t="s">
        <v>4</v>
      </c>
    </row>
    <row r="302" spans="2:2" x14ac:dyDescent="0.2">
      <c r="B302" s="1" t="s">
        <v>4</v>
      </c>
    </row>
    <row r="303" spans="2:2" x14ac:dyDescent="0.2">
      <c r="B303" s="1" t="s">
        <v>4</v>
      </c>
    </row>
    <row r="304" spans="2:2" x14ac:dyDescent="0.2">
      <c r="B304" s="1" t="s">
        <v>4</v>
      </c>
    </row>
    <row r="305" spans="2:2" x14ac:dyDescent="0.2">
      <c r="B305" s="1" t="s">
        <v>4</v>
      </c>
    </row>
    <row r="306" spans="2:2" x14ac:dyDescent="0.2">
      <c r="B306" s="1" t="s">
        <v>4</v>
      </c>
    </row>
    <row r="307" spans="2:2" x14ac:dyDescent="0.2">
      <c r="B307" s="1" t="s">
        <v>4</v>
      </c>
    </row>
    <row r="308" spans="2:2" x14ac:dyDescent="0.2">
      <c r="B308" s="1" t="s">
        <v>4</v>
      </c>
    </row>
    <row r="309" spans="2:2" x14ac:dyDescent="0.2">
      <c r="B309" s="1" t="s">
        <v>4</v>
      </c>
    </row>
    <row r="310" spans="2:2" x14ac:dyDescent="0.2">
      <c r="B310" s="1" t="s">
        <v>4</v>
      </c>
    </row>
    <row r="311" spans="2:2" x14ac:dyDescent="0.2">
      <c r="B311" s="1" t="s">
        <v>4</v>
      </c>
    </row>
    <row r="312" spans="2:2" x14ac:dyDescent="0.2">
      <c r="B312" s="1" t="s">
        <v>4</v>
      </c>
    </row>
    <row r="313" spans="2:2" x14ac:dyDescent="0.2">
      <c r="B313" s="1" t="s">
        <v>4</v>
      </c>
    </row>
    <row r="314" spans="2:2" x14ac:dyDescent="0.2">
      <c r="B314" s="1" t="s">
        <v>4</v>
      </c>
    </row>
    <row r="315" spans="2:2" x14ac:dyDescent="0.2">
      <c r="B315" s="1" t="s">
        <v>4</v>
      </c>
    </row>
    <row r="316" spans="2:2" x14ac:dyDescent="0.2">
      <c r="B316" s="1" t="s">
        <v>4</v>
      </c>
    </row>
    <row r="317" spans="2:2" x14ac:dyDescent="0.2">
      <c r="B317" s="1" t="s">
        <v>4</v>
      </c>
    </row>
    <row r="318" spans="2:2" x14ac:dyDescent="0.2">
      <c r="B318" s="1" t="s">
        <v>4</v>
      </c>
    </row>
    <row r="319" spans="2:2" x14ac:dyDescent="0.2">
      <c r="B319" s="1" t="s">
        <v>4</v>
      </c>
    </row>
    <row r="320" spans="2:2" x14ac:dyDescent="0.2">
      <c r="B320" s="1" t="s">
        <v>4</v>
      </c>
    </row>
    <row r="321" spans="2:2" x14ac:dyDescent="0.2">
      <c r="B321" s="1" t="s">
        <v>4</v>
      </c>
    </row>
    <row r="322" spans="2:2" x14ac:dyDescent="0.2">
      <c r="B322" s="1" t="s">
        <v>4</v>
      </c>
    </row>
    <row r="323" spans="2:2" x14ac:dyDescent="0.2">
      <c r="B323" s="1" t="s">
        <v>4</v>
      </c>
    </row>
    <row r="324" spans="2:2" x14ac:dyDescent="0.2">
      <c r="B324" s="1" t="s">
        <v>4</v>
      </c>
    </row>
    <row r="325" spans="2:2" x14ac:dyDescent="0.2">
      <c r="B325" s="1" t="s">
        <v>4</v>
      </c>
    </row>
    <row r="326" spans="2:2" x14ac:dyDescent="0.2">
      <c r="B326" s="1" t="s">
        <v>4</v>
      </c>
    </row>
    <row r="327" spans="2:2" x14ac:dyDescent="0.2">
      <c r="B327" s="1" t="s">
        <v>4</v>
      </c>
    </row>
    <row r="328" spans="2:2" x14ac:dyDescent="0.2">
      <c r="B328" s="1" t="s">
        <v>4</v>
      </c>
    </row>
    <row r="329" spans="2:2" x14ac:dyDescent="0.2">
      <c r="B329" s="1" t="s">
        <v>4</v>
      </c>
    </row>
    <row r="330" spans="2:2" x14ac:dyDescent="0.2">
      <c r="B330" s="1" t="s">
        <v>4</v>
      </c>
    </row>
    <row r="331" spans="2:2" x14ac:dyDescent="0.2">
      <c r="B331" s="1" t="s">
        <v>4</v>
      </c>
    </row>
    <row r="332" spans="2:2" x14ac:dyDescent="0.2">
      <c r="B332" s="1" t="s">
        <v>4</v>
      </c>
    </row>
    <row r="333" spans="2:2" x14ac:dyDescent="0.2">
      <c r="B333" s="1" t="s">
        <v>4</v>
      </c>
    </row>
    <row r="334" spans="2:2" x14ac:dyDescent="0.2">
      <c r="B334" s="1" t="s">
        <v>4</v>
      </c>
    </row>
    <row r="335" spans="2:2" x14ac:dyDescent="0.2">
      <c r="B335" s="1" t="s">
        <v>4</v>
      </c>
    </row>
    <row r="336" spans="2:2" x14ac:dyDescent="0.2">
      <c r="B336" s="1" t="s">
        <v>4</v>
      </c>
    </row>
    <row r="337" spans="2:2" x14ac:dyDescent="0.2">
      <c r="B337" s="1" t="s">
        <v>4</v>
      </c>
    </row>
    <row r="338" spans="2:2" x14ac:dyDescent="0.2">
      <c r="B338" s="1" t="s">
        <v>4</v>
      </c>
    </row>
    <row r="339" spans="2:2" x14ac:dyDescent="0.2">
      <c r="B339" s="1" t="s">
        <v>4</v>
      </c>
    </row>
    <row r="340" spans="2:2" x14ac:dyDescent="0.2">
      <c r="B340" s="1" t="s">
        <v>4</v>
      </c>
    </row>
    <row r="341" spans="2:2" x14ac:dyDescent="0.2">
      <c r="B341" s="1" t="s">
        <v>4</v>
      </c>
    </row>
    <row r="342" spans="2:2" x14ac:dyDescent="0.2">
      <c r="B342" s="1" t="s">
        <v>4</v>
      </c>
    </row>
    <row r="343" spans="2:2" x14ac:dyDescent="0.2">
      <c r="B343" s="1" t="s">
        <v>4</v>
      </c>
    </row>
    <row r="344" spans="2:2" x14ac:dyDescent="0.2">
      <c r="B344" s="1" t="s">
        <v>4</v>
      </c>
    </row>
    <row r="345" spans="2:2" x14ac:dyDescent="0.2">
      <c r="B345" s="1" t="s">
        <v>4</v>
      </c>
    </row>
    <row r="346" spans="2:2" x14ac:dyDescent="0.2">
      <c r="B346" s="1" t="s">
        <v>4</v>
      </c>
    </row>
    <row r="347" spans="2:2" x14ac:dyDescent="0.2">
      <c r="B347" s="1" t="s">
        <v>4</v>
      </c>
    </row>
    <row r="348" spans="2:2" x14ac:dyDescent="0.2">
      <c r="B348" s="1" t="s">
        <v>4</v>
      </c>
    </row>
    <row r="349" spans="2:2" x14ac:dyDescent="0.2">
      <c r="B349" s="1" t="s">
        <v>4</v>
      </c>
    </row>
    <row r="350" spans="2:2" x14ac:dyDescent="0.2">
      <c r="B350" s="1" t="s">
        <v>4</v>
      </c>
    </row>
    <row r="351" spans="2:2" x14ac:dyDescent="0.2">
      <c r="B351" s="1" t="s">
        <v>4</v>
      </c>
    </row>
    <row r="352" spans="2:2" x14ac:dyDescent="0.2">
      <c r="B352" s="1" t="s">
        <v>4</v>
      </c>
    </row>
    <row r="353" spans="2:2" x14ac:dyDescent="0.2">
      <c r="B353" s="1" t="s">
        <v>4</v>
      </c>
    </row>
    <row r="354" spans="2:2" x14ac:dyDescent="0.2">
      <c r="B354" s="1" t="s">
        <v>4</v>
      </c>
    </row>
    <row r="355" spans="2:2" x14ac:dyDescent="0.2">
      <c r="B355" s="1" t="s">
        <v>4</v>
      </c>
    </row>
    <row r="356" spans="2:2" x14ac:dyDescent="0.2">
      <c r="B356" s="1" t="s">
        <v>4</v>
      </c>
    </row>
    <row r="357" spans="2:2" x14ac:dyDescent="0.2">
      <c r="B357" s="1" t="s">
        <v>4</v>
      </c>
    </row>
    <row r="358" spans="2:2" x14ac:dyDescent="0.2">
      <c r="B358" s="1" t="s">
        <v>4</v>
      </c>
    </row>
    <row r="359" spans="2:2" x14ac:dyDescent="0.2">
      <c r="B359" s="1" t="s">
        <v>4</v>
      </c>
    </row>
    <row r="360" spans="2:2" x14ac:dyDescent="0.2">
      <c r="B360" s="1" t="s">
        <v>4</v>
      </c>
    </row>
    <row r="361" spans="2:2" x14ac:dyDescent="0.2">
      <c r="B361" s="1" t="s">
        <v>4</v>
      </c>
    </row>
    <row r="362" spans="2:2" x14ac:dyDescent="0.2">
      <c r="B362" s="1" t="s">
        <v>4</v>
      </c>
    </row>
    <row r="363" spans="2:2" x14ac:dyDescent="0.2">
      <c r="B363" s="1" t="s">
        <v>4</v>
      </c>
    </row>
    <row r="364" spans="2:2" x14ac:dyDescent="0.2">
      <c r="B364" s="1" t="s">
        <v>4</v>
      </c>
    </row>
    <row r="365" spans="2:2" x14ac:dyDescent="0.2">
      <c r="B365" s="1" t="s">
        <v>4</v>
      </c>
    </row>
    <row r="366" spans="2:2" x14ac:dyDescent="0.2">
      <c r="B366" s="1" t="s">
        <v>4</v>
      </c>
    </row>
    <row r="367" spans="2:2" x14ac:dyDescent="0.2">
      <c r="B367" s="1" t="s">
        <v>4</v>
      </c>
    </row>
    <row r="368" spans="2:2" x14ac:dyDescent="0.2">
      <c r="B368" s="1" t="s">
        <v>4</v>
      </c>
    </row>
    <row r="369" spans="2:2" x14ac:dyDescent="0.2">
      <c r="B369" s="1" t="s">
        <v>4</v>
      </c>
    </row>
    <row r="370" spans="2:2" x14ac:dyDescent="0.2">
      <c r="B370" s="1" t="s">
        <v>4</v>
      </c>
    </row>
    <row r="371" spans="2:2" x14ac:dyDescent="0.2">
      <c r="B371" s="1" t="s">
        <v>4</v>
      </c>
    </row>
    <row r="372" spans="2:2" x14ac:dyDescent="0.2">
      <c r="B372" s="1" t="s">
        <v>4</v>
      </c>
    </row>
    <row r="373" spans="2:2" x14ac:dyDescent="0.2">
      <c r="B373" s="1" t="s">
        <v>4</v>
      </c>
    </row>
    <row r="374" spans="2:2" x14ac:dyDescent="0.2">
      <c r="B374" s="1" t="s">
        <v>4</v>
      </c>
    </row>
    <row r="375" spans="2:2" x14ac:dyDescent="0.2">
      <c r="B375" s="1" t="s">
        <v>4</v>
      </c>
    </row>
    <row r="376" spans="2:2" x14ac:dyDescent="0.2">
      <c r="B376" s="1" t="s">
        <v>4</v>
      </c>
    </row>
    <row r="377" spans="2:2" x14ac:dyDescent="0.2">
      <c r="B377" s="1" t="s">
        <v>4</v>
      </c>
    </row>
    <row r="378" spans="2:2" x14ac:dyDescent="0.2">
      <c r="B378" s="1" t="s">
        <v>4</v>
      </c>
    </row>
    <row r="379" spans="2:2" x14ac:dyDescent="0.2">
      <c r="B379" s="1" t="s">
        <v>4</v>
      </c>
    </row>
    <row r="380" spans="2:2" x14ac:dyDescent="0.2">
      <c r="B380" s="1" t="s">
        <v>4</v>
      </c>
    </row>
    <row r="381" spans="2:2" x14ac:dyDescent="0.2">
      <c r="B381" s="1" t="s">
        <v>4</v>
      </c>
    </row>
    <row r="382" spans="2:2" x14ac:dyDescent="0.2">
      <c r="B382" s="1" t="s">
        <v>4</v>
      </c>
    </row>
    <row r="383" spans="2:2" x14ac:dyDescent="0.2">
      <c r="B383" s="1" t="s">
        <v>4</v>
      </c>
    </row>
    <row r="384" spans="2:2" x14ac:dyDescent="0.2">
      <c r="B384" s="1" t="s">
        <v>4</v>
      </c>
    </row>
    <row r="385" spans="2:2" x14ac:dyDescent="0.2">
      <c r="B385" s="1" t="s">
        <v>4</v>
      </c>
    </row>
    <row r="386" spans="2:2" x14ac:dyDescent="0.2">
      <c r="B386" s="1" t="s">
        <v>4</v>
      </c>
    </row>
    <row r="387" spans="2:2" x14ac:dyDescent="0.2">
      <c r="B387" s="1" t="s">
        <v>4</v>
      </c>
    </row>
    <row r="388" spans="2:2" x14ac:dyDescent="0.2">
      <c r="B388" s="1" t="s">
        <v>4</v>
      </c>
    </row>
    <row r="389" spans="2:2" x14ac:dyDescent="0.2">
      <c r="B389" s="1" t="s">
        <v>4</v>
      </c>
    </row>
    <row r="390" spans="2:2" x14ac:dyDescent="0.2">
      <c r="B390" s="1" t="s">
        <v>4</v>
      </c>
    </row>
    <row r="391" spans="2:2" x14ac:dyDescent="0.2">
      <c r="B391" s="1" t="s">
        <v>4</v>
      </c>
    </row>
    <row r="392" spans="2:2" x14ac:dyDescent="0.2">
      <c r="B392" s="1" t="s">
        <v>4</v>
      </c>
    </row>
    <row r="393" spans="2:2" x14ac:dyDescent="0.2">
      <c r="B393" s="1" t="s">
        <v>4</v>
      </c>
    </row>
    <row r="394" spans="2:2" x14ac:dyDescent="0.2">
      <c r="B394" s="1" t="s">
        <v>4</v>
      </c>
    </row>
    <row r="395" spans="2:2" x14ac:dyDescent="0.2">
      <c r="B395" s="1" t="s">
        <v>4</v>
      </c>
    </row>
    <row r="396" spans="2:2" x14ac:dyDescent="0.2">
      <c r="B396" s="1" t="s">
        <v>4</v>
      </c>
    </row>
    <row r="397" spans="2:2" x14ac:dyDescent="0.2">
      <c r="B397" s="1" t="s">
        <v>4</v>
      </c>
    </row>
    <row r="398" spans="2:2" x14ac:dyDescent="0.2">
      <c r="B398" s="1" t="s">
        <v>4</v>
      </c>
    </row>
    <row r="399" spans="2:2" x14ac:dyDescent="0.2">
      <c r="B399" s="1" t="s">
        <v>4</v>
      </c>
    </row>
    <row r="400" spans="2:2" x14ac:dyDescent="0.2">
      <c r="B400" s="1" t="s">
        <v>4</v>
      </c>
    </row>
    <row r="401" spans="2:2" x14ac:dyDescent="0.2">
      <c r="B401" s="1" t="s">
        <v>4</v>
      </c>
    </row>
    <row r="402" spans="2:2" x14ac:dyDescent="0.2">
      <c r="B402" s="1" t="s">
        <v>4</v>
      </c>
    </row>
    <row r="403" spans="2:2" x14ac:dyDescent="0.2">
      <c r="B403" s="1" t="s">
        <v>4</v>
      </c>
    </row>
    <row r="404" spans="2:2" x14ac:dyDescent="0.2">
      <c r="B404" s="1" t="s">
        <v>4</v>
      </c>
    </row>
    <row r="405" spans="2:2" x14ac:dyDescent="0.2">
      <c r="B405" s="1" t="s">
        <v>4</v>
      </c>
    </row>
    <row r="406" spans="2:2" x14ac:dyDescent="0.2">
      <c r="B406" s="1" t="s">
        <v>4</v>
      </c>
    </row>
    <row r="407" spans="2:2" x14ac:dyDescent="0.2">
      <c r="B407" s="1" t="s">
        <v>4</v>
      </c>
    </row>
    <row r="408" spans="2:2" x14ac:dyDescent="0.2">
      <c r="B408" s="1" t="s">
        <v>4</v>
      </c>
    </row>
    <row r="409" spans="2:2" x14ac:dyDescent="0.2">
      <c r="B409" s="1" t="s">
        <v>4</v>
      </c>
    </row>
    <row r="410" spans="2:2" x14ac:dyDescent="0.2">
      <c r="B410" s="1" t="s">
        <v>4</v>
      </c>
    </row>
    <row r="411" spans="2:2" x14ac:dyDescent="0.2">
      <c r="B411" s="1" t="s">
        <v>4</v>
      </c>
    </row>
    <row r="412" spans="2:2" x14ac:dyDescent="0.2">
      <c r="B412" s="1" t="s">
        <v>4</v>
      </c>
    </row>
    <row r="413" spans="2:2" x14ac:dyDescent="0.2">
      <c r="B413" s="1" t="s">
        <v>4</v>
      </c>
    </row>
    <row r="414" spans="2:2" x14ac:dyDescent="0.2">
      <c r="B414" s="1" t="s">
        <v>4</v>
      </c>
    </row>
    <row r="415" spans="2:2" x14ac:dyDescent="0.2">
      <c r="B415" s="1" t="s">
        <v>4</v>
      </c>
    </row>
    <row r="416" spans="2:2" x14ac:dyDescent="0.2">
      <c r="B416" s="1" t="s">
        <v>4</v>
      </c>
    </row>
    <row r="417" spans="2:2" x14ac:dyDescent="0.2">
      <c r="B417" s="1" t="s">
        <v>4</v>
      </c>
    </row>
    <row r="418" spans="2:2" x14ac:dyDescent="0.2">
      <c r="B418" s="1" t="s">
        <v>4</v>
      </c>
    </row>
    <row r="419" spans="2:2" x14ac:dyDescent="0.2">
      <c r="B419" s="1" t="s">
        <v>4</v>
      </c>
    </row>
    <row r="420" spans="2:2" x14ac:dyDescent="0.2">
      <c r="B420" s="1" t="s">
        <v>4</v>
      </c>
    </row>
    <row r="421" spans="2:2" x14ac:dyDescent="0.2">
      <c r="B421" s="1" t="s">
        <v>4</v>
      </c>
    </row>
    <row r="422" spans="2:2" x14ac:dyDescent="0.2">
      <c r="B422" s="1" t="s">
        <v>4</v>
      </c>
    </row>
    <row r="423" spans="2:2" x14ac:dyDescent="0.2">
      <c r="B423" s="1" t="s">
        <v>4</v>
      </c>
    </row>
    <row r="424" spans="2:2" x14ac:dyDescent="0.2">
      <c r="B424" s="1" t="s">
        <v>4</v>
      </c>
    </row>
    <row r="425" spans="2:2" x14ac:dyDescent="0.2">
      <c r="B425" s="1" t="s">
        <v>4</v>
      </c>
    </row>
    <row r="426" spans="2:2" x14ac:dyDescent="0.2">
      <c r="B426" s="1" t="s">
        <v>4</v>
      </c>
    </row>
    <row r="427" spans="2:2" x14ac:dyDescent="0.2">
      <c r="B427" s="1" t="s">
        <v>4</v>
      </c>
    </row>
    <row r="428" spans="2:2" x14ac:dyDescent="0.2">
      <c r="B428" s="1" t="s">
        <v>4</v>
      </c>
    </row>
    <row r="429" spans="2:2" x14ac:dyDescent="0.2">
      <c r="B429" s="1" t="s">
        <v>4</v>
      </c>
    </row>
    <row r="430" spans="2:2" x14ac:dyDescent="0.2">
      <c r="B430" s="1" t="s">
        <v>4</v>
      </c>
    </row>
    <row r="431" spans="2:2" x14ac:dyDescent="0.2">
      <c r="B431" s="1" t="s">
        <v>4</v>
      </c>
    </row>
    <row r="432" spans="2:2" x14ac:dyDescent="0.2">
      <c r="B432" s="1" t="s">
        <v>4</v>
      </c>
    </row>
    <row r="433" spans="2:2" x14ac:dyDescent="0.2">
      <c r="B433" s="1" t="s">
        <v>4</v>
      </c>
    </row>
    <row r="434" spans="2:2" x14ac:dyDescent="0.2">
      <c r="B434" s="1" t="s">
        <v>4</v>
      </c>
    </row>
    <row r="435" spans="2:2" x14ac:dyDescent="0.2">
      <c r="B435" s="1" t="s">
        <v>4</v>
      </c>
    </row>
    <row r="436" spans="2:2" x14ac:dyDescent="0.2">
      <c r="B436" s="1" t="s">
        <v>4</v>
      </c>
    </row>
    <row r="437" spans="2:2" x14ac:dyDescent="0.2">
      <c r="B437" s="1" t="s">
        <v>4</v>
      </c>
    </row>
    <row r="438" spans="2:2" x14ac:dyDescent="0.2">
      <c r="B438" s="1" t="s">
        <v>4</v>
      </c>
    </row>
    <row r="439" spans="2:2" x14ac:dyDescent="0.2">
      <c r="B439" s="1" t="s">
        <v>4</v>
      </c>
    </row>
    <row r="440" spans="2:2" x14ac:dyDescent="0.2">
      <c r="B440" s="1" t="s">
        <v>4</v>
      </c>
    </row>
    <row r="441" spans="2:2" x14ac:dyDescent="0.2">
      <c r="B441" s="1" t="s">
        <v>4</v>
      </c>
    </row>
    <row r="442" spans="2:2" x14ac:dyDescent="0.2">
      <c r="B442" s="1" t="s">
        <v>4</v>
      </c>
    </row>
    <row r="443" spans="2:2" x14ac:dyDescent="0.2">
      <c r="B443" s="1" t="s">
        <v>4</v>
      </c>
    </row>
    <row r="444" spans="2:2" x14ac:dyDescent="0.2">
      <c r="B444" s="1" t="s">
        <v>4</v>
      </c>
    </row>
    <row r="445" spans="2:2" x14ac:dyDescent="0.2">
      <c r="B445" s="1" t="s">
        <v>4</v>
      </c>
    </row>
    <row r="446" spans="2:2" x14ac:dyDescent="0.2">
      <c r="B446" s="1" t="s">
        <v>4</v>
      </c>
    </row>
    <row r="447" spans="2:2" x14ac:dyDescent="0.2">
      <c r="B447" s="1" t="s">
        <v>4</v>
      </c>
    </row>
    <row r="448" spans="2:2" x14ac:dyDescent="0.2">
      <c r="B448" s="1" t="s">
        <v>4</v>
      </c>
    </row>
    <row r="449" spans="2:2" x14ac:dyDescent="0.2">
      <c r="B449" s="1" t="s">
        <v>4</v>
      </c>
    </row>
    <row r="450" spans="2:2" x14ac:dyDescent="0.2">
      <c r="B450" s="1" t="s">
        <v>4</v>
      </c>
    </row>
    <row r="451" spans="2:2" x14ac:dyDescent="0.2">
      <c r="B451" s="1" t="s">
        <v>4</v>
      </c>
    </row>
    <row r="452" spans="2:2" x14ac:dyDescent="0.2">
      <c r="B452" s="1" t="s">
        <v>4</v>
      </c>
    </row>
    <row r="453" spans="2:2" x14ac:dyDescent="0.2">
      <c r="B453" s="1" t="s">
        <v>4</v>
      </c>
    </row>
    <row r="454" spans="2:2" x14ac:dyDescent="0.2">
      <c r="B454" s="1" t="s">
        <v>4</v>
      </c>
    </row>
    <row r="455" spans="2:2" x14ac:dyDescent="0.2">
      <c r="B455" s="1" t="s">
        <v>4</v>
      </c>
    </row>
    <row r="456" spans="2:2" x14ac:dyDescent="0.2">
      <c r="B456" s="1" t="s">
        <v>4</v>
      </c>
    </row>
    <row r="457" spans="2:2" x14ac:dyDescent="0.2">
      <c r="B457" s="1" t="s">
        <v>4</v>
      </c>
    </row>
    <row r="458" spans="2:2" x14ac:dyDescent="0.2">
      <c r="B458" s="1" t="s">
        <v>4</v>
      </c>
    </row>
    <row r="459" spans="2:2" x14ac:dyDescent="0.2">
      <c r="B459" s="1" t="s">
        <v>4</v>
      </c>
    </row>
    <row r="460" spans="2:2" x14ac:dyDescent="0.2">
      <c r="B460" s="1" t="s">
        <v>4</v>
      </c>
    </row>
    <row r="461" spans="2:2" x14ac:dyDescent="0.2">
      <c r="B461" s="1" t="s">
        <v>4</v>
      </c>
    </row>
    <row r="462" spans="2:2" x14ac:dyDescent="0.2">
      <c r="B462" s="1" t="s">
        <v>4</v>
      </c>
    </row>
    <row r="463" spans="2:2" x14ac:dyDescent="0.2">
      <c r="B463" s="1" t="s">
        <v>4</v>
      </c>
    </row>
    <row r="464" spans="2:2" x14ac:dyDescent="0.2">
      <c r="B464" s="1" t="s">
        <v>4</v>
      </c>
    </row>
    <row r="465" spans="2:2" x14ac:dyDescent="0.2">
      <c r="B465" s="1" t="s">
        <v>4</v>
      </c>
    </row>
    <row r="466" spans="2:2" x14ac:dyDescent="0.2">
      <c r="B466" s="1" t="s">
        <v>4</v>
      </c>
    </row>
    <row r="467" spans="2:2" x14ac:dyDescent="0.2">
      <c r="B467" s="1" t="s">
        <v>4</v>
      </c>
    </row>
    <row r="468" spans="2:2" x14ac:dyDescent="0.2">
      <c r="B468" s="1" t="s">
        <v>4</v>
      </c>
    </row>
    <row r="469" spans="2:2" x14ac:dyDescent="0.2">
      <c r="B469" s="1" t="s">
        <v>4</v>
      </c>
    </row>
    <row r="470" spans="2:2" x14ac:dyDescent="0.2">
      <c r="B470" s="1" t="s">
        <v>4</v>
      </c>
    </row>
    <row r="471" spans="2:2" x14ac:dyDescent="0.2">
      <c r="B471" s="1" t="s">
        <v>4</v>
      </c>
    </row>
    <row r="472" spans="2:2" x14ac:dyDescent="0.2">
      <c r="B472" s="1" t="s">
        <v>4</v>
      </c>
    </row>
    <row r="473" spans="2:2" x14ac:dyDescent="0.2">
      <c r="B473" s="1" t="s">
        <v>4</v>
      </c>
    </row>
    <row r="474" spans="2:2" x14ac:dyDescent="0.2">
      <c r="B474" s="1" t="s">
        <v>4</v>
      </c>
    </row>
    <row r="475" spans="2:2" x14ac:dyDescent="0.2">
      <c r="B475" s="1" t="s">
        <v>4</v>
      </c>
    </row>
    <row r="476" spans="2:2" x14ac:dyDescent="0.2">
      <c r="B476" s="1" t="s">
        <v>4</v>
      </c>
    </row>
    <row r="477" spans="2:2" x14ac:dyDescent="0.2">
      <c r="B477" s="1" t="s">
        <v>4</v>
      </c>
    </row>
    <row r="478" spans="2:2" x14ac:dyDescent="0.2">
      <c r="B478" s="1" t="s">
        <v>4</v>
      </c>
    </row>
    <row r="479" spans="2:2" x14ac:dyDescent="0.2">
      <c r="B479" s="1" t="s">
        <v>4</v>
      </c>
    </row>
    <row r="480" spans="2:2" x14ac:dyDescent="0.2">
      <c r="B480" s="1" t="s">
        <v>4</v>
      </c>
    </row>
    <row r="481" spans="2:2" x14ac:dyDescent="0.2">
      <c r="B481" s="1" t="s">
        <v>4</v>
      </c>
    </row>
    <row r="482" spans="2:2" x14ac:dyDescent="0.2">
      <c r="B482" s="1" t="s">
        <v>4</v>
      </c>
    </row>
    <row r="483" spans="2:2" x14ac:dyDescent="0.2">
      <c r="B483" s="1" t="s">
        <v>4</v>
      </c>
    </row>
    <row r="484" spans="2:2" x14ac:dyDescent="0.2">
      <c r="B484" s="1" t="s">
        <v>4</v>
      </c>
    </row>
    <row r="485" spans="2:2" x14ac:dyDescent="0.2">
      <c r="B485" s="1" t="s">
        <v>4</v>
      </c>
    </row>
    <row r="486" spans="2:2" x14ac:dyDescent="0.2">
      <c r="B486" s="1" t="s">
        <v>4</v>
      </c>
    </row>
    <row r="487" spans="2:2" x14ac:dyDescent="0.2">
      <c r="B487" s="1" t="s">
        <v>4</v>
      </c>
    </row>
    <row r="488" spans="2:2" x14ac:dyDescent="0.2">
      <c r="B488" s="1" t="s">
        <v>4</v>
      </c>
    </row>
    <row r="489" spans="2:2" x14ac:dyDescent="0.2">
      <c r="B489" s="1" t="s">
        <v>4</v>
      </c>
    </row>
    <row r="490" spans="2:2" x14ac:dyDescent="0.2">
      <c r="B490" s="1" t="s">
        <v>4</v>
      </c>
    </row>
    <row r="491" spans="2:2" x14ac:dyDescent="0.2">
      <c r="B491" s="1" t="s">
        <v>4</v>
      </c>
    </row>
    <row r="492" spans="2:2" x14ac:dyDescent="0.2">
      <c r="B492" s="1" t="s">
        <v>4</v>
      </c>
    </row>
    <row r="493" spans="2:2" x14ac:dyDescent="0.2">
      <c r="B493" s="1" t="s">
        <v>4</v>
      </c>
    </row>
    <row r="494" spans="2:2" x14ac:dyDescent="0.2">
      <c r="B494" s="1" t="s">
        <v>4</v>
      </c>
    </row>
    <row r="495" spans="2:2" x14ac:dyDescent="0.2">
      <c r="B495" s="1" t="s">
        <v>4</v>
      </c>
    </row>
    <row r="496" spans="2:2" x14ac:dyDescent="0.2">
      <c r="B496" s="1" t="s">
        <v>4</v>
      </c>
    </row>
    <row r="497" spans="2:2" x14ac:dyDescent="0.2">
      <c r="B497" s="1" t="s">
        <v>4</v>
      </c>
    </row>
    <row r="498" spans="2:2" x14ac:dyDescent="0.2">
      <c r="B498" s="1" t="s">
        <v>4</v>
      </c>
    </row>
    <row r="499" spans="2:2" x14ac:dyDescent="0.2">
      <c r="B499" s="1" t="s">
        <v>4</v>
      </c>
    </row>
    <row r="500" spans="2:2" x14ac:dyDescent="0.2">
      <c r="B500" s="1" t="s">
        <v>4</v>
      </c>
    </row>
    <row r="501" spans="2:2" x14ac:dyDescent="0.2">
      <c r="B501" s="1" t="s">
        <v>4</v>
      </c>
    </row>
    <row r="502" spans="2:2" x14ac:dyDescent="0.2">
      <c r="B502" s="1" t="s">
        <v>4</v>
      </c>
    </row>
    <row r="503" spans="2:2" x14ac:dyDescent="0.2">
      <c r="B503" s="1" t="s">
        <v>4</v>
      </c>
    </row>
    <row r="504" spans="2:2" x14ac:dyDescent="0.2">
      <c r="B504" s="1" t="s">
        <v>4</v>
      </c>
    </row>
    <row r="505" spans="2:2" x14ac:dyDescent="0.2">
      <c r="B505" s="1" t="s">
        <v>4</v>
      </c>
    </row>
    <row r="506" spans="2:2" x14ac:dyDescent="0.2">
      <c r="B506" s="1" t="s">
        <v>4</v>
      </c>
    </row>
    <row r="507" spans="2:2" x14ac:dyDescent="0.2">
      <c r="B507" s="1" t="s">
        <v>4</v>
      </c>
    </row>
    <row r="508" spans="2:2" x14ac:dyDescent="0.2">
      <c r="B508" s="1" t="s">
        <v>4</v>
      </c>
    </row>
    <row r="509" spans="2:2" x14ac:dyDescent="0.2">
      <c r="B509" s="1" t="s">
        <v>4</v>
      </c>
    </row>
    <row r="510" spans="2:2" x14ac:dyDescent="0.2">
      <c r="B510" s="1" t="s">
        <v>4</v>
      </c>
    </row>
    <row r="511" spans="2:2" x14ac:dyDescent="0.2">
      <c r="B511" s="1" t="s">
        <v>4</v>
      </c>
    </row>
    <row r="512" spans="2:2" x14ac:dyDescent="0.2">
      <c r="B512" s="1" t="s">
        <v>4</v>
      </c>
    </row>
    <row r="513" spans="2:2" x14ac:dyDescent="0.2">
      <c r="B513" s="1" t="s">
        <v>4</v>
      </c>
    </row>
    <row r="514" spans="2:2" x14ac:dyDescent="0.2">
      <c r="B514" s="1" t="s">
        <v>4</v>
      </c>
    </row>
    <row r="515" spans="2:2" x14ac:dyDescent="0.2">
      <c r="B515" s="1" t="s">
        <v>4</v>
      </c>
    </row>
    <row r="516" spans="2:2" x14ac:dyDescent="0.2">
      <c r="B516" s="1" t="s">
        <v>4</v>
      </c>
    </row>
    <row r="517" spans="2:2" x14ac:dyDescent="0.2">
      <c r="B517" s="1" t="s">
        <v>4</v>
      </c>
    </row>
    <row r="518" spans="2:2" x14ac:dyDescent="0.2">
      <c r="B518" s="1" t="s">
        <v>4</v>
      </c>
    </row>
    <row r="519" spans="2:2" x14ac:dyDescent="0.2">
      <c r="B519" s="1" t="s">
        <v>4</v>
      </c>
    </row>
    <row r="520" spans="2:2" x14ac:dyDescent="0.2">
      <c r="B520" s="1" t="s">
        <v>4</v>
      </c>
    </row>
    <row r="521" spans="2:2" x14ac:dyDescent="0.2">
      <c r="B521" s="1" t="s">
        <v>4</v>
      </c>
    </row>
    <row r="522" spans="2:2" x14ac:dyDescent="0.2">
      <c r="B522" s="1" t="s">
        <v>4</v>
      </c>
    </row>
    <row r="523" spans="2:2" x14ac:dyDescent="0.2">
      <c r="B523" s="1" t="s">
        <v>4</v>
      </c>
    </row>
    <row r="524" spans="2:2" x14ac:dyDescent="0.2">
      <c r="B524" s="1" t="s">
        <v>4</v>
      </c>
    </row>
    <row r="525" spans="2:2" x14ac:dyDescent="0.2">
      <c r="B525" s="1" t="s">
        <v>4</v>
      </c>
    </row>
    <row r="526" spans="2:2" x14ac:dyDescent="0.2">
      <c r="B526" s="1" t="s">
        <v>4</v>
      </c>
    </row>
    <row r="527" spans="2:2" x14ac:dyDescent="0.2">
      <c r="B527" s="1" t="s">
        <v>4</v>
      </c>
    </row>
    <row r="528" spans="2:2" x14ac:dyDescent="0.2">
      <c r="B528" s="1" t="s">
        <v>4</v>
      </c>
    </row>
    <row r="529" spans="2:2" x14ac:dyDescent="0.2">
      <c r="B529" s="1" t="s">
        <v>4</v>
      </c>
    </row>
    <row r="530" spans="2:2" x14ac:dyDescent="0.2">
      <c r="B530" s="1" t="s">
        <v>4</v>
      </c>
    </row>
    <row r="531" spans="2:2" x14ac:dyDescent="0.2">
      <c r="B531" s="1" t="s">
        <v>4</v>
      </c>
    </row>
    <row r="532" spans="2:2" x14ac:dyDescent="0.2">
      <c r="B532" s="1" t="s">
        <v>4</v>
      </c>
    </row>
    <row r="533" spans="2:2" x14ac:dyDescent="0.2">
      <c r="B533" s="1" t="s">
        <v>4</v>
      </c>
    </row>
    <row r="534" spans="2:2" x14ac:dyDescent="0.2">
      <c r="B534" s="1" t="s">
        <v>4</v>
      </c>
    </row>
    <row r="535" spans="2:2" x14ac:dyDescent="0.2">
      <c r="B535" s="1" t="s">
        <v>4</v>
      </c>
    </row>
    <row r="536" spans="2:2" x14ac:dyDescent="0.2">
      <c r="B536" s="1" t="s">
        <v>4</v>
      </c>
    </row>
    <row r="537" spans="2:2" x14ac:dyDescent="0.2">
      <c r="B537" s="1" t="s">
        <v>4</v>
      </c>
    </row>
    <row r="538" spans="2:2" x14ac:dyDescent="0.2">
      <c r="B538" s="1" t="s">
        <v>4</v>
      </c>
    </row>
    <row r="539" spans="2:2" x14ac:dyDescent="0.2">
      <c r="B539" s="1" t="s">
        <v>4</v>
      </c>
    </row>
    <row r="540" spans="2:2" x14ac:dyDescent="0.2">
      <c r="B540" s="1" t="s">
        <v>4</v>
      </c>
    </row>
    <row r="541" spans="2:2" x14ac:dyDescent="0.2">
      <c r="B541" s="1" t="s">
        <v>4</v>
      </c>
    </row>
    <row r="542" spans="2:2" x14ac:dyDescent="0.2">
      <c r="B542" s="1" t="s">
        <v>4</v>
      </c>
    </row>
    <row r="543" spans="2:2" x14ac:dyDescent="0.2">
      <c r="B543" s="1" t="s">
        <v>4</v>
      </c>
    </row>
    <row r="544" spans="2:2" x14ac:dyDescent="0.2">
      <c r="B544" s="1" t="s">
        <v>4</v>
      </c>
    </row>
    <row r="545" spans="2:2" x14ac:dyDescent="0.2">
      <c r="B545" s="1" t="s">
        <v>4</v>
      </c>
    </row>
    <row r="546" spans="2:2" x14ac:dyDescent="0.2">
      <c r="B546" s="1" t="s">
        <v>4</v>
      </c>
    </row>
    <row r="547" spans="2:2" x14ac:dyDescent="0.2">
      <c r="B547" s="1" t="s">
        <v>4</v>
      </c>
    </row>
    <row r="548" spans="2:2" x14ac:dyDescent="0.2">
      <c r="B548" s="1" t="s">
        <v>4</v>
      </c>
    </row>
    <row r="549" spans="2:2" x14ac:dyDescent="0.2">
      <c r="B549" s="1" t="s">
        <v>4</v>
      </c>
    </row>
    <row r="550" spans="2:2" x14ac:dyDescent="0.2">
      <c r="B550" s="1" t="s">
        <v>4</v>
      </c>
    </row>
    <row r="551" spans="2:2" x14ac:dyDescent="0.2">
      <c r="B551" s="1" t="s">
        <v>4</v>
      </c>
    </row>
    <row r="552" spans="2:2" x14ac:dyDescent="0.2">
      <c r="B552" s="1" t="s">
        <v>4</v>
      </c>
    </row>
    <row r="553" spans="2:2" x14ac:dyDescent="0.2">
      <c r="B553" s="1" t="s">
        <v>4</v>
      </c>
    </row>
    <row r="554" spans="2:2" x14ac:dyDescent="0.2">
      <c r="B554" s="1" t="s">
        <v>4</v>
      </c>
    </row>
    <row r="555" spans="2:2" x14ac:dyDescent="0.2">
      <c r="B555" s="1" t="s">
        <v>4</v>
      </c>
    </row>
    <row r="556" spans="2:2" x14ac:dyDescent="0.2">
      <c r="B556" s="1" t="s">
        <v>4</v>
      </c>
    </row>
    <row r="557" spans="2:2" x14ac:dyDescent="0.2">
      <c r="B557" s="1" t="s">
        <v>4</v>
      </c>
    </row>
    <row r="558" spans="2:2" x14ac:dyDescent="0.2">
      <c r="B558" s="1" t="s">
        <v>4</v>
      </c>
    </row>
    <row r="559" spans="2:2" x14ac:dyDescent="0.2">
      <c r="B559" s="1" t="s">
        <v>4</v>
      </c>
    </row>
    <row r="560" spans="2:2" x14ac:dyDescent="0.2">
      <c r="B560" s="1" t="s">
        <v>4</v>
      </c>
    </row>
    <row r="561" spans="2:2" x14ac:dyDescent="0.2">
      <c r="B561" s="1" t="s">
        <v>4</v>
      </c>
    </row>
    <row r="562" spans="2:2" x14ac:dyDescent="0.2">
      <c r="B562" s="1" t="s">
        <v>4</v>
      </c>
    </row>
    <row r="563" spans="2:2" x14ac:dyDescent="0.2">
      <c r="B563" s="1" t="s">
        <v>4</v>
      </c>
    </row>
    <row r="564" spans="2:2" x14ac:dyDescent="0.2">
      <c r="B564" s="1" t="s">
        <v>4</v>
      </c>
    </row>
    <row r="565" spans="2:2" x14ac:dyDescent="0.2">
      <c r="B565" s="1" t="s">
        <v>4</v>
      </c>
    </row>
    <row r="566" spans="2:2" x14ac:dyDescent="0.2">
      <c r="B566" s="1" t="s">
        <v>4</v>
      </c>
    </row>
    <row r="567" spans="2:2" x14ac:dyDescent="0.2">
      <c r="B567" s="1" t="s">
        <v>4</v>
      </c>
    </row>
    <row r="568" spans="2:2" x14ac:dyDescent="0.2">
      <c r="B568" s="1" t="s">
        <v>4</v>
      </c>
    </row>
    <row r="569" spans="2:2" x14ac:dyDescent="0.2">
      <c r="B569" s="1" t="s">
        <v>4</v>
      </c>
    </row>
    <row r="570" spans="2:2" x14ac:dyDescent="0.2">
      <c r="B570" s="1" t="s">
        <v>4</v>
      </c>
    </row>
    <row r="571" spans="2:2" x14ac:dyDescent="0.2">
      <c r="B571" s="1" t="s">
        <v>4</v>
      </c>
    </row>
    <row r="572" spans="2:2" x14ac:dyDescent="0.2">
      <c r="B572" s="1" t="s">
        <v>4</v>
      </c>
    </row>
    <row r="573" spans="2:2" x14ac:dyDescent="0.2">
      <c r="B573" s="1" t="s">
        <v>4</v>
      </c>
    </row>
    <row r="574" spans="2:2" x14ac:dyDescent="0.2">
      <c r="B574" s="1" t="s">
        <v>4</v>
      </c>
    </row>
    <row r="575" spans="2:2" x14ac:dyDescent="0.2">
      <c r="B575" s="1" t="s">
        <v>4</v>
      </c>
    </row>
    <row r="576" spans="2:2" x14ac:dyDescent="0.2">
      <c r="B576" s="1" t="s">
        <v>4</v>
      </c>
    </row>
    <row r="577" spans="2:2" x14ac:dyDescent="0.2">
      <c r="B577" s="1" t="s">
        <v>4</v>
      </c>
    </row>
    <row r="578" spans="2:2" x14ac:dyDescent="0.2">
      <c r="B578" s="1" t="s">
        <v>4</v>
      </c>
    </row>
    <row r="579" spans="2:2" x14ac:dyDescent="0.2">
      <c r="B579" s="1" t="s">
        <v>4</v>
      </c>
    </row>
    <row r="580" spans="2:2" x14ac:dyDescent="0.2">
      <c r="B580" s="1" t="s">
        <v>4</v>
      </c>
    </row>
    <row r="581" spans="2:2" x14ac:dyDescent="0.2">
      <c r="B581" s="1" t="s">
        <v>4</v>
      </c>
    </row>
    <row r="582" spans="2:2" x14ac:dyDescent="0.2">
      <c r="B582" s="1" t="s">
        <v>4</v>
      </c>
    </row>
    <row r="583" spans="2:2" x14ac:dyDescent="0.2">
      <c r="B583" s="1" t="s">
        <v>4</v>
      </c>
    </row>
    <row r="584" spans="2:2" x14ac:dyDescent="0.2">
      <c r="B584" s="1" t="s">
        <v>4</v>
      </c>
    </row>
    <row r="585" spans="2:2" x14ac:dyDescent="0.2">
      <c r="B585" s="1" t="s">
        <v>4</v>
      </c>
    </row>
    <row r="586" spans="2:2" x14ac:dyDescent="0.2">
      <c r="B586" s="1" t="s">
        <v>4</v>
      </c>
    </row>
    <row r="587" spans="2:2" x14ac:dyDescent="0.2">
      <c r="B587" s="1" t="s">
        <v>4</v>
      </c>
    </row>
    <row r="588" spans="2:2" x14ac:dyDescent="0.2">
      <c r="B588" s="1" t="s">
        <v>4</v>
      </c>
    </row>
    <row r="589" spans="2:2" x14ac:dyDescent="0.2">
      <c r="B589" s="1" t="s">
        <v>4</v>
      </c>
    </row>
    <row r="590" spans="2:2" x14ac:dyDescent="0.2">
      <c r="B590" s="1" t="s">
        <v>4</v>
      </c>
    </row>
    <row r="591" spans="2:2" x14ac:dyDescent="0.2">
      <c r="B591" s="1" t="s">
        <v>4</v>
      </c>
    </row>
    <row r="592" spans="2:2" x14ac:dyDescent="0.2">
      <c r="B592" s="1" t="s">
        <v>4</v>
      </c>
    </row>
    <row r="593" spans="2:2" x14ac:dyDescent="0.2">
      <c r="B593" s="1" t="s">
        <v>4</v>
      </c>
    </row>
    <row r="594" spans="2:2" x14ac:dyDescent="0.2">
      <c r="B594" s="1" t="s">
        <v>4</v>
      </c>
    </row>
    <row r="595" spans="2:2" x14ac:dyDescent="0.2">
      <c r="B595" s="1" t="s">
        <v>4</v>
      </c>
    </row>
    <row r="596" spans="2:2" x14ac:dyDescent="0.2">
      <c r="B596" s="1" t="s">
        <v>4</v>
      </c>
    </row>
    <row r="597" spans="2:2" x14ac:dyDescent="0.2">
      <c r="B597" s="1" t="s">
        <v>4</v>
      </c>
    </row>
    <row r="598" spans="2:2" x14ac:dyDescent="0.2">
      <c r="B598" s="1" t="s">
        <v>4</v>
      </c>
    </row>
    <row r="599" spans="2:2" x14ac:dyDescent="0.2">
      <c r="B599" s="1" t="s">
        <v>4</v>
      </c>
    </row>
    <row r="600" spans="2:2" x14ac:dyDescent="0.2">
      <c r="B600" s="1" t="s">
        <v>4</v>
      </c>
    </row>
    <row r="601" spans="2:2" x14ac:dyDescent="0.2">
      <c r="B601" s="1" t="s">
        <v>4</v>
      </c>
    </row>
    <row r="602" spans="2:2" x14ac:dyDescent="0.2">
      <c r="B602" s="1" t="s">
        <v>4</v>
      </c>
    </row>
    <row r="603" spans="2:2" x14ac:dyDescent="0.2">
      <c r="B603" s="1" t="s">
        <v>4</v>
      </c>
    </row>
    <row r="604" spans="2:2" x14ac:dyDescent="0.2">
      <c r="B604" s="1" t="s">
        <v>4</v>
      </c>
    </row>
    <row r="605" spans="2:2" x14ac:dyDescent="0.2">
      <c r="B605" s="1" t="s">
        <v>4</v>
      </c>
    </row>
    <row r="606" spans="2:2" x14ac:dyDescent="0.2">
      <c r="B606" s="1" t="s">
        <v>4</v>
      </c>
    </row>
    <row r="607" spans="2:2" x14ac:dyDescent="0.2">
      <c r="B607" s="1" t="s">
        <v>4</v>
      </c>
    </row>
    <row r="608" spans="2:2" x14ac:dyDescent="0.2">
      <c r="B608" s="1" t="s">
        <v>4</v>
      </c>
    </row>
    <row r="609" spans="2:2" x14ac:dyDescent="0.2">
      <c r="B609" s="1" t="s">
        <v>4</v>
      </c>
    </row>
    <row r="610" spans="2:2" x14ac:dyDescent="0.2">
      <c r="B610" s="1" t="s">
        <v>4</v>
      </c>
    </row>
    <row r="611" spans="2:2" x14ac:dyDescent="0.2">
      <c r="B611" s="1" t="s">
        <v>4</v>
      </c>
    </row>
    <row r="612" spans="2:2" x14ac:dyDescent="0.2">
      <c r="B612" s="1" t="s">
        <v>4</v>
      </c>
    </row>
    <row r="613" spans="2:2" x14ac:dyDescent="0.2">
      <c r="B613" s="1" t="s">
        <v>4</v>
      </c>
    </row>
    <row r="614" spans="2:2" x14ac:dyDescent="0.2">
      <c r="B614" s="1" t="s">
        <v>4</v>
      </c>
    </row>
    <row r="615" spans="2:2" x14ac:dyDescent="0.2">
      <c r="B615" s="1" t="s">
        <v>4</v>
      </c>
    </row>
    <row r="616" spans="2:2" x14ac:dyDescent="0.2">
      <c r="B616" s="1" t="s">
        <v>4</v>
      </c>
    </row>
    <row r="617" spans="2:2" x14ac:dyDescent="0.2">
      <c r="B617" s="1" t="s">
        <v>4</v>
      </c>
    </row>
    <row r="618" spans="2:2" x14ac:dyDescent="0.2">
      <c r="B618" s="1" t="s">
        <v>4</v>
      </c>
    </row>
    <row r="619" spans="2:2" x14ac:dyDescent="0.2">
      <c r="B619" s="1" t="s">
        <v>4</v>
      </c>
    </row>
    <row r="620" spans="2:2" x14ac:dyDescent="0.2">
      <c r="B620" s="1" t="s">
        <v>4</v>
      </c>
    </row>
    <row r="621" spans="2:2" x14ac:dyDescent="0.2">
      <c r="B621" s="1" t="s">
        <v>4</v>
      </c>
    </row>
    <row r="622" spans="2:2" x14ac:dyDescent="0.2">
      <c r="B622" s="1" t="s">
        <v>4</v>
      </c>
    </row>
    <row r="623" spans="2:2" x14ac:dyDescent="0.2">
      <c r="B623" s="1" t="s">
        <v>4</v>
      </c>
    </row>
    <row r="624" spans="2:2" x14ac:dyDescent="0.2">
      <c r="B624" s="1" t="s">
        <v>4</v>
      </c>
    </row>
    <row r="625" spans="2:2" x14ac:dyDescent="0.2">
      <c r="B625" s="1" t="s">
        <v>4</v>
      </c>
    </row>
    <row r="626" spans="2:2" x14ac:dyDescent="0.2">
      <c r="B626" s="1" t="s">
        <v>4</v>
      </c>
    </row>
    <row r="627" spans="2:2" x14ac:dyDescent="0.2">
      <c r="B627" s="1" t="s">
        <v>4</v>
      </c>
    </row>
    <row r="628" spans="2:2" x14ac:dyDescent="0.2">
      <c r="B628" s="1" t="s">
        <v>4</v>
      </c>
    </row>
    <row r="629" spans="2:2" x14ac:dyDescent="0.2">
      <c r="B629" s="1" t="s">
        <v>4</v>
      </c>
    </row>
    <row r="630" spans="2:2" x14ac:dyDescent="0.2">
      <c r="B630" s="1" t="s">
        <v>4</v>
      </c>
    </row>
    <row r="631" spans="2:2" x14ac:dyDescent="0.2">
      <c r="B631" s="1" t="s">
        <v>4</v>
      </c>
    </row>
    <row r="632" spans="2:2" x14ac:dyDescent="0.2">
      <c r="B632" s="1" t="s">
        <v>4</v>
      </c>
    </row>
    <row r="633" spans="2:2" x14ac:dyDescent="0.2">
      <c r="B633" s="1" t="s">
        <v>4</v>
      </c>
    </row>
    <row r="634" spans="2:2" x14ac:dyDescent="0.2">
      <c r="B634" s="1" t="s">
        <v>4</v>
      </c>
    </row>
    <row r="635" spans="2:2" x14ac:dyDescent="0.2">
      <c r="B635" s="1" t="s">
        <v>4</v>
      </c>
    </row>
    <row r="636" spans="2:2" x14ac:dyDescent="0.2">
      <c r="B636" s="1" t="s">
        <v>4</v>
      </c>
    </row>
    <row r="637" spans="2:2" x14ac:dyDescent="0.2">
      <c r="B637" s="1" t="s">
        <v>4</v>
      </c>
    </row>
    <row r="638" spans="2:2" x14ac:dyDescent="0.2">
      <c r="B638" s="1" t="s">
        <v>4</v>
      </c>
    </row>
    <row r="639" spans="2:2" x14ac:dyDescent="0.2">
      <c r="B639" s="1" t="s">
        <v>4</v>
      </c>
    </row>
    <row r="640" spans="2:2" x14ac:dyDescent="0.2">
      <c r="B640" s="1" t="s">
        <v>4</v>
      </c>
    </row>
    <row r="641" spans="2:2" x14ac:dyDescent="0.2">
      <c r="B641" s="1" t="s">
        <v>4</v>
      </c>
    </row>
    <row r="642" spans="2:2" x14ac:dyDescent="0.2">
      <c r="B642" s="1" t="s">
        <v>4</v>
      </c>
    </row>
    <row r="643" spans="2:2" x14ac:dyDescent="0.2">
      <c r="B643" s="1" t="s">
        <v>4</v>
      </c>
    </row>
    <row r="644" spans="2:2" x14ac:dyDescent="0.2">
      <c r="B644" s="1" t="s">
        <v>4</v>
      </c>
    </row>
    <row r="645" spans="2:2" x14ac:dyDescent="0.2">
      <c r="B645" s="1" t="s">
        <v>4</v>
      </c>
    </row>
    <row r="646" spans="2:2" x14ac:dyDescent="0.2">
      <c r="B646" s="1" t="s">
        <v>4</v>
      </c>
    </row>
    <row r="647" spans="2:2" x14ac:dyDescent="0.2">
      <c r="B647" s="1" t="s">
        <v>4</v>
      </c>
    </row>
    <row r="648" spans="2:2" x14ac:dyDescent="0.2">
      <c r="B648" s="1" t="s">
        <v>4</v>
      </c>
    </row>
    <row r="649" spans="2:2" x14ac:dyDescent="0.2">
      <c r="B649" s="1" t="s">
        <v>4</v>
      </c>
    </row>
    <row r="650" spans="2:2" x14ac:dyDescent="0.2">
      <c r="B650" s="1" t="s">
        <v>4</v>
      </c>
    </row>
    <row r="651" spans="2:2" x14ac:dyDescent="0.2">
      <c r="B651" s="1" t="s">
        <v>4</v>
      </c>
    </row>
    <row r="652" spans="2:2" x14ac:dyDescent="0.2">
      <c r="B652" s="1" t="s">
        <v>4</v>
      </c>
    </row>
    <row r="653" spans="2:2" x14ac:dyDescent="0.2">
      <c r="B653" s="1" t="s">
        <v>4</v>
      </c>
    </row>
    <row r="654" spans="2:2" x14ac:dyDescent="0.2">
      <c r="B654" s="1" t="s">
        <v>4</v>
      </c>
    </row>
    <row r="655" spans="2:2" x14ac:dyDescent="0.2">
      <c r="B655" s="1" t="s">
        <v>4</v>
      </c>
    </row>
    <row r="656" spans="2:2" x14ac:dyDescent="0.2">
      <c r="B656" s="1" t="s">
        <v>4</v>
      </c>
    </row>
    <row r="657" spans="2:2" x14ac:dyDescent="0.2">
      <c r="B657" s="1" t="s">
        <v>4</v>
      </c>
    </row>
    <row r="658" spans="2:2" x14ac:dyDescent="0.2">
      <c r="B658" s="1" t="s">
        <v>4</v>
      </c>
    </row>
    <row r="659" spans="2:2" x14ac:dyDescent="0.2">
      <c r="B659" s="1" t="s">
        <v>4</v>
      </c>
    </row>
    <row r="660" spans="2:2" x14ac:dyDescent="0.2">
      <c r="B660" s="1" t="s">
        <v>4</v>
      </c>
    </row>
    <row r="661" spans="2:2" x14ac:dyDescent="0.2">
      <c r="B661" s="1" t="s">
        <v>4</v>
      </c>
    </row>
    <row r="662" spans="2:2" x14ac:dyDescent="0.2">
      <c r="B662" s="1" t="s">
        <v>4</v>
      </c>
    </row>
    <row r="663" spans="2:2" x14ac:dyDescent="0.2">
      <c r="B663" s="1" t="s">
        <v>4</v>
      </c>
    </row>
    <row r="664" spans="2:2" x14ac:dyDescent="0.2">
      <c r="B664" s="1" t="s">
        <v>4</v>
      </c>
    </row>
    <row r="665" spans="2:2" x14ac:dyDescent="0.2">
      <c r="B665" s="1" t="s">
        <v>4</v>
      </c>
    </row>
    <row r="666" spans="2:2" x14ac:dyDescent="0.2">
      <c r="B666" s="1" t="s">
        <v>4</v>
      </c>
    </row>
    <row r="667" spans="2:2" x14ac:dyDescent="0.2">
      <c r="B667" s="1" t="s">
        <v>4</v>
      </c>
    </row>
    <row r="668" spans="2:2" x14ac:dyDescent="0.2">
      <c r="B668" s="1" t="s">
        <v>4</v>
      </c>
    </row>
    <row r="669" spans="2:2" x14ac:dyDescent="0.2">
      <c r="B669" s="1" t="s">
        <v>4</v>
      </c>
    </row>
    <row r="670" spans="2:2" x14ac:dyDescent="0.2">
      <c r="B670" s="1" t="s">
        <v>4</v>
      </c>
    </row>
    <row r="671" spans="2:2" x14ac:dyDescent="0.2">
      <c r="B671" s="1" t="s">
        <v>4</v>
      </c>
    </row>
    <row r="672" spans="2:2" x14ac:dyDescent="0.2">
      <c r="B672" s="1" t="s">
        <v>4</v>
      </c>
    </row>
    <row r="673" spans="2:2" x14ac:dyDescent="0.2">
      <c r="B673" s="1" t="s">
        <v>4</v>
      </c>
    </row>
    <row r="674" spans="2:2" x14ac:dyDescent="0.2">
      <c r="B674" s="1" t="s">
        <v>4</v>
      </c>
    </row>
    <row r="675" spans="2:2" x14ac:dyDescent="0.2">
      <c r="B675" s="1" t="s">
        <v>4</v>
      </c>
    </row>
    <row r="676" spans="2:2" x14ac:dyDescent="0.2">
      <c r="B676" s="1" t="s">
        <v>4</v>
      </c>
    </row>
    <row r="677" spans="2:2" x14ac:dyDescent="0.2">
      <c r="B677" s="1" t="s">
        <v>4</v>
      </c>
    </row>
    <row r="678" spans="2:2" x14ac:dyDescent="0.2">
      <c r="B678" s="1" t="s">
        <v>4</v>
      </c>
    </row>
    <row r="679" spans="2:2" x14ac:dyDescent="0.2">
      <c r="B679" s="1" t="s">
        <v>4</v>
      </c>
    </row>
    <row r="680" spans="2:2" x14ac:dyDescent="0.2">
      <c r="B680" s="1" t="s">
        <v>4</v>
      </c>
    </row>
    <row r="681" spans="2:2" x14ac:dyDescent="0.2">
      <c r="B681" s="1" t="s">
        <v>4</v>
      </c>
    </row>
    <row r="682" spans="2:2" x14ac:dyDescent="0.2">
      <c r="B682" s="1" t="s">
        <v>4</v>
      </c>
    </row>
    <row r="683" spans="2:2" x14ac:dyDescent="0.2">
      <c r="B683" s="1" t="s">
        <v>4</v>
      </c>
    </row>
    <row r="684" spans="2:2" x14ac:dyDescent="0.2">
      <c r="B684" s="1" t="s">
        <v>4</v>
      </c>
    </row>
    <row r="685" spans="2:2" x14ac:dyDescent="0.2">
      <c r="B685" s="1" t="s">
        <v>4</v>
      </c>
    </row>
    <row r="686" spans="2:2" x14ac:dyDescent="0.2">
      <c r="B686" s="1" t="s">
        <v>4</v>
      </c>
    </row>
    <row r="687" spans="2:2" x14ac:dyDescent="0.2">
      <c r="B687" s="1" t="s">
        <v>4</v>
      </c>
    </row>
    <row r="688" spans="2:2" x14ac:dyDescent="0.2">
      <c r="B688" s="1" t="s">
        <v>4</v>
      </c>
    </row>
    <row r="689" spans="2:2" x14ac:dyDescent="0.2">
      <c r="B689" s="1" t="s">
        <v>4</v>
      </c>
    </row>
    <row r="690" spans="2:2" x14ac:dyDescent="0.2">
      <c r="B690" s="1" t="s">
        <v>4</v>
      </c>
    </row>
    <row r="691" spans="2:2" x14ac:dyDescent="0.2">
      <c r="B691" s="1" t="s">
        <v>4</v>
      </c>
    </row>
    <row r="692" spans="2:2" x14ac:dyDescent="0.2">
      <c r="B692" s="1" t="s">
        <v>4</v>
      </c>
    </row>
    <row r="693" spans="2:2" x14ac:dyDescent="0.2">
      <c r="B693" s="1" t="s">
        <v>4</v>
      </c>
    </row>
    <row r="694" spans="2:2" x14ac:dyDescent="0.2">
      <c r="B694" s="1" t="s">
        <v>4</v>
      </c>
    </row>
    <row r="695" spans="2:2" x14ac:dyDescent="0.2">
      <c r="B695" s="1" t="s">
        <v>4</v>
      </c>
    </row>
    <row r="696" spans="2:2" x14ac:dyDescent="0.2">
      <c r="B696" s="1" t="s">
        <v>4</v>
      </c>
    </row>
    <row r="697" spans="2:2" x14ac:dyDescent="0.2">
      <c r="B697" s="1" t="s">
        <v>4</v>
      </c>
    </row>
    <row r="698" spans="2:2" x14ac:dyDescent="0.2">
      <c r="B698" s="1" t="s">
        <v>4</v>
      </c>
    </row>
    <row r="699" spans="2:2" x14ac:dyDescent="0.2">
      <c r="B699" s="1" t="s">
        <v>4</v>
      </c>
    </row>
    <row r="700" spans="2:2" x14ac:dyDescent="0.2">
      <c r="B700" s="1" t="s">
        <v>4</v>
      </c>
    </row>
    <row r="701" spans="2:2" x14ac:dyDescent="0.2">
      <c r="B701" s="1" t="s">
        <v>4</v>
      </c>
    </row>
    <row r="702" spans="2:2" x14ac:dyDescent="0.2">
      <c r="B702" s="1" t="s">
        <v>4</v>
      </c>
    </row>
    <row r="703" spans="2:2" x14ac:dyDescent="0.2">
      <c r="B703" s="1" t="s">
        <v>4</v>
      </c>
    </row>
    <row r="704" spans="2:2" x14ac:dyDescent="0.2">
      <c r="B704" s="1" t="s">
        <v>4</v>
      </c>
    </row>
    <row r="705" spans="2:2" x14ac:dyDescent="0.2">
      <c r="B705" s="1" t="s">
        <v>4</v>
      </c>
    </row>
    <row r="706" spans="2:2" x14ac:dyDescent="0.2">
      <c r="B706" s="1" t="s">
        <v>4</v>
      </c>
    </row>
    <row r="707" spans="2:2" x14ac:dyDescent="0.2">
      <c r="B707" s="1" t="s">
        <v>4</v>
      </c>
    </row>
    <row r="708" spans="2:2" x14ac:dyDescent="0.2">
      <c r="B708" s="1" t="s">
        <v>4</v>
      </c>
    </row>
    <row r="709" spans="2:2" x14ac:dyDescent="0.2">
      <c r="B709" s="1" t="s">
        <v>4</v>
      </c>
    </row>
    <row r="710" spans="2:2" x14ac:dyDescent="0.2">
      <c r="B710" s="1" t="s">
        <v>4</v>
      </c>
    </row>
    <row r="711" spans="2:2" x14ac:dyDescent="0.2">
      <c r="B711" s="1" t="s">
        <v>4</v>
      </c>
    </row>
    <row r="712" spans="2:2" x14ac:dyDescent="0.2">
      <c r="B712" s="1" t="s">
        <v>4</v>
      </c>
    </row>
    <row r="713" spans="2:2" x14ac:dyDescent="0.2">
      <c r="B713" s="1" t="s">
        <v>4</v>
      </c>
    </row>
    <row r="714" spans="2:2" x14ac:dyDescent="0.2">
      <c r="B714" s="1" t="s">
        <v>4</v>
      </c>
    </row>
    <row r="715" spans="2:2" x14ac:dyDescent="0.2">
      <c r="B715" s="1" t="s">
        <v>4</v>
      </c>
    </row>
    <row r="716" spans="2:2" x14ac:dyDescent="0.2">
      <c r="B716" s="1" t="s">
        <v>4</v>
      </c>
    </row>
    <row r="717" spans="2:2" x14ac:dyDescent="0.2">
      <c r="B717" s="1" t="s">
        <v>4</v>
      </c>
    </row>
    <row r="718" spans="2:2" x14ac:dyDescent="0.2">
      <c r="B718" s="1" t="s">
        <v>4</v>
      </c>
    </row>
    <row r="719" spans="2:2" x14ac:dyDescent="0.2">
      <c r="B719" s="1" t="s">
        <v>4</v>
      </c>
    </row>
    <row r="720" spans="2:2" x14ac:dyDescent="0.2">
      <c r="B720" s="1" t="s">
        <v>4</v>
      </c>
    </row>
    <row r="721" spans="2:2" x14ac:dyDescent="0.2">
      <c r="B721" s="1" t="s">
        <v>4</v>
      </c>
    </row>
    <row r="722" spans="2:2" x14ac:dyDescent="0.2">
      <c r="B722" s="1" t="s">
        <v>4</v>
      </c>
    </row>
    <row r="723" spans="2:2" x14ac:dyDescent="0.2">
      <c r="B723" s="1" t="s">
        <v>4</v>
      </c>
    </row>
    <row r="724" spans="2:2" x14ac:dyDescent="0.2">
      <c r="B724" s="1" t="s">
        <v>4</v>
      </c>
    </row>
    <row r="725" spans="2:2" x14ac:dyDescent="0.2">
      <c r="B725" s="1" t="s">
        <v>4</v>
      </c>
    </row>
    <row r="726" spans="2:2" x14ac:dyDescent="0.2">
      <c r="B726" s="1" t="s">
        <v>4</v>
      </c>
    </row>
    <row r="727" spans="2:2" x14ac:dyDescent="0.2">
      <c r="B727" s="1" t="s">
        <v>4</v>
      </c>
    </row>
    <row r="728" spans="2:2" x14ac:dyDescent="0.2">
      <c r="B728" s="1" t="s">
        <v>4</v>
      </c>
    </row>
    <row r="729" spans="2:2" x14ac:dyDescent="0.2">
      <c r="B729" s="1" t="s">
        <v>4</v>
      </c>
    </row>
    <row r="730" spans="2:2" x14ac:dyDescent="0.2">
      <c r="B730" s="1" t="s">
        <v>4</v>
      </c>
    </row>
    <row r="731" spans="2:2" x14ac:dyDescent="0.2">
      <c r="B731" s="1" t="s">
        <v>4</v>
      </c>
    </row>
    <row r="732" spans="2:2" x14ac:dyDescent="0.2">
      <c r="B732" s="1" t="s">
        <v>4</v>
      </c>
    </row>
    <row r="733" spans="2:2" x14ac:dyDescent="0.2">
      <c r="B733" s="1" t="s">
        <v>4</v>
      </c>
    </row>
    <row r="734" spans="2:2" x14ac:dyDescent="0.2">
      <c r="B734" s="1" t="s">
        <v>4</v>
      </c>
    </row>
    <row r="735" spans="2:2" x14ac:dyDescent="0.2">
      <c r="B735" s="1" t="s">
        <v>4</v>
      </c>
    </row>
    <row r="736" spans="2:2" x14ac:dyDescent="0.2">
      <c r="B736" s="1" t="s">
        <v>4</v>
      </c>
    </row>
    <row r="737" spans="2:2" x14ac:dyDescent="0.2">
      <c r="B737" s="1" t="s">
        <v>4</v>
      </c>
    </row>
    <row r="738" spans="2:2" x14ac:dyDescent="0.2">
      <c r="B738" s="1" t="s">
        <v>4</v>
      </c>
    </row>
    <row r="739" spans="2:2" x14ac:dyDescent="0.2">
      <c r="B739" s="1" t="s">
        <v>4</v>
      </c>
    </row>
    <row r="740" spans="2:2" x14ac:dyDescent="0.2">
      <c r="B740" s="1" t="s">
        <v>4</v>
      </c>
    </row>
    <row r="741" spans="2:2" x14ac:dyDescent="0.2">
      <c r="B741" s="1" t="s">
        <v>4</v>
      </c>
    </row>
    <row r="742" spans="2:2" x14ac:dyDescent="0.2">
      <c r="B742" s="1" t="s">
        <v>4</v>
      </c>
    </row>
    <row r="743" spans="2:2" x14ac:dyDescent="0.2">
      <c r="B743" s="1" t="s">
        <v>4</v>
      </c>
    </row>
    <row r="744" spans="2:2" x14ac:dyDescent="0.2">
      <c r="B744" s="1" t="s">
        <v>4</v>
      </c>
    </row>
    <row r="745" spans="2:2" x14ac:dyDescent="0.2">
      <c r="B745" s="1" t="s">
        <v>4</v>
      </c>
    </row>
    <row r="746" spans="2:2" x14ac:dyDescent="0.2">
      <c r="B746" s="1" t="s">
        <v>4</v>
      </c>
    </row>
    <row r="747" spans="2:2" x14ac:dyDescent="0.2">
      <c r="B747" s="1" t="s">
        <v>4</v>
      </c>
    </row>
    <row r="748" spans="2:2" x14ac:dyDescent="0.2">
      <c r="B748" s="1" t="s">
        <v>4</v>
      </c>
    </row>
    <row r="749" spans="2:2" x14ac:dyDescent="0.2">
      <c r="B749" s="1" t="s">
        <v>4</v>
      </c>
    </row>
    <row r="750" spans="2:2" x14ac:dyDescent="0.2">
      <c r="B750" s="1" t="s">
        <v>4</v>
      </c>
    </row>
    <row r="751" spans="2:2" x14ac:dyDescent="0.2">
      <c r="B751" s="1" t="s">
        <v>4</v>
      </c>
    </row>
    <row r="752" spans="2:2" x14ac:dyDescent="0.2">
      <c r="B752" s="1" t="s">
        <v>4</v>
      </c>
    </row>
    <row r="753" spans="2:2" x14ac:dyDescent="0.2">
      <c r="B753" s="1" t="s">
        <v>4</v>
      </c>
    </row>
    <row r="754" spans="2:2" x14ac:dyDescent="0.2">
      <c r="B754" s="1" t="s">
        <v>4</v>
      </c>
    </row>
    <row r="755" spans="2:2" x14ac:dyDescent="0.2">
      <c r="B755" s="1" t="s">
        <v>4</v>
      </c>
    </row>
    <row r="756" spans="2:2" x14ac:dyDescent="0.2">
      <c r="B756" s="1" t="s">
        <v>4</v>
      </c>
    </row>
    <row r="757" spans="2:2" x14ac:dyDescent="0.2">
      <c r="B757" s="1" t="s">
        <v>4</v>
      </c>
    </row>
    <row r="758" spans="2:2" x14ac:dyDescent="0.2">
      <c r="B758" s="1" t="s">
        <v>4</v>
      </c>
    </row>
    <row r="759" spans="2:2" x14ac:dyDescent="0.2">
      <c r="B759" s="1" t="s">
        <v>4</v>
      </c>
    </row>
    <row r="760" spans="2:2" x14ac:dyDescent="0.2">
      <c r="B760" s="1" t="s">
        <v>4</v>
      </c>
    </row>
    <row r="761" spans="2:2" x14ac:dyDescent="0.2">
      <c r="B761" s="1" t="s">
        <v>4</v>
      </c>
    </row>
    <row r="762" spans="2:2" x14ac:dyDescent="0.2">
      <c r="B762" s="1" t="s">
        <v>4</v>
      </c>
    </row>
    <row r="763" spans="2:2" x14ac:dyDescent="0.2">
      <c r="B763" s="1" t="s">
        <v>4</v>
      </c>
    </row>
    <row r="764" spans="2:2" x14ac:dyDescent="0.2">
      <c r="B764" s="1" t="s">
        <v>4</v>
      </c>
    </row>
    <row r="765" spans="2:2" x14ac:dyDescent="0.2">
      <c r="B765" s="1" t="s">
        <v>4</v>
      </c>
    </row>
    <row r="766" spans="2:2" x14ac:dyDescent="0.2">
      <c r="B766" s="1" t="s">
        <v>4</v>
      </c>
    </row>
    <row r="767" spans="2:2" x14ac:dyDescent="0.2">
      <c r="B767" s="1" t="s">
        <v>4</v>
      </c>
    </row>
    <row r="768" spans="2:2" x14ac:dyDescent="0.2">
      <c r="B768" s="1" t="s">
        <v>4</v>
      </c>
    </row>
    <row r="769" spans="2:2" x14ac:dyDescent="0.2">
      <c r="B769" s="1" t="s">
        <v>4</v>
      </c>
    </row>
    <row r="770" spans="2:2" x14ac:dyDescent="0.2">
      <c r="B770" s="1" t="s">
        <v>4</v>
      </c>
    </row>
    <row r="771" spans="2:2" x14ac:dyDescent="0.2">
      <c r="B771" s="1" t="s">
        <v>4</v>
      </c>
    </row>
    <row r="772" spans="2:2" x14ac:dyDescent="0.2">
      <c r="B772" s="1" t="s">
        <v>4</v>
      </c>
    </row>
    <row r="773" spans="2:2" x14ac:dyDescent="0.2">
      <c r="B773" s="1" t="s">
        <v>4</v>
      </c>
    </row>
    <row r="774" spans="2:2" x14ac:dyDescent="0.2">
      <c r="B774" s="1" t="s">
        <v>4</v>
      </c>
    </row>
    <row r="775" spans="2:2" x14ac:dyDescent="0.2">
      <c r="B775" s="1" t="s">
        <v>4</v>
      </c>
    </row>
    <row r="776" spans="2:2" x14ac:dyDescent="0.2">
      <c r="B776" s="1" t="s">
        <v>4</v>
      </c>
    </row>
    <row r="777" spans="2:2" x14ac:dyDescent="0.2">
      <c r="B777" s="1" t="s">
        <v>4</v>
      </c>
    </row>
    <row r="778" spans="2:2" x14ac:dyDescent="0.2">
      <c r="B778" s="1" t="s">
        <v>4</v>
      </c>
    </row>
    <row r="779" spans="2:2" x14ac:dyDescent="0.2">
      <c r="B779" s="1" t="s">
        <v>4</v>
      </c>
    </row>
    <row r="780" spans="2:2" x14ac:dyDescent="0.2">
      <c r="B780" s="1" t="s">
        <v>4</v>
      </c>
    </row>
    <row r="781" spans="2:2" x14ac:dyDescent="0.2">
      <c r="B781" s="1" t="s">
        <v>4</v>
      </c>
    </row>
    <row r="782" spans="2:2" x14ac:dyDescent="0.2">
      <c r="B782" s="1" t="s">
        <v>4</v>
      </c>
    </row>
    <row r="783" spans="2:2" x14ac:dyDescent="0.2">
      <c r="B783" s="1" t="s">
        <v>4</v>
      </c>
    </row>
    <row r="784" spans="2:2" x14ac:dyDescent="0.2">
      <c r="B784" s="1" t="s">
        <v>4</v>
      </c>
    </row>
    <row r="785" spans="2:2" x14ac:dyDescent="0.2">
      <c r="B785" s="1" t="s">
        <v>4</v>
      </c>
    </row>
    <row r="786" spans="2:2" x14ac:dyDescent="0.2">
      <c r="B786" s="1" t="s">
        <v>4</v>
      </c>
    </row>
    <row r="787" spans="2:2" x14ac:dyDescent="0.2">
      <c r="B787" s="1" t="s">
        <v>4</v>
      </c>
    </row>
    <row r="788" spans="2:2" x14ac:dyDescent="0.2">
      <c r="B788" s="1" t="s">
        <v>4</v>
      </c>
    </row>
    <row r="789" spans="2:2" x14ac:dyDescent="0.2">
      <c r="B789" s="1" t="s">
        <v>4</v>
      </c>
    </row>
    <row r="790" spans="2:2" x14ac:dyDescent="0.2">
      <c r="B790" s="1" t="s">
        <v>4</v>
      </c>
    </row>
    <row r="791" spans="2:2" x14ac:dyDescent="0.2">
      <c r="B791" s="1" t="s">
        <v>4</v>
      </c>
    </row>
    <row r="792" spans="2:2" x14ac:dyDescent="0.2">
      <c r="B792" s="1" t="s">
        <v>4</v>
      </c>
    </row>
    <row r="793" spans="2:2" x14ac:dyDescent="0.2">
      <c r="B793" s="1" t="s">
        <v>4</v>
      </c>
    </row>
    <row r="794" spans="2:2" x14ac:dyDescent="0.2">
      <c r="B794" s="1" t="s">
        <v>4</v>
      </c>
    </row>
    <row r="795" spans="2:2" x14ac:dyDescent="0.2">
      <c r="B795" s="1" t="s">
        <v>4</v>
      </c>
    </row>
    <row r="796" spans="2:2" x14ac:dyDescent="0.2">
      <c r="B796" s="1" t="s">
        <v>4</v>
      </c>
    </row>
    <row r="797" spans="2:2" x14ac:dyDescent="0.2">
      <c r="B797" s="1" t="s">
        <v>4</v>
      </c>
    </row>
    <row r="798" spans="2:2" x14ac:dyDescent="0.2">
      <c r="B798" s="1" t="s">
        <v>4</v>
      </c>
    </row>
    <row r="799" spans="2:2" x14ac:dyDescent="0.2">
      <c r="B799" s="1" t="s">
        <v>4</v>
      </c>
    </row>
    <row r="800" spans="2:2" x14ac:dyDescent="0.2">
      <c r="B800" s="1" t="s">
        <v>4</v>
      </c>
    </row>
    <row r="801" spans="2:2" x14ac:dyDescent="0.2">
      <c r="B801" s="1" t="s">
        <v>4</v>
      </c>
    </row>
    <row r="802" spans="2:2" x14ac:dyDescent="0.2">
      <c r="B802" s="1" t="s">
        <v>4</v>
      </c>
    </row>
    <row r="803" spans="2:2" x14ac:dyDescent="0.2">
      <c r="B803" s="1" t="s">
        <v>4</v>
      </c>
    </row>
    <row r="804" spans="2:2" x14ac:dyDescent="0.2">
      <c r="B804" s="1" t="s">
        <v>4</v>
      </c>
    </row>
    <row r="805" spans="2:2" x14ac:dyDescent="0.2">
      <c r="B805" s="1" t="s">
        <v>4</v>
      </c>
    </row>
    <row r="806" spans="2:2" x14ac:dyDescent="0.2">
      <c r="B806" s="1" t="s">
        <v>4</v>
      </c>
    </row>
    <row r="807" spans="2:2" x14ac:dyDescent="0.2">
      <c r="B807" s="1" t="s">
        <v>4</v>
      </c>
    </row>
    <row r="808" spans="2:2" x14ac:dyDescent="0.2">
      <c r="B808" s="1" t="s">
        <v>4</v>
      </c>
    </row>
    <row r="809" spans="2:2" x14ac:dyDescent="0.2">
      <c r="B809" s="1" t="s">
        <v>4</v>
      </c>
    </row>
    <row r="810" spans="2:2" x14ac:dyDescent="0.2">
      <c r="B810" s="1" t="s">
        <v>4</v>
      </c>
    </row>
    <row r="811" spans="2:2" x14ac:dyDescent="0.2">
      <c r="B811" s="1" t="s">
        <v>4</v>
      </c>
    </row>
    <row r="812" spans="2:2" x14ac:dyDescent="0.2">
      <c r="B812" s="1" t="s">
        <v>4</v>
      </c>
    </row>
    <row r="813" spans="2:2" x14ac:dyDescent="0.2">
      <c r="B813" s="1" t="s">
        <v>4</v>
      </c>
    </row>
    <row r="814" spans="2:2" x14ac:dyDescent="0.2">
      <c r="B814" s="1" t="s">
        <v>4</v>
      </c>
    </row>
    <row r="815" spans="2:2" x14ac:dyDescent="0.2">
      <c r="B815" s="1" t="s">
        <v>4</v>
      </c>
    </row>
    <row r="816" spans="2:2" x14ac:dyDescent="0.2">
      <c r="B816" s="1" t="s">
        <v>4</v>
      </c>
    </row>
    <row r="817" spans="2:2" x14ac:dyDescent="0.2">
      <c r="B817" s="1" t="s">
        <v>4</v>
      </c>
    </row>
    <row r="818" spans="2:2" x14ac:dyDescent="0.2">
      <c r="B818" s="1" t="s">
        <v>4</v>
      </c>
    </row>
    <row r="819" spans="2:2" x14ac:dyDescent="0.2">
      <c r="B819" s="1" t="s">
        <v>4</v>
      </c>
    </row>
    <row r="820" spans="2:2" x14ac:dyDescent="0.2">
      <c r="B820" s="1" t="s">
        <v>4</v>
      </c>
    </row>
    <row r="821" spans="2:2" x14ac:dyDescent="0.2">
      <c r="B821" s="1" t="s">
        <v>4</v>
      </c>
    </row>
    <row r="822" spans="2:2" x14ac:dyDescent="0.2">
      <c r="B822" s="1" t="s">
        <v>4</v>
      </c>
    </row>
    <row r="823" spans="2:2" x14ac:dyDescent="0.2">
      <c r="B823" s="1" t="s">
        <v>4</v>
      </c>
    </row>
    <row r="824" spans="2:2" x14ac:dyDescent="0.2">
      <c r="B824" s="1" t="s">
        <v>4</v>
      </c>
    </row>
    <row r="825" spans="2:2" x14ac:dyDescent="0.2">
      <c r="B825" s="1" t="s">
        <v>4</v>
      </c>
    </row>
    <row r="826" spans="2:2" x14ac:dyDescent="0.2">
      <c r="B826" s="1" t="s">
        <v>4</v>
      </c>
    </row>
    <row r="827" spans="2:2" x14ac:dyDescent="0.2">
      <c r="B827" s="1" t="s">
        <v>4</v>
      </c>
    </row>
    <row r="828" spans="2:2" x14ac:dyDescent="0.2">
      <c r="B828" s="1" t="s">
        <v>4</v>
      </c>
    </row>
    <row r="829" spans="2:2" x14ac:dyDescent="0.2">
      <c r="B829" s="1" t="s">
        <v>4</v>
      </c>
    </row>
    <row r="830" spans="2:2" x14ac:dyDescent="0.2">
      <c r="B830" s="1" t="s">
        <v>4</v>
      </c>
    </row>
    <row r="831" spans="2:2" x14ac:dyDescent="0.2">
      <c r="B831" s="1" t="s">
        <v>4</v>
      </c>
    </row>
    <row r="832" spans="2:2" x14ac:dyDescent="0.2">
      <c r="B832" s="1" t="s">
        <v>4</v>
      </c>
    </row>
    <row r="833" spans="2:2" x14ac:dyDescent="0.2">
      <c r="B833" s="1" t="s">
        <v>4</v>
      </c>
    </row>
    <row r="834" spans="2:2" x14ac:dyDescent="0.2">
      <c r="B834" s="1" t="s">
        <v>4</v>
      </c>
    </row>
    <row r="835" spans="2:2" x14ac:dyDescent="0.2">
      <c r="B835" s="1" t="s">
        <v>4</v>
      </c>
    </row>
    <row r="836" spans="2:2" x14ac:dyDescent="0.2">
      <c r="B836" s="1" t="s">
        <v>4</v>
      </c>
    </row>
    <row r="837" spans="2:2" x14ac:dyDescent="0.2">
      <c r="B837" s="1" t="s">
        <v>4</v>
      </c>
    </row>
    <row r="838" spans="2:2" x14ac:dyDescent="0.2">
      <c r="B838" s="1" t="s">
        <v>4</v>
      </c>
    </row>
    <row r="839" spans="2:2" x14ac:dyDescent="0.2">
      <c r="B839" s="1" t="s">
        <v>4</v>
      </c>
    </row>
    <row r="840" spans="2:2" x14ac:dyDescent="0.2">
      <c r="B840" s="1" t="s">
        <v>4</v>
      </c>
    </row>
    <row r="841" spans="2:2" x14ac:dyDescent="0.2">
      <c r="B841" s="1" t="s">
        <v>4</v>
      </c>
    </row>
    <row r="842" spans="2:2" x14ac:dyDescent="0.2">
      <c r="B842" s="1" t="s">
        <v>4</v>
      </c>
    </row>
    <row r="843" spans="2:2" x14ac:dyDescent="0.2">
      <c r="B843" s="1" t="s">
        <v>4</v>
      </c>
    </row>
    <row r="844" spans="2:2" x14ac:dyDescent="0.2">
      <c r="B844" s="1" t="s">
        <v>4</v>
      </c>
    </row>
    <row r="845" spans="2:2" x14ac:dyDescent="0.2">
      <c r="B845" s="1" t="s">
        <v>4</v>
      </c>
    </row>
    <row r="846" spans="2:2" x14ac:dyDescent="0.2">
      <c r="B846" s="1" t="s">
        <v>4</v>
      </c>
    </row>
    <row r="847" spans="2:2" x14ac:dyDescent="0.2">
      <c r="B847" s="1" t="s">
        <v>4</v>
      </c>
    </row>
    <row r="848" spans="2:2" x14ac:dyDescent="0.2">
      <c r="B848" s="1" t="s">
        <v>4</v>
      </c>
    </row>
    <row r="849" spans="2:2" x14ac:dyDescent="0.2">
      <c r="B849" s="1" t="s">
        <v>4</v>
      </c>
    </row>
    <row r="850" spans="2:2" x14ac:dyDescent="0.2">
      <c r="B850" s="1" t="s">
        <v>4</v>
      </c>
    </row>
    <row r="851" spans="2:2" x14ac:dyDescent="0.2">
      <c r="B851" s="1" t="s">
        <v>4</v>
      </c>
    </row>
    <row r="852" spans="2:2" x14ac:dyDescent="0.2">
      <c r="B852" s="1" t="s">
        <v>4</v>
      </c>
    </row>
    <row r="853" spans="2:2" x14ac:dyDescent="0.2">
      <c r="B853" s="1" t="s">
        <v>4</v>
      </c>
    </row>
    <row r="854" spans="2:2" x14ac:dyDescent="0.2">
      <c r="B854" s="1" t="s">
        <v>4</v>
      </c>
    </row>
    <row r="855" spans="2:2" x14ac:dyDescent="0.2">
      <c r="B855" s="1" t="s">
        <v>4</v>
      </c>
    </row>
    <row r="856" spans="2:2" x14ac:dyDescent="0.2">
      <c r="B856" s="1" t="s">
        <v>4</v>
      </c>
    </row>
    <row r="857" spans="2:2" x14ac:dyDescent="0.2">
      <c r="B857" s="1" t="s">
        <v>4</v>
      </c>
    </row>
    <row r="858" spans="2:2" x14ac:dyDescent="0.2">
      <c r="B858" s="1" t="s">
        <v>4</v>
      </c>
    </row>
    <row r="859" spans="2:2" x14ac:dyDescent="0.2">
      <c r="B859" s="1" t="s">
        <v>4</v>
      </c>
    </row>
    <row r="860" spans="2:2" x14ac:dyDescent="0.2">
      <c r="B860" s="1" t="s">
        <v>4</v>
      </c>
    </row>
    <row r="861" spans="2:2" x14ac:dyDescent="0.2">
      <c r="B861" s="1" t="s">
        <v>4</v>
      </c>
    </row>
    <row r="862" spans="2:2" x14ac:dyDescent="0.2">
      <c r="B862" s="1" t="s">
        <v>4</v>
      </c>
    </row>
    <row r="863" spans="2:2" x14ac:dyDescent="0.2">
      <c r="B863" s="1" t="s">
        <v>4</v>
      </c>
    </row>
    <row r="864" spans="2:2" x14ac:dyDescent="0.2">
      <c r="B864" s="1" t="s">
        <v>4</v>
      </c>
    </row>
    <row r="865" spans="2:2" x14ac:dyDescent="0.2">
      <c r="B865" s="1" t="s">
        <v>4</v>
      </c>
    </row>
    <row r="866" spans="2:2" x14ac:dyDescent="0.2">
      <c r="B866" s="1" t="s">
        <v>4</v>
      </c>
    </row>
    <row r="867" spans="2:2" x14ac:dyDescent="0.2">
      <c r="B867" s="1" t="s">
        <v>4</v>
      </c>
    </row>
    <row r="868" spans="2:2" x14ac:dyDescent="0.2">
      <c r="B868" s="1" t="s">
        <v>4</v>
      </c>
    </row>
    <row r="869" spans="2:2" x14ac:dyDescent="0.2">
      <c r="B869" s="1" t="s">
        <v>4</v>
      </c>
    </row>
    <row r="870" spans="2:2" x14ac:dyDescent="0.2">
      <c r="B870" s="1" t="s">
        <v>4</v>
      </c>
    </row>
    <row r="871" spans="2:2" x14ac:dyDescent="0.2">
      <c r="B871" s="1" t="s">
        <v>4</v>
      </c>
    </row>
    <row r="872" spans="2:2" x14ac:dyDescent="0.2">
      <c r="B872" s="1" t="s">
        <v>4</v>
      </c>
    </row>
    <row r="873" spans="2:2" x14ac:dyDescent="0.2">
      <c r="B873" s="1" t="s">
        <v>4</v>
      </c>
    </row>
    <row r="874" spans="2:2" x14ac:dyDescent="0.2">
      <c r="B874" s="1" t="s">
        <v>4</v>
      </c>
    </row>
    <row r="875" spans="2:2" x14ac:dyDescent="0.2">
      <c r="B875" s="1" t="s">
        <v>4</v>
      </c>
    </row>
    <row r="876" spans="2:2" x14ac:dyDescent="0.2">
      <c r="B876" s="1" t="s">
        <v>4</v>
      </c>
    </row>
    <row r="877" spans="2:2" x14ac:dyDescent="0.2">
      <c r="B877" s="1" t="s">
        <v>4</v>
      </c>
    </row>
    <row r="878" spans="2:2" x14ac:dyDescent="0.2">
      <c r="B878" s="1" t="s">
        <v>4</v>
      </c>
    </row>
    <row r="879" spans="2:2" x14ac:dyDescent="0.2">
      <c r="B879" s="1" t="s">
        <v>4</v>
      </c>
    </row>
    <row r="880" spans="2:2" x14ac:dyDescent="0.2">
      <c r="B880" s="1" t="s">
        <v>4</v>
      </c>
    </row>
    <row r="881" spans="2:2" x14ac:dyDescent="0.2">
      <c r="B881" s="1" t="s">
        <v>4</v>
      </c>
    </row>
    <row r="882" spans="2:2" x14ac:dyDescent="0.2">
      <c r="B882" s="1" t="s">
        <v>4</v>
      </c>
    </row>
    <row r="883" spans="2:2" x14ac:dyDescent="0.2">
      <c r="B883" s="1" t="s">
        <v>4</v>
      </c>
    </row>
    <row r="884" spans="2:2" x14ac:dyDescent="0.2">
      <c r="B884" s="1" t="s">
        <v>4</v>
      </c>
    </row>
    <row r="885" spans="2:2" x14ac:dyDescent="0.2">
      <c r="B885" s="1" t="s">
        <v>4</v>
      </c>
    </row>
    <row r="886" spans="2:2" x14ac:dyDescent="0.2">
      <c r="B886" s="1" t="s">
        <v>4</v>
      </c>
    </row>
    <row r="887" spans="2:2" x14ac:dyDescent="0.2">
      <c r="B887" s="1" t="s">
        <v>4</v>
      </c>
    </row>
    <row r="888" spans="2:2" x14ac:dyDescent="0.2">
      <c r="B888" s="1" t="s">
        <v>4</v>
      </c>
    </row>
    <row r="889" spans="2:2" x14ac:dyDescent="0.2">
      <c r="B889" s="1" t="s">
        <v>4</v>
      </c>
    </row>
    <row r="890" spans="2:2" x14ac:dyDescent="0.2">
      <c r="B890" s="1" t="s">
        <v>4</v>
      </c>
    </row>
    <row r="891" spans="2:2" x14ac:dyDescent="0.2">
      <c r="B891" s="1" t="s">
        <v>4</v>
      </c>
    </row>
    <row r="892" spans="2:2" x14ac:dyDescent="0.2">
      <c r="B892" s="1" t="s">
        <v>4</v>
      </c>
    </row>
    <row r="893" spans="2:2" x14ac:dyDescent="0.2">
      <c r="B893" s="1" t="s">
        <v>4</v>
      </c>
    </row>
    <row r="894" spans="2:2" x14ac:dyDescent="0.2">
      <c r="B894" s="1" t="s">
        <v>4</v>
      </c>
    </row>
    <row r="895" spans="2:2" x14ac:dyDescent="0.2">
      <c r="B895" s="1" t="s">
        <v>4</v>
      </c>
    </row>
    <row r="896" spans="2:2" x14ac:dyDescent="0.2">
      <c r="B896" s="1" t="s">
        <v>4</v>
      </c>
    </row>
    <row r="897" spans="2:2" x14ac:dyDescent="0.2">
      <c r="B897" s="1" t="s">
        <v>4</v>
      </c>
    </row>
    <row r="898" spans="2:2" x14ac:dyDescent="0.2">
      <c r="B898" s="1" t="s">
        <v>4</v>
      </c>
    </row>
    <row r="899" spans="2:2" x14ac:dyDescent="0.2">
      <c r="B899" s="1" t="s">
        <v>4</v>
      </c>
    </row>
    <row r="900" spans="2:2" x14ac:dyDescent="0.2">
      <c r="B900" s="1" t="s">
        <v>4</v>
      </c>
    </row>
    <row r="901" spans="2:2" x14ac:dyDescent="0.2">
      <c r="B901" s="1" t="s">
        <v>4</v>
      </c>
    </row>
    <row r="902" spans="2:2" x14ac:dyDescent="0.2">
      <c r="B902" s="1" t="s">
        <v>4</v>
      </c>
    </row>
    <row r="903" spans="2:2" x14ac:dyDescent="0.2">
      <c r="B903" s="1" t="s">
        <v>4</v>
      </c>
    </row>
    <row r="904" spans="2:2" x14ac:dyDescent="0.2">
      <c r="B904" s="1" t="s">
        <v>4</v>
      </c>
    </row>
    <row r="905" spans="2:2" x14ac:dyDescent="0.2">
      <c r="B905" s="1" t="s">
        <v>4</v>
      </c>
    </row>
    <row r="906" spans="2:2" x14ac:dyDescent="0.2">
      <c r="B906" s="1" t="s">
        <v>4</v>
      </c>
    </row>
    <row r="907" spans="2:2" x14ac:dyDescent="0.2">
      <c r="B907" s="1" t="s">
        <v>4</v>
      </c>
    </row>
    <row r="908" spans="2:2" x14ac:dyDescent="0.2">
      <c r="B908" s="1" t="s">
        <v>4</v>
      </c>
    </row>
    <row r="909" spans="2:2" x14ac:dyDescent="0.2">
      <c r="B909" s="1" t="s">
        <v>4</v>
      </c>
    </row>
    <row r="910" spans="2:2" x14ac:dyDescent="0.2">
      <c r="B910" s="1" t="s">
        <v>4</v>
      </c>
    </row>
    <row r="911" spans="2:2" x14ac:dyDescent="0.2">
      <c r="B911" s="1" t="s">
        <v>4</v>
      </c>
    </row>
    <row r="912" spans="2:2" x14ac:dyDescent="0.2">
      <c r="B912" s="1" t="s">
        <v>4</v>
      </c>
    </row>
    <row r="913" spans="2:2" x14ac:dyDescent="0.2">
      <c r="B913" s="1" t="s">
        <v>4</v>
      </c>
    </row>
    <row r="914" spans="2:2" x14ac:dyDescent="0.2">
      <c r="B914" s="1" t="s">
        <v>4</v>
      </c>
    </row>
    <row r="915" spans="2:2" x14ac:dyDescent="0.2">
      <c r="B915" s="1" t="s">
        <v>4</v>
      </c>
    </row>
    <row r="916" spans="2:2" x14ac:dyDescent="0.2">
      <c r="B916" s="1" t="s">
        <v>4</v>
      </c>
    </row>
    <row r="917" spans="2:2" x14ac:dyDescent="0.2">
      <c r="B917" s="1" t="s">
        <v>4</v>
      </c>
    </row>
    <row r="918" spans="2:2" x14ac:dyDescent="0.2">
      <c r="B918" s="1" t="s">
        <v>4</v>
      </c>
    </row>
    <row r="919" spans="2:2" x14ac:dyDescent="0.2">
      <c r="B919" s="1" t="s">
        <v>4</v>
      </c>
    </row>
    <row r="920" spans="2:2" x14ac:dyDescent="0.2">
      <c r="B920" s="1" t="s">
        <v>4</v>
      </c>
    </row>
    <row r="921" spans="2:2" x14ac:dyDescent="0.2">
      <c r="B921" s="1" t="s">
        <v>4</v>
      </c>
    </row>
    <row r="922" spans="2:2" x14ac:dyDescent="0.2">
      <c r="B922" s="1" t="s">
        <v>4</v>
      </c>
    </row>
    <row r="923" spans="2:2" x14ac:dyDescent="0.2">
      <c r="B923" s="1" t="s">
        <v>4</v>
      </c>
    </row>
    <row r="924" spans="2:2" x14ac:dyDescent="0.2">
      <c r="B924" s="1" t="s">
        <v>4</v>
      </c>
    </row>
    <row r="925" spans="2:2" x14ac:dyDescent="0.2">
      <c r="B925" s="1" t="s">
        <v>4</v>
      </c>
    </row>
    <row r="926" spans="2:2" x14ac:dyDescent="0.2">
      <c r="B926" s="1" t="s">
        <v>4</v>
      </c>
    </row>
    <row r="927" spans="2:2" x14ac:dyDescent="0.2">
      <c r="B927" s="1" t="s">
        <v>4</v>
      </c>
    </row>
    <row r="928" spans="2:2" x14ac:dyDescent="0.2">
      <c r="B928" s="1" t="s">
        <v>4</v>
      </c>
    </row>
    <row r="929" spans="2:2" x14ac:dyDescent="0.2">
      <c r="B929" s="1" t="s">
        <v>4</v>
      </c>
    </row>
    <row r="930" spans="2:2" x14ac:dyDescent="0.2">
      <c r="B930" s="1" t="s">
        <v>4</v>
      </c>
    </row>
    <row r="931" spans="2:2" x14ac:dyDescent="0.2">
      <c r="B931" s="1" t="s">
        <v>4</v>
      </c>
    </row>
    <row r="932" spans="2:2" x14ac:dyDescent="0.2">
      <c r="B932" s="1" t="s">
        <v>4</v>
      </c>
    </row>
    <row r="933" spans="2:2" x14ac:dyDescent="0.2">
      <c r="B933" s="1" t="s">
        <v>4</v>
      </c>
    </row>
    <row r="934" spans="2:2" x14ac:dyDescent="0.2">
      <c r="B934" s="1" t="s">
        <v>4</v>
      </c>
    </row>
    <row r="935" spans="2:2" x14ac:dyDescent="0.2">
      <c r="B935" s="1" t="s">
        <v>4</v>
      </c>
    </row>
    <row r="936" spans="2:2" x14ac:dyDescent="0.2">
      <c r="B936" s="1" t="s">
        <v>4</v>
      </c>
    </row>
    <row r="937" spans="2:2" x14ac:dyDescent="0.2">
      <c r="B937" s="1" t="s">
        <v>4</v>
      </c>
    </row>
    <row r="938" spans="2:2" x14ac:dyDescent="0.2">
      <c r="B938" s="1" t="s">
        <v>4</v>
      </c>
    </row>
    <row r="939" spans="2:2" x14ac:dyDescent="0.2">
      <c r="B939" s="1" t="s">
        <v>4</v>
      </c>
    </row>
    <row r="940" spans="2:2" x14ac:dyDescent="0.2">
      <c r="B940" s="1" t="s">
        <v>4</v>
      </c>
    </row>
    <row r="941" spans="2:2" x14ac:dyDescent="0.2">
      <c r="B941" s="1" t="s">
        <v>4</v>
      </c>
    </row>
    <row r="942" spans="2:2" x14ac:dyDescent="0.2">
      <c r="B942" s="1" t="s">
        <v>4</v>
      </c>
    </row>
    <row r="943" spans="2:2" x14ac:dyDescent="0.2">
      <c r="B943" s="1" t="s">
        <v>4</v>
      </c>
    </row>
    <row r="944" spans="2:2" x14ac:dyDescent="0.2">
      <c r="B944" s="1" t="s">
        <v>4</v>
      </c>
    </row>
    <row r="945" spans="2:2" x14ac:dyDescent="0.2">
      <c r="B945" s="1" t="s">
        <v>4</v>
      </c>
    </row>
    <row r="946" spans="2:2" x14ac:dyDescent="0.2">
      <c r="B946" s="1" t="s">
        <v>4</v>
      </c>
    </row>
    <row r="947" spans="2:2" x14ac:dyDescent="0.2">
      <c r="B947" s="1" t="s">
        <v>4</v>
      </c>
    </row>
    <row r="948" spans="2:2" x14ac:dyDescent="0.2">
      <c r="B948" s="1" t="s">
        <v>4</v>
      </c>
    </row>
    <row r="949" spans="2:2" x14ac:dyDescent="0.2">
      <c r="B949" s="1" t="s">
        <v>4</v>
      </c>
    </row>
    <row r="950" spans="2:2" x14ac:dyDescent="0.2">
      <c r="B950" s="1" t="s">
        <v>4</v>
      </c>
    </row>
    <row r="951" spans="2:2" x14ac:dyDescent="0.2">
      <c r="B951" s="1" t="s">
        <v>4</v>
      </c>
    </row>
    <row r="952" spans="2:2" x14ac:dyDescent="0.2">
      <c r="B952" s="1" t="s">
        <v>4</v>
      </c>
    </row>
    <row r="953" spans="2:2" x14ac:dyDescent="0.2">
      <c r="B953" s="1" t="s">
        <v>4</v>
      </c>
    </row>
    <row r="954" spans="2:2" x14ac:dyDescent="0.2">
      <c r="B954" s="1" t="s">
        <v>4</v>
      </c>
    </row>
    <row r="955" spans="2:2" x14ac:dyDescent="0.2">
      <c r="B955" s="1" t="s">
        <v>4</v>
      </c>
    </row>
    <row r="956" spans="2:2" x14ac:dyDescent="0.2">
      <c r="B956" s="1" t="s">
        <v>4</v>
      </c>
    </row>
    <row r="957" spans="2:2" x14ac:dyDescent="0.2">
      <c r="B957" s="1" t="s">
        <v>4</v>
      </c>
    </row>
    <row r="958" spans="2:2" x14ac:dyDescent="0.2">
      <c r="B958" s="1" t="s">
        <v>4</v>
      </c>
    </row>
    <row r="959" spans="2:2" x14ac:dyDescent="0.2">
      <c r="B959" s="1" t="s">
        <v>4</v>
      </c>
    </row>
    <row r="960" spans="2:2" x14ac:dyDescent="0.2">
      <c r="B960" s="1" t="s">
        <v>4</v>
      </c>
    </row>
    <row r="961" spans="2:2" x14ac:dyDescent="0.2">
      <c r="B961" s="1" t="s">
        <v>4</v>
      </c>
    </row>
    <row r="962" spans="2:2" x14ac:dyDescent="0.2">
      <c r="B962" s="1" t="s">
        <v>4</v>
      </c>
    </row>
    <row r="963" spans="2:2" x14ac:dyDescent="0.2">
      <c r="B963" s="1" t="s">
        <v>4</v>
      </c>
    </row>
    <row r="964" spans="2:2" x14ac:dyDescent="0.2">
      <c r="B964" s="1" t="s">
        <v>4</v>
      </c>
    </row>
    <row r="965" spans="2:2" x14ac:dyDescent="0.2">
      <c r="B965" s="1" t="s">
        <v>4</v>
      </c>
    </row>
    <row r="966" spans="2:2" x14ac:dyDescent="0.2">
      <c r="B966" s="1" t="s">
        <v>4</v>
      </c>
    </row>
    <row r="967" spans="2:2" x14ac:dyDescent="0.2">
      <c r="B967" s="1" t="s">
        <v>4</v>
      </c>
    </row>
    <row r="968" spans="2:2" x14ac:dyDescent="0.2">
      <c r="B968" s="1" t="s">
        <v>4</v>
      </c>
    </row>
    <row r="969" spans="2:2" x14ac:dyDescent="0.2">
      <c r="B969" s="1" t="s">
        <v>4</v>
      </c>
    </row>
    <row r="970" spans="2:2" x14ac:dyDescent="0.2">
      <c r="B970" s="1" t="s">
        <v>4</v>
      </c>
    </row>
    <row r="971" spans="2:2" x14ac:dyDescent="0.2">
      <c r="B971" s="1" t="s">
        <v>4</v>
      </c>
    </row>
    <row r="972" spans="2:2" x14ac:dyDescent="0.2">
      <c r="B972" s="1" t="s">
        <v>4</v>
      </c>
    </row>
    <row r="973" spans="2:2" x14ac:dyDescent="0.2">
      <c r="B973" s="1" t="s">
        <v>4</v>
      </c>
    </row>
    <row r="974" spans="2:2" x14ac:dyDescent="0.2">
      <c r="B974" s="1" t="s">
        <v>4</v>
      </c>
    </row>
    <row r="975" spans="2:2" x14ac:dyDescent="0.2">
      <c r="B975" s="1" t="s">
        <v>4</v>
      </c>
    </row>
    <row r="976" spans="2:2" x14ac:dyDescent="0.2">
      <c r="B976" s="1" t="s">
        <v>4</v>
      </c>
    </row>
    <row r="977" spans="2:2" x14ac:dyDescent="0.2">
      <c r="B977" s="1" t="s">
        <v>4</v>
      </c>
    </row>
    <row r="978" spans="2:2" x14ac:dyDescent="0.2">
      <c r="B978" s="1" t="s">
        <v>4</v>
      </c>
    </row>
    <row r="979" spans="2:2" x14ac:dyDescent="0.2">
      <c r="B979" s="1" t="s">
        <v>4</v>
      </c>
    </row>
    <row r="980" spans="2:2" x14ac:dyDescent="0.2">
      <c r="B980" s="1" t="s">
        <v>4</v>
      </c>
    </row>
    <row r="981" spans="2:2" x14ac:dyDescent="0.2">
      <c r="B981" s="1" t="s">
        <v>4</v>
      </c>
    </row>
    <row r="982" spans="2:2" x14ac:dyDescent="0.2">
      <c r="B982" s="1" t="s">
        <v>4</v>
      </c>
    </row>
    <row r="983" spans="2:2" x14ac:dyDescent="0.2">
      <c r="B983" s="1" t="s">
        <v>4</v>
      </c>
    </row>
    <row r="984" spans="2:2" x14ac:dyDescent="0.2">
      <c r="B984" s="1" t="s">
        <v>4</v>
      </c>
    </row>
    <row r="985" spans="2:2" x14ac:dyDescent="0.2">
      <c r="B985" s="1" t="s">
        <v>4</v>
      </c>
    </row>
    <row r="986" spans="2:2" x14ac:dyDescent="0.2">
      <c r="B986" s="1" t="s">
        <v>4</v>
      </c>
    </row>
    <row r="987" spans="2:2" x14ac:dyDescent="0.2">
      <c r="B987" s="1" t="s">
        <v>4</v>
      </c>
    </row>
    <row r="988" spans="2:2" x14ac:dyDescent="0.2">
      <c r="B988" s="1" t="s">
        <v>4</v>
      </c>
    </row>
    <row r="989" spans="2:2" x14ac:dyDescent="0.2">
      <c r="B989" s="1" t="s">
        <v>4</v>
      </c>
    </row>
    <row r="990" spans="2:2" x14ac:dyDescent="0.2">
      <c r="B990" s="1" t="s">
        <v>4</v>
      </c>
    </row>
    <row r="991" spans="2:2" x14ac:dyDescent="0.2">
      <c r="B991" s="1" t="s">
        <v>4</v>
      </c>
    </row>
    <row r="992" spans="2:2" x14ac:dyDescent="0.2">
      <c r="B992" s="1" t="s">
        <v>4</v>
      </c>
    </row>
    <row r="993" spans="2:2" x14ac:dyDescent="0.2">
      <c r="B993" s="1" t="s">
        <v>4</v>
      </c>
    </row>
    <row r="994" spans="2:2" x14ac:dyDescent="0.2">
      <c r="B994" s="1" t="s">
        <v>4</v>
      </c>
    </row>
    <row r="995" spans="2:2" x14ac:dyDescent="0.2">
      <c r="B995" s="1" t="s">
        <v>4</v>
      </c>
    </row>
    <row r="996" spans="2:2" x14ac:dyDescent="0.2">
      <c r="B996" s="1" t="s">
        <v>4</v>
      </c>
    </row>
    <row r="997" spans="2:2" x14ac:dyDescent="0.2">
      <c r="B997" s="1" t="s">
        <v>4</v>
      </c>
    </row>
    <row r="998" spans="2:2" x14ac:dyDescent="0.2">
      <c r="B998" s="1" t="s">
        <v>4</v>
      </c>
    </row>
    <row r="999" spans="2:2" x14ac:dyDescent="0.2">
      <c r="B999" s="1" t="s">
        <v>4</v>
      </c>
    </row>
    <row r="1000" spans="2:2" x14ac:dyDescent="0.2">
      <c r="B1000" s="1" t="s">
        <v>4</v>
      </c>
    </row>
  </sheetData>
  <dataConsolidate/>
  <phoneticPr fontId="2"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view="pageBreakPreview" zoomScale="85" zoomScaleNormal="50" zoomScaleSheetLayoutView="85" workbookViewId="0">
      <pane xSplit="3" ySplit="8" topLeftCell="D171" activePane="bottomRight" state="frozen"/>
      <selection pane="topRight" activeCell="E1" sqref="E1"/>
      <selection pane="bottomLeft" activeCell="A5" sqref="A5"/>
      <selection pane="bottomRight" activeCell="R167" sqref="R167"/>
    </sheetView>
  </sheetViews>
  <sheetFormatPr defaultRowHeight="12.75" x14ac:dyDescent="0.2"/>
  <cols>
    <col min="1" max="1" width="36.7109375" style="31" customWidth="1"/>
    <col min="2" max="2" width="6.85546875" style="19" hidden="1" customWidth="1"/>
    <col min="3" max="3" width="18.7109375" style="19" customWidth="1"/>
    <col min="4" max="4" width="15.85546875" style="19" customWidth="1"/>
    <col min="5" max="13" width="20.7109375" style="19" hidden="1" customWidth="1"/>
    <col min="14" max="14" width="16.85546875" style="19" customWidth="1"/>
    <col min="15" max="16" width="20.7109375" style="32" hidden="1" customWidth="1"/>
    <col min="17" max="17" width="10.7109375" style="124" customWidth="1"/>
    <col min="18" max="18" width="9.140625" style="32"/>
    <col min="19" max="19" width="15.5703125" style="32" bestFit="1" customWidth="1"/>
    <col min="20" max="16384" width="9.140625" style="32"/>
  </cols>
  <sheetData>
    <row r="1" spans="1:17" x14ac:dyDescent="0.2">
      <c r="D1" s="178" t="s">
        <v>1305</v>
      </c>
      <c r="E1" s="178"/>
      <c r="F1" s="178"/>
      <c r="G1" s="178"/>
      <c r="H1" s="178"/>
      <c r="I1" s="178"/>
      <c r="J1" s="178"/>
      <c r="K1" s="178"/>
      <c r="L1" s="178"/>
      <c r="M1" s="178"/>
      <c r="N1" s="178"/>
      <c r="O1" s="178"/>
      <c r="P1" s="178"/>
      <c r="Q1" s="178"/>
    </row>
    <row r="2" spans="1:17" x14ac:dyDescent="0.2">
      <c r="D2" s="178" t="s">
        <v>1306</v>
      </c>
      <c r="E2" s="178"/>
      <c r="F2" s="178"/>
      <c r="G2" s="178"/>
      <c r="H2" s="178"/>
      <c r="I2" s="178"/>
      <c r="J2" s="178"/>
      <c r="K2" s="178"/>
      <c r="L2" s="178"/>
      <c r="M2" s="178"/>
      <c r="N2" s="178"/>
      <c r="O2" s="178"/>
      <c r="P2" s="178"/>
      <c r="Q2" s="178"/>
    </row>
    <row r="3" spans="1:17" ht="12.75" customHeight="1" x14ac:dyDescent="0.2">
      <c r="D3" s="178" t="s">
        <v>1307</v>
      </c>
      <c r="E3" s="178"/>
      <c r="F3" s="178"/>
      <c r="G3" s="178"/>
      <c r="H3" s="178"/>
      <c r="I3" s="178"/>
      <c r="J3" s="178"/>
      <c r="K3" s="178"/>
      <c r="L3" s="178"/>
      <c r="M3" s="178"/>
      <c r="N3" s="178"/>
      <c r="O3" s="178"/>
      <c r="P3" s="178"/>
      <c r="Q3" s="178"/>
    </row>
    <row r="4" spans="1:17" ht="15.75" x14ac:dyDescent="0.25">
      <c r="A4" s="177" t="s">
        <v>734</v>
      </c>
      <c r="B4" s="177"/>
      <c r="C4" s="177"/>
      <c r="D4" s="177"/>
      <c r="E4" s="177"/>
      <c r="F4" s="177"/>
    </row>
    <row r="5" spans="1:17" ht="15.75" x14ac:dyDescent="0.25">
      <c r="A5" s="177" t="s">
        <v>735</v>
      </c>
      <c r="B5" s="177"/>
      <c r="C5" s="177"/>
      <c r="D5" s="177"/>
      <c r="E5" s="177"/>
      <c r="F5" s="177"/>
    </row>
    <row r="6" spans="1:17" ht="10.5" customHeight="1" thickBot="1" x14ac:dyDescent="0.3">
      <c r="A6" s="33"/>
      <c r="B6" s="33"/>
      <c r="C6" s="33"/>
      <c r="D6" s="33"/>
      <c r="E6" s="33"/>
      <c r="F6" s="33"/>
      <c r="Q6" s="125" t="s">
        <v>1265</v>
      </c>
    </row>
    <row r="7" spans="1:17" ht="45.75" customHeight="1" thickBot="1" x14ac:dyDescent="0.25">
      <c r="A7" s="34" t="s">
        <v>90</v>
      </c>
      <c r="B7" s="21" t="s">
        <v>91</v>
      </c>
      <c r="C7" s="21" t="s">
        <v>736</v>
      </c>
      <c r="D7" s="21" t="s">
        <v>1266</v>
      </c>
      <c r="E7" s="21" t="s">
        <v>102</v>
      </c>
      <c r="F7" s="21" t="s">
        <v>103</v>
      </c>
      <c r="G7" s="21" t="s">
        <v>105</v>
      </c>
      <c r="H7" s="21" t="s">
        <v>107</v>
      </c>
      <c r="I7" s="21" t="s">
        <v>109</v>
      </c>
      <c r="J7" s="21" t="s">
        <v>111</v>
      </c>
      <c r="K7" s="21" t="s">
        <v>113</v>
      </c>
      <c r="L7" s="21" t="s">
        <v>115</v>
      </c>
      <c r="M7" s="21" t="s">
        <v>117</v>
      </c>
      <c r="N7" s="21" t="s">
        <v>738</v>
      </c>
      <c r="O7" s="35" t="s">
        <v>120</v>
      </c>
      <c r="P7" s="119" t="s">
        <v>122</v>
      </c>
      <c r="Q7" s="126" t="s">
        <v>1298</v>
      </c>
    </row>
    <row r="8" spans="1:17" ht="13.5" thickBot="1" x14ac:dyDescent="0.25">
      <c r="A8" s="36" t="s">
        <v>6</v>
      </c>
      <c r="B8" s="22" t="s">
        <v>4</v>
      </c>
      <c r="C8" s="37">
        <v>2</v>
      </c>
      <c r="D8" s="38">
        <v>3</v>
      </c>
      <c r="E8" s="38" t="s">
        <v>17</v>
      </c>
      <c r="F8" s="38" t="s">
        <v>104</v>
      </c>
      <c r="G8" s="38" t="s">
        <v>106</v>
      </c>
      <c r="H8" s="38" t="s">
        <v>108</v>
      </c>
      <c r="I8" s="38" t="s">
        <v>110</v>
      </c>
      <c r="J8" s="38" t="s">
        <v>112</v>
      </c>
      <c r="K8" s="38" t="s">
        <v>114</v>
      </c>
      <c r="L8" s="38" t="s">
        <v>116</v>
      </c>
      <c r="M8" s="38" t="s">
        <v>118</v>
      </c>
      <c r="N8" s="38">
        <v>4</v>
      </c>
      <c r="O8" s="39" t="s">
        <v>121</v>
      </c>
      <c r="P8" s="120" t="s">
        <v>123</v>
      </c>
      <c r="Q8" s="131">
        <v>5</v>
      </c>
    </row>
    <row r="9" spans="1:17" ht="13.5" thickBot="1" x14ac:dyDescent="0.25">
      <c r="A9" s="40"/>
      <c r="B9" s="23"/>
      <c r="C9" s="41"/>
      <c r="D9" s="42"/>
      <c r="E9" s="42"/>
      <c r="F9" s="42"/>
      <c r="G9" s="42"/>
      <c r="H9" s="42"/>
      <c r="I9" s="42"/>
      <c r="J9" s="42"/>
      <c r="K9" s="42"/>
      <c r="L9" s="42"/>
      <c r="M9" s="42"/>
      <c r="N9" s="42"/>
      <c r="O9" s="43"/>
      <c r="P9" s="43"/>
      <c r="Q9" s="127"/>
    </row>
    <row r="10" spans="1:17" x14ac:dyDescent="0.2">
      <c r="A10" s="44" t="s">
        <v>739</v>
      </c>
      <c r="B10" s="25" t="s">
        <v>740</v>
      </c>
      <c r="C10" s="45" t="s">
        <v>741</v>
      </c>
      <c r="D10" s="25">
        <v>2220894343.9099998</v>
      </c>
      <c r="E10" s="25">
        <v>448033236.07999998</v>
      </c>
      <c r="F10" s="25" t="s">
        <v>70</v>
      </c>
      <c r="G10" s="25">
        <v>739723489.51999998</v>
      </c>
      <c r="H10" s="25" t="s">
        <v>70</v>
      </c>
      <c r="I10" s="25">
        <v>739723489.51999998</v>
      </c>
      <c r="J10" s="25">
        <v>1895776815.78</v>
      </c>
      <c r="K10" s="25" t="s">
        <v>70</v>
      </c>
      <c r="L10" s="25"/>
      <c r="M10" s="25"/>
      <c r="N10" s="25">
        <v>2198779828.7199998</v>
      </c>
      <c r="O10" s="46">
        <v>436720476.57999998</v>
      </c>
      <c r="P10" s="121" t="s">
        <v>70</v>
      </c>
      <c r="Q10" s="127">
        <f>N10/D10*100</f>
        <v>99.004251811859433</v>
      </c>
    </row>
    <row r="11" spans="1:17" x14ac:dyDescent="0.2">
      <c r="A11" s="47" t="s">
        <v>742</v>
      </c>
      <c r="B11" s="27" t="s">
        <v>145</v>
      </c>
      <c r="C11" s="48" t="s">
        <v>743</v>
      </c>
      <c r="D11" s="27">
        <v>558444498.29999995</v>
      </c>
      <c r="E11" s="27">
        <v>171602815.27000001</v>
      </c>
      <c r="F11" s="27" t="s">
        <v>70</v>
      </c>
      <c r="G11" s="27">
        <v>715066287.77999997</v>
      </c>
      <c r="H11" s="27" t="s">
        <v>70</v>
      </c>
      <c r="I11" s="27">
        <v>715066287.77999997</v>
      </c>
      <c r="J11" s="27" t="s">
        <v>70</v>
      </c>
      <c r="K11" s="27"/>
      <c r="L11" s="27"/>
      <c r="M11" s="27"/>
      <c r="N11" s="27">
        <v>541091068.76999998</v>
      </c>
      <c r="O11" s="49">
        <v>173975219.00999999</v>
      </c>
      <c r="P11" s="122" t="s">
        <v>70</v>
      </c>
      <c r="Q11" s="127">
        <f t="shared" ref="Q11:Q71" si="0">N11/D11*100</f>
        <v>96.892541768640072</v>
      </c>
    </row>
    <row r="12" spans="1:17" x14ac:dyDescent="0.2">
      <c r="A12" s="47" t="s">
        <v>744</v>
      </c>
      <c r="B12" s="27" t="s">
        <v>146</v>
      </c>
      <c r="C12" s="48" t="s">
        <v>745</v>
      </c>
      <c r="D12" s="27">
        <v>378528000</v>
      </c>
      <c r="E12" s="27">
        <v>123141920.25</v>
      </c>
      <c r="F12" s="27" t="s">
        <v>70</v>
      </c>
      <c r="G12" s="27">
        <v>468952970.76999998</v>
      </c>
      <c r="H12" s="27" t="s">
        <v>70</v>
      </c>
      <c r="I12" s="27">
        <v>468952970.76999998</v>
      </c>
      <c r="J12" s="27" t="s">
        <v>70</v>
      </c>
      <c r="K12" s="27"/>
      <c r="L12" s="27"/>
      <c r="M12" s="27"/>
      <c r="N12" s="27">
        <v>351714727.66000003</v>
      </c>
      <c r="O12" s="49">
        <v>117238243.11</v>
      </c>
      <c r="P12" s="122" t="s">
        <v>70</v>
      </c>
      <c r="Q12" s="127">
        <f t="shared" si="0"/>
        <v>92.91643621079551</v>
      </c>
    </row>
    <row r="13" spans="1:17" x14ac:dyDescent="0.2">
      <c r="A13" s="47" t="s">
        <v>746</v>
      </c>
      <c r="B13" s="27" t="s">
        <v>747</v>
      </c>
      <c r="C13" s="48" t="s">
        <v>748</v>
      </c>
      <c r="D13" s="27">
        <v>378528000</v>
      </c>
      <c r="E13" s="27">
        <v>123141920.25</v>
      </c>
      <c r="F13" s="27" t="s">
        <v>70</v>
      </c>
      <c r="G13" s="27">
        <v>468952970.76999998</v>
      </c>
      <c r="H13" s="27" t="s">
        <v>70</v>
      </c>
      <c r="I13" s="27">
        <v>468952970.76999998</v>
      </c>
      <c r="J13" s="27" t="s">
        <v>70</v>
      </c>
      <c r="K13" s="27"/>
      <c r="L13" s="27"/>
      <c r="M13" s="27"/>
      <c r="N13" s="27">
        <v>351714727.66000003</v>
      </c>
      <c r="O13" s="49">
        <v>117238243.11</v>
      </c>
      <c r="P13" s="122" t="s">
        <v>70</v>
      </c>
      <c r="Q13" s="127">
        <f t="shared" si="0"/>
        <v>92.91643621079551</v>
      </c>
    </row>
    <row r="14" spans="1:17" ht="72" customHeight="1" x14ac:dyDescent="0.2">
      <c r="A14" s="50" t="s">
        <v>749</v>
      </c>
      <c r="B14" s="28" t="s">
        <v>750</v>
      </c>
      <c r="C14" s="48" t="s">
        <v>751</v>
      </c>
      <c r="D14" s="28">
        <v>374763300</v>
      </c>
      <c r="E14" s="28">
        <v>122105060.25</v>
      </c>
      <c r="F14" s="28" t="s">
        <v>70</v>
      </c>
      <c r="G14" s="27">
        <v>456154040.64999998</v>
      </c>
      <c r="H14" s="28" t="s">
        <v>70</v>
      </c>
      <c r="I14" s="27">
        <v>456154040.64999998</v>
      </c>
      <c r="J14" s="28" t="s">
        <v>70</v>
      </c>
      <c r="K14" s="28"/>
      <c r="L14" s="28"/>
      <c r="M14" s="28"/>
      <c r="N14" s="28">
        <v>342115530.19</v>
      </c>
      <c r="O14" s="51">
        <v>114038510.45999999</v>
      </c>
      <c r="P14" s="123" t="s">
        <v>70</v>
      </c>
      <c r="Q14" s="127">
        <f t="shared" si="0"/>
        <v>91.288429307245394</v>
      </c>
    </row>
    <row r="15" spans="1:17" ht="106.5" customHeight="1" x14ac:dyDescent="0.2">
      <c r="A15" s="50" t="s">
        <v>752</v>
      </c>
      <c r="B15" s="28" t="s">
        <v>753</v>
      </c>
      <c r="C15" s="48" t="s">
        <v>754</v>
      </c>
      <c r="D15" s="28">
        <v>2280000</v>
      </c>
      <c r="E15" s="28">
        <v>1031860</v>
      </c>
      <c r="F15" s="28" t="s">
        <v>70</v>
      </c>
      <c r="G15" s="27">
        <v>7292246.9100000001</v>
      </c>
      <c r="H15" s="28" t="s">
        <v>70</v>
      </c>
      <c r="I15" s="27">
        <v>7292246.9100000001</v>
      </c>
      <c r="J15" s="28" t="s">
        <v>70</v>
      </c>
      <c r="K15" s="28"/>
      <c r="L15" s="28"/>
      <c r="M15" s="28"/>
      <c r="N15" s="28">
        <v>5469185.0999999996</v>
      </c>
      <c r="O15" s="51">
        <v>1823061.81</v>
      </c>
      <c r="P15" s="123" t="s">
        <v>70</v>
      </c>
      <c r="Q15" s="127">
        <f t="shared" si="0"/>
        <v>239.8765394736842</v>
      </c>
    </row>
    <row r="16" spans="1:17" ht="45" x14ac:dyDescent="0.2">
      <c r="A16" s="50" t="s">
        <v>755</v>
      </c>
      <c r="B16" s="28" t="s">
        <v>756</v>
      </c>
      <c r="C16" s="48" t="s">
        <v>757</v>
      </c>
      <c r="D16" s="28">
        <v>384600</v>
      </c>
      <c r="E16" s="28">
        <v>1380</v>
      </c>
      <c r="F16" s="28" t="s">
        <v>70</v>
      </c>
      <c r="G16" s="27">
        <v>3632383.21</v>
      </c>
      <c r="H16" s="28" t="s">
        <v>70</v>
      </c>
      <c r="I16" s="27">
        <v>3632383.21</v>
      </c>
      <c r="J16" s="28" t="s">
        <v>70</v>
      </c>
      <c r="K16" s="28"/>
      <c r="L16" s="28"/>
      <c r="M16" s="28"/>
      <c r="N16" s="28">
        <v>2724287.37</v>
      </c>
      <c r="O16" s="51">
        <v>908095.84</v>
      </c>
      <c r="P16" s="123" t="s">
        <v>70</v>
      </c>
      <c r="Q16" s="127">
        <f t="shared" si="0"/>
        <v>708.34304992199691</v>
      </c>
    </row>
    <row r="17" spans="1:17" ht="90" x14ac:dyDescent="0.2">
      <c r="A17" s="50" t="s">
        <v>758</v>
      </c>
      <c r="B17" s="28" t="s">
        <v>759</v>
      </c>
      <c r="C17" s="48" t="s">
        <v>760</v>
      </c>
      <c r="D17" s="28">
        <v>1100100</v>
      </c>
      <c r="E17" s="28">
        <v>3620</v>
      </c>
      <c r="F17" s="28" t="s">
        <v>70</v>
      </c>
      <c r="G17" s="27">
        <v>1874300</v>
      </c>
      <c r="H17" s="28" t="s">
        <v>70</v>
      </c>
      <c r="I17" s="27">
        <v>1874300</v>
      </c>
      <c r="J17" s="28" t="s">
        <v>70</v>
      </c>
      <c r="K17" s="28"/>
      <c r="L17" s="28"/>
      <c r="M17" s="28"/>
      <c r="N17" s="28">
        <v>1405725</v>
      </c>
      <c r="O17" s="51">
        <v>468575</v>
      </c>
      <c r="P17" s="123" t="s">
        <v>70</v>
      </c>
      <c r="Q17" s="127">
        <f t="shared" si="0"/>
        <v>127.78156531224434</v>
      </c>
    </row>
    <row r="18" spans="1:17" x14ac:dyDescent="0.2">
      <c r="A18" s="47" t="s">
        <v>761</v>
      </c>
      <c r="B18" s="27" t="s">
        <v>762</v>
      </c>
      <c r="C18" s="48" t="s">
        <v>763</v>
      </c>
      <c r="D18" s="27">
        <v>116341650</v>
      </c>
      <c r="E18" s="27">
        <v>83483.5</v>
      </c>
      <c r="F18" s="27" t="s">
        <v>70</v>
      </c>
      <c r="G18" s="27">
        <v>120407925.72</v>
      </c>
      <c r="H18" s="27" t="s">
        <v>70</v>
      </c>
      <c r="I18" s="27">
        <v>120407925.72</v>
      </c>
      <c r="J18" s="27" t="s">
        <v>70</v>
      </c>
      <c r="K18" s="27"/>
      <c r="L18" s="27"/>
      <c r="M18" s="27"/>
      <c r="N18" s="27">
        <v>120315701.05</v>
      </c>
      <c r="O18" s="49">
        <v>92224.67</v>
      </c>
      <c r="P18" s="122" t="s">
        <v>70</v>
      </c>
      <c r="Q18" s="127">
        <f t="shared" si="0"/>
        <v>103.41584552909468</v>
      </c>
    </row>
    <row r="19" spans="1:17" ht="22.5" x14ac:dyDescent="0.2">
      <c r="A19" s="47" t="s">
        <v>764</v>
      </c>
      <c r="B19" s="27" t="s">
        <v>765</v>
      </c>
      <c r="C19" s="48" t="s">
        <v>766</v>
      </c>
      <c r="D19" s="27">
        <v>67239100</v>
      </c>
      <c r="E19" s="27" t="s">
        <v>70</v>
      </c>
      <c r="F19" s="27"/>
      <c r="G19" s="27">
        <v>71805704.680000007</v>
      </c>
      <c r="H19" s="27" t="s">
        <v>70</v>
      </c>
      <c r="I19" s="27">
        <v>71805704.680000007</v>
      </c>
      <c r="J19" s="27" t="s">
        <v>70</v>
      </c>
      <c r="K19" s="27"/>
      <c r="L19" s="27"/>
      <c r="M19" s="27"/>
      <c r="N19" s="27">
        <v>71805704.680000007</v>
      </c>
      <c r="O19" s="49" t="s">
        <v>70</v>
      </c>
      <c r="P19" s="122"/>
      <c r="Q19" s="127">
        <f t="shared" si="0"/>
        <v>106.79159102367521</v>
      </c>
    </row>
    <row r="20" spans="1:17" ht="33.75" x14ac:dyDescent="0.2">
      <c r="A20" s="47" t="s">
        <v>767</v>
      </c>
      <c r="B20" s="27" t="s">
        <v>768</v>
      </c>
      <c r="C20" s="48" t="s">
        <v>769</v>
      </c>
      <c r="D20" s="27">
        <v>54722100</v>
      </c>
      <c r="E20" s="27" t="s">
        <v>70</v>
      </c>
      <c r="F20" s="27"/>
      <c r="G20" s="27">
        <v>59439659.380000003</v>
      </c>
      <c r="H20" s="27" t="s">
        <v>70</v>
      </c>
      <c r="I20" s="27">
        <v>59439659.380000003</v>
      </c>
      <c r="J20" s="27" t="s">
        <v>70</v>
      </c>
      <c r="K20" s="27"/>
      <c r="L20" s="27"/>
      <c r="M20" s="27"/>
      <c r="N20" s="27">
        <v>59439659.380000003</v>
      </c>
      <c r="O20" s="49" t="s">
        <v>70</v>
      </c>
      <c r="P20" s="122"/>
      <c r="Q20" s="127">
        <f t="shared" si="0"/>
        <v>108.6209399493075</v>
      </c>
    </row>
    <row r="21" spans="1:17" ht="33.75" x14ac:dyDescent="0.2">
      <c r="A21" s="50" t="s">
        <v>767</v>
      </c>
      <c r="B21" s="28" t="s">
        <v>770</v>
      </c>
      <c r="C21" s="48" t="s">
        <v>771</v>
      </c>
      <c r="D21" s="28">
        <v>54722100</v>
      </c>
      <c r="E21" s="28" t="s">
        <v>70</v>
      </c>
      <c r="F21" s="28"/>
      <c r="G21" s="27">
        <v>61100902.159999996</v>
      </c>
      <c r="H21" s="28" t="s">
        <v>70</v>
      </c>
      <c r="I21" s="27">
        <v>61100902.159999996</v>
      </c>
      <c r="J21" s="28" t="s">
        <v>70</v>
      </c>
      <c r="K21" s="28"/>
      <c r="L21" s="28"/>
      <c r="M21" s="28"/>
      <c r="N21" s="28">
        <v>61100902.159999996</v>
      </c>
      <c r="O21" s="51" t="s">
        <v>70</v>
      </c>
      <c r="P21" s="123"/>
      <c r="Q21" s="127">
        <f t="shared" si="0"/>
        <v>111.65672033785252</v>
      </c>
    </row>
    <row r="22" spans="1:17" ht="45" x14ac:dyDescent="0.2">
      <c r="A22" s="50" t="s">
        <v>772</v>
      </c>
      <c r="B22" s="28" t="s">
        <v>773</v>
      </c>
      <c r="C22" s="48" t="s">
        <v>774</v>
      </c>
      <c r="D22" s="28"/>
      <c r="E22" s="28"/>
      <c r="F22" s="28"/>
      <c r="G22" s="27">
        <v>-1661242.78</v>
      </c>
      <c r="H22" s="28" t="s">
        <v>70</v>
      </c>
      <c r="I22" s="27">
        <v>-1661242.78</v>
      </c>
      <c r="J22" s="28" t="s">
        <v>70</v>
      </c>
      <c r="K22" s="28"/>
      <c r="L22" s="28"/>
      <c r="M22" s="28"/>
      <c r="N22" s="28">
        <v>-1661242.78</v>
      </c>
      <c r="O22" s="51" t="s">
        <v>70</v>
      </c>
      <c r="P22" s="123"/>
      <c r="Q22" s="127"/>
    </row>
    <row r="23" spans="1:17" ht="45" x14ac:dyDescent="0.2">
      <c r="A23" s="47" t="s">
        <v>775</v>
      </c>
      <c r="B23" s="27" t="s">
        <v>776</v>
      </c>
      <c r="C23" s="48" t="s">
        <v>777</v>
      </c>
      <c r="D23" s="27">
        <v>9101000</v>
      </c>
      <c r="E23" s="27" t="s">
        <v>70</v>
      </c>
      <c r="F23" s="27"/>
      <c r="G23" s="27">
        <v>8547218.0299999993</v>
      </c>
      <c r="H23" s="27" t="s">
        <v>70</v>
      </c>
      <c r="I23" s="27">
        <v>8547218.0299999993</v>
      </c>
      <c r="J23" s="27" t="s">
        <v>70</v>
      </c>
      <c r="K23" s="27"/>
      <c r="L23" s="27"/>
      <c r="M23" s="27"/>
      <c r="N23" s="27">
        <v>8547218.0299999993</v>
      </c>
      <c r="O23" s="49" t="s">
        <v>70</v>
      </c>
      <c r="P23" s="122"/>
      <c r="Q23" s="127">
        <f t="shared" si="0"/>
        <v>93.915152510713099</v>
      </c>
    </row>
    <row r="24" spans="1:17" ht="45" x14ac:dyDescent="0.2">
      <c r="A24" s="50" t="s">
        <v>775</v>
      </c>
      <c r="B24" s="28" t="s">
        <v>778</v>
      </c>
      <c r="C24" s="48" t="s">
        <v>779</v>
      </c>
      <c r="D24" s="28">
        <v>9101000</v>
      </c>
      <c r="E24" s="28" t="s">
        <v>70</v>
      </c>
      <c r="F24" s="28"/>
      <c r="G24" s="27">
        <v>7583192.6399999997</v>
      </c>
      <c r="H24" s="28" t="s">
        <v>70</v>
      </c>
      <c r="I24" s="27">
        <v>7583192.6399999997</v>
      </c>
      <c r="J24" s="28" t="s">
        <v>70</v>
      </c>
      <c r="K24" s="28"/>
      <c r="L24" s="28"/>
      <c r="M24" s="28"/>
      <c r="N24" s="28">
        <v>7583192.6399999997</v>
      </c>
      <c r="O24" s="51" t="s">
        <v>70</v>
      </c>
      <c r="P24" s="123"/>
      <c r="Q24" s="127">
        <f t="shared" si="0"/>
        <v>83.322630919679156</v>
      </c>
    </row>
    <row r="25" spans="1:17" ht="56.25" x14ac:dyDescent="0.2">
      <c r="A25" s="50" t="s">
        <v>780</v>
      </c>
      <c r="B25" s="28" t="s">
        <v>781</v>
      </c>
      <c r="C25" s="48" t="s">
        <v>782</v>
      </c>
      <c r="D25" s="28"/>
      <c r="E25" s="28"/>
      <c r="F25" s="28"/>
      <c r="G25" s="27">
        <v>964025.39</v>
      </c>
      <c r="H25" s="28" t="s">
        <v>70</v>
      </c>
      <c r="I25" s="27">
        <v>964025.39</v>
      </c>
      <c r="J25" s="28" t="s">
        <v>70</v>
      </c>
      <c r="K25" s="28"/>
      <c r="L25" s="28"/>
      <c r="M25" s="28"/>
      <c r="N25" s="28">
        <v>964025.39</v>
      </c>
      <c r="O25" s="51" t="s">
        <v>70</v>
      </c>
      <c r="P25" s="123"/>
      <c r="Q25" s="127"/>
    </row>
    <row r="26" spans="1:17" ht="22.5" x14ac:dyDescent="0.2">
      <c r="A26" s="50" t="s">
        <v>783</v>
      </c>
      <c r="B26" s="28" t="s">
        <v>784</v>
      </c>
      <c r="C26" s="48" t="s">
        <v>785</v>
      </c>
      <c r="D26" s="28">
        <v>3416000</v>
      </c>
      <c r="E26" s="28" t="s">
        <v>70</v>
      </c>
      <c r="F26" s="28"/>
      <c r="G26" s="27">
        <v>3818827.27</v>
      </c>
      <c r="H26" s="28" t="s">
        <v>70</v>
      </c>
      <c r="I26" s="27">
        <v>3818827.27</v>
      </c>
      <c r="J26" s="28" t="s">
        <v>70</v>
      </c>
      <c r="K26" s="28"/>
      <c r="L26" s="28"/>
      <c r="M26" s="28"/>
      <c r="N26" s="28">
        <v>3818827.27</v>
      </c>
      <c r="O26" s="51" t="s">
        <v>70</v>
      </c>
      <c r="P26" s="123"/>
      <c r="Q26" s="127">
        <f t="shared" si="0"/>
        <v>111.79236738875878</v>
      </c>
    </row>
    <row r="27" spans="1:17" ht="22.5" x14ac:dyDescent="0.2">
      <c r="A27" s="47" t="s">
        <v>786</v>
      </c>
      <c r="B27" s="27" t="s">
        <v>787</v>
      </c>
      <c r="C27" s="48" t="s">
        <v>788</v>
      </c>
      <c r="D27" s="27">
        <v>49022000</v>
      </c>
      <c r="E27" s="27" t="s">
        <v>70</v>
      </c>
      <c r="F27" s="27"/>
      <c r="G27" s="27">
        <v>48359522.829999998</v>
      </c>
      <c r="H27" s="27" t="s">
        <v>70</v>
      </c>
      <c r="I27" s="27">
        <v>48359522.829999998</v>
      </c>
      <c r="J27" s="27" t="s">
        <v>70</v>
      </c>
      <c r="K27" s="27"/>
      <c r="L27" s="27"/>
      <c r="M27" s="27"/>
      <c r="N27" s="27">
        <v>48359522.829999998</v>
      </c>
      <c r="O27" s="49" t="s">
        <v>70</v>
      </c>
      <c r="P27" s="122"/>
      <c r="Q27" s="127">
        <f t="shared" si="0"/>
        <v>98.648612520908969</v>
      </c>
    </row>
    <row r="28" spans="1:17" ht="22.5" x14ac:dyDescent="0.2">
      <c r="A28" s="50" t="s">
        <v>786</v>
      </c>
      <c r="B28" s="28" t="s">
        <v>789</v>
      </c>
      <c r="C28" s="48" t="s">
        <v>790</v>
      </c>
      <c r="D28" s="28">
        <v>49022000</v>
      </c>
      <c r="E28" s="28" t="s">
        <v>70</v>
      </c>
      <c r="F28" s="28"/>
      <c r="G28" s="27">
        <v>48533811.649999999</v>
      </c>
      <c r="H28" s="28" t="s">
        <v>70</v>
      </c>
      <c r="I28" s="27">
        <v>48533811.649999999</v>
      </c>
      <c r="J28" s="28" t="s">
        <v>70</v>
      </c>
      <c r="K28" s="28"/>
      <c r="L28" s="28"/>
      <c r="M28" s="28"/>
      <c r="N28" s="28">
        <v>48533811.649999999</v>
      </c>
      <c r="O28" s="51" t="s">
        <v>70</v>
      </c>
      <c r="P28" s="123"/>
      <c r="Q28" s="127">
        <f t="shared" si="0"/>
        <v>99.004144363755046</v>
      </c>
    </row>
    <row r="29" spans="1:17" ht="33.75" x14ac:dyDescent="0.2">
      <c r="A29" s="50" t="s">
        <v>791</v>
      </c>
      <c r="B29" s="28" t="s">
        <v>792</v>
      </c>
      <c r="C29" s="48" t="s">
        <v>793</v>
      </c>
      <c r="D29" s="28"/>
      <c r="E29" s="28"/>
      <c r="F29" s="28"/>
      <c r="G29" s="27">
        <v>-174288.82</v>
      </c>
      <c r="H29" s="28" t="s">
        <v>70</v>
      </c>
      <c r="I29" s="27">
        <v>-174288.82</v>
      </c>
      <c r="J29" s="28" t="s">
        <v>70</v>
      </c>
      <c r="K29" s="28"/>
      <c r="L29" s="28"/>
      <c r="M29" s="28"/>
      <c r="N29" s="28">
        <v>-174288.82</v>
      </c>
      <c r="O29" s="51" t="s">
        <v>70</v>
      </c>
      <c r="P29" s="123"/>
      <c r="Q29" s="127"/>
    </row>
    <row r="30" spans="1:17" x14ac:dyDescent="0.2">
      <c r="A30" s="47" t="s">
        <v>794</v>
      </c>
      <c r="B30" s="27" t="s">
        <v>795</v>
      </c>
      <c r="C30" s="48" t="s">
        <v>796</v>
      </c>
      <c r="D30" s="27">
        <v>80550</v>
      </c>
      <c r="E30" s="27">
        <v>83483.5</v>
      </c>
      <c r="F30" s="27" t="s">
        <v>70</v>
      </c>
      <c r="G30" s="27">
        <v>200823.21</v>
      </c>
      <c r="H30" s="27" t="s">
        <v>70</v>
      </c>
      <c r="I30" s="27">
        <v>200823.21</v>
      </c>
      <c r="J30" s="27" t="s">
        <v>70</v>
      </c>
      <c r="K30" s="27"/>
      <c r="L30" s="27"/>
      <c r="M30" s="27"/>
      <c r="N30" s="27">
        <v>108598.54</v>
      </c>
      <c r="O30" s="49">
        <v>92224.67</v>
      </c>
      <c r="P30" s="122" t="s">
        <v>70</v>
      </c>
      <c r="Q30" s="127">
        <f t="shared" si="0"/>
        <v>134.82127870887646</v>
      </c>
    </row>
    <row r="31" spans="1:17" x14ac:dyDescent="0.2">
      <c r="A31" s="50" t="s">
        <v>794</v>
      </c>
      <c r="B31" s="28" t="s">
        <v>797</v>
      </c>
      <c r="C31" s="48" t="s">
        <v>798</v>
      </c>
      <c r="D31" s="28"/>
      <c r="E31" s="28">
        <v>83483.5</v>
      </c>
      <c r="F31" s="28" t="s">
        <v>70</v>
      </c>
      <c r="G31" s="27">
        <v>155564.87</v>
      </c>
      <c r="H31" s="28" t="s">
        <v>70</v>
      </c>
      <c r="I31" s="27">
        <v>155564.87</v>
      </c>
      <c r="J31" s="28" t="s">
        <v>70</v>
      </c>
      <c r="K31" s="28"/>
      <c r="L31" s="28"/>
      <c r="M31" s="28"/>
      <c r="N31" s="28">
        <v>78426.31</v>
      </c>
      <c r="O31" s="51">
        <v>77138.559999999998</v>
      </c>
      <c r="P31" s="123" t="s">
        <v>70</v>
      </c>
      <c r="Q31" s="127"/>
    </row>
    <row r="32" spans="1:17" ht="33.75" x14ac:dyDescent="0.2">
      <c r="A32" s="50" t="s">
        <v>799</v>
      </c>
      <c r="B32" s="28" t="s">
        <v>800</v>
      </c>
      <c r="C32" s="48" t="s">
        <v>801</v>
      </c>
      <c r="D32" s="28">
        <v>80550</v>
      </c>
      <c r="E32" s="28" t="s">
        <v>70</v>
      </c>
      <c r="F32" s="28"/>
      <c r="G32" s="27">
        <v>45258.34</v>
      </c>
      <c r="H32" s="28" t="s">
        <v>70</v>
      </c>
      <c r="I32" s="27">
        <v>45258.34</v>
      </c>
      <c r="J32" s="28" t="s">
        <v>70</v>
      </c>
      <c r="K32" s="28"/>
      <c r="L32" s="28"/>
      <c r="M32" s="28"/>
      <c r="N32" s="28">
        <v>30172.23</v>
      </c>
      <c r="O32" s="51">
        <v>15086.11</v>
      </c>
      <c r="P32" s="123" t="s">
        <v>70</v>
      </c>
      <c r="Q32" s="127">
        <f t="shared" si="0"/>
        <v>37.457765363128495</v>
      </c>
    </row>
    <row r="33" spans="1:17" ht="22.5" x14ac:dyDescent="0.2">
      <c r="A33" s="47" t="s">
        <v>802</v>
      </c>
      <c r="B33" s="27" t="s">
        <v>803</v>
      </c>
      <c r="C33" s="48" t="s">
        <v>804</v>
      </c>
      <c r="D33" s="27"/>
      <c r="E33" s="27"/>
      <c r="F33" s="27"/>
      <c r="G33" s="27">
        <v>41875</v>
      </c>
      <c r="H33" s="27" t="s">
        <v>70</v>
      </c>
      <c r="I33" s="27">
        <v>41875</v>
      </c>
      <c r="J33" s="27" t="s">
        <v>70</v>
      </c>
      <c r="K33" s="27"/>
      <c r="L33" s="27"/>
      <c r="M33" s="27"/>
      <c r="N33" s="27">
        <v>41875</v>
      </c>
      <c r="O33" s="49" t="s">
        <v>70</v>
      </c>
      <c r="P33" s="122"/>
      <c r="Q33" s="127"/>
    </row>
    <row r="34" spans="1:17" ht="45" x14ac:dyDescent="0.2">
      <c r="A34" s="50" t="s">
        <v>805</v>
      </c>
      <c r="B34" s="28" t="s">
        <v>806</v>
      </c>
      <c r="C34" s="48" t="s">
        <v>807</v>
      </c>
      <c r="D34" s="28"/>
      <c r="E34" s="28"/>
      <c r="F34" s="28"/>
      <c r="G34" s="27">
        <v>41875</v>
      </c>
      <c r="H34" s="28" t="s">
        <v>70</v>
      </c>
      <c r="I34" s="27">
        <v>41875</v>
      </c>
      <c r="J34" s="28" t="s">
        <v>70</v>
      </c>
      <c r="K34" s="28"/>
      <c r="L34" s="28"/>
      <c r="M34" s="28"/>
      <c r="N34" s="28">
        <v>41875</v>
      </c>
      <c r="O34" s="51" t="s">
        <v>70</v>
      </c>
      <c r="P34" s="123"/>
      <c r="Q34" s="127"/>
    </row>
    <row r="35" spans="1:17" x14ac:dyDescent="0.2">
      <c r="A35" s="47" t="s">
        <v>808</v>
      </c>
      <c r="B35" s="27" t="s">
        <v>809</v>
      </c>
      <c r="C35" s="48" t="s">
        <v>810</v>
      </c>
      <c r="D35" s="27"/>
      <c r="E35" s="27">
        <v>24402695.5</v>
      </c>
      <c r="F35" s="27" t="s">
        <v>70</v>
      </c>
      <c r="G35" s="27">
        <v>26287863.77</v>
      </c>
      <c r="H35" s="27" t="s">
        <v>70</v>
      </c>
      <c r="I35" s="27">
        <v>26287863.77</v>
      </c>
      <c r="J35" s="27" t="s">
        <v>70</v>
      </c>
      <c r="K35" s="27"/>
      <c r="L35" s="27"/>
      <c r="M35" s="27"/>
      <c r="N35" s="27">
        <v>410.47</v>
      </c>
      <c r="O35" s="49">
        <v>26287453.300000001</v>
      </c>
      <c r="P35" s="122" t="s">
        <v>70</v>
      </c>
      <c r="Q35" s="127"/>
    </row>
    <row r="36" spans="1:17" x14ac:dyDescent="0.2">
      <c r="A36" s="47" t="s">
        <v>811</v>
      </c>
      <c r="B36" s="27" t="s">
        <v>812</v>
      </c>
      <c r="C36" s="48" t="s">
        <v>813</v>
      </c>
      <c r="D36" s="27"/>
      <c r="E36" s="27">
        <v>2822000.01</v>
      </c>
      <c r="F36" s="27" t="s">
        <v>70</v>
      </c>
      <c r="G36" s="27">
        <v>2775442.2</v>
      </c>
      <c r="H36" s="27" t="s">
        <v>70</v>
      </c>
      <c r="I36" s="27">
        <v>2775442.2</v>
      </c>
      <c r="J36" s="27" t="s">
        <v>70</v>
      </c>
      <c r="K36" s="27"/>
      <c r="L36" s="27"/>
      <c r="M36" s="27"/>
      <c r="N36" s="27">
        <v>410.47</v>
      </c>
      <c r="O36" s="49">
        <v>2775031.73</v>
      </c>
      <c r="P36" s="122" t="s">
        <v>70</v>
      </c>
      <c r="Q36" s="127"/>
    </row>
    <row r="37" spans="1:17" ht="45" x14ac:dyDescent="0.2">
      <c r="A37" s="50" t="s">
        <v>814</v>
      </c>
      <c r="B37" s="28" t="s">
        <v>815</v>
      </c>
      <c r="C37" s="48" t="s">
        <v>816</v>
      </c>
      <c r="D37" s="28"/>
      <c r="E37" s="28"/>
      <c r="F37" s="28"/>
      <c r="G37" s="27">
        <v>410.47</v>
      </c>
      <c r="H37" s="28" t="s">
        <v>70</v>
      </c>
      <c r="I37" s="27">
        <v>410.47</v>
      </c>
      <c r="J37" s="28" t="s">
        <v>70</v>
      </c>
      <c r="K37" s="28"/>
      <c r="L37" s="28"/>
      <c r="M37" s="28"/>
      <c r="N37" s="28">
        <v>410.47</v>
      </c>
      <c r="O37" s="51" t="s">
        <v>70</v>
      </c>
      <c r="P37" s="123"/>
      <c r="Q37" s="127"/>
    </row>
    <row r="38" spans="1:17" ht="33.75" x14ac:dyDescent="0.2">
      <c r="A38" s="47" t="s">
        <v>817</v>
      </c>
      <c r="B38" s="27" t="s">
        <v>147</v>
      </c>
      <c r="C38" s="48" t="s">
        <v>818</v>
      </c>
      <c r="D38" s="27">
        <v>3949900</v>
      </c>
      <c r="E38" s="27" t="s">
        <v>70</v>
      </c>
      <c r="F38" s="27"/>
      <c r="G38" s="27">
        <v>3705684.12</v>
      </c>
      <c r="H38" s="27" t="s">
        <v>70</v>
      </c>
      <c r="I38" s="27">
        <v>3705684.12</v>
      </c>
      <c r="J38" s="27" t="s">
        <v>70</v>
      </c>
      <c r="K38" s="27"/>
      <c r="L38" s="27"/>
      <c r="M38" s="27"/>
      <c r="N38" s="27">
        <v>3705684.12</v>
      </c>
      <c r="O38" s="49" t="s">
        <v>70</v>
      </c>
      <c r="P38" s="122"/>
      <c r="Q38" s="127">
        <f t="shared" si="0"/>
        <v>93.817162966151045</v>
      </c>
    </row>
    <row r="39" spans="1:17" x14ac:dyDescent="0.2">
      <c r="A39" s="47" t="s">
        <v>819</v>
      </c>
      <c r="B39" s="27" t="s">
        <v>820</v>
      </c>
      <c r="C39" s="48" t="s">
        <v>821</v>
      </c>
      <c r="D39" s="27">
        <v>3949900</v>
      </c>
      <c r="E39" s="27" t="s">
        <v>70</v>
      </c>
      <c r="F39" s="27"/>
      <c r="G39" s="27">
        <v>3705684.12</v>
      </c>
      <c r="H39" s="27" t="s">
        <v>70</v>
      </c>
      <c r="I39" s="27">
        <v>3705684.12</v>
      </c>
      <c r="J39" s="27" t="s">
        <v>70</v>
      </c>
      <c r="K39" s="27"/>
      <c r="L39" s="27"/>
      <c r="M39" s="27"/>
      <c r="N39" s="27">
        <v>3705684.12</v>
      </c>
      <c r="O39" s="49" t="s">
        <v>70</v>
      </c>
      <c r="P39" s="122"/>
      <c r="Q39" s="127">
        <f t="shared" si="0"/>
        <v>93.817162966151045</v>
      </c>
    </row>
    <row r="40" spans="1:17" ht="22.5" x14ac:dyDescent="0.2">
      <c r="A40" s="50" t="s">
        <v>822</v>
      </c>
      <c r="B40" s="28" t="s">
        <v>823</v>
      </c>
      <c r="C40" s="48" t="s">
        <v>824</v>
      </c>
      <c r="D40" s="28">
        <v>3949900</v>
      </c>
      <c r="E40" s="28" t="s">
        <v>70</v>
      </c>
      <c r="F40" s="28"/>
      <c r="G40" s="27">
        <v>3705684.12</v>
      </c>
      <c r="H40" s="28" t="s">
        <v>70</v>
      </c>
      <c r="I40" s="27">
        <v>3705684.12</v>
      </c>
      <c r="J40" s="28" t="s">
        <v>70</v>
      </c>
      <c r="K40" s="28"/>
      <c r="L40" s="28"/>
      <c r="M40" s="28"/>
      <c r="N40" s="28">
        <v>3705684.12</v>
      </c>
      <c r="O40" s="51" t="s">
        <v>70</v>
      </c>
      <c r="P40" s="123"/>
      <c r="Q40" s="127">
        <f t="shared" si="0"/>
        <v>93.817162966151045</v>
      </c>
    </row>
    <row r="41" spans="1:17" x14ac:dyDescent="0.2">
      <c r="A41" s="47" t="s">
        <v>825</v>
      </c>
      <c r="B41" s="27" t="s">
        <v>826</v>
      </c>
      <c r="C41" s="48" t="s">
        <v>827</v>
      </c>
      <c r="D41" s="27">
        <v>6550000</v>
      </c>
      <c r="E41" s="27">
        <v>7500</v>
      </c>
      <c r="F41" s="27" t="s">
        <v>70</v>
      </c>
      <c r="G41" s="27">
        <v>8231556.9400000004</v>
      </c>
      <c r="H41" s="27" t="s">
        <v>70</v>
      </c>
      <c r="I41" s="27">
        <v>8231556.9400000004</v>
      </c>
      <c r="J41" s="27" t="s">
        <v>70</v>
      </c>
      <c r="K41" s="27"/>
      <c r="L41" s="27"/>
      <c r="M41" s="27"/>
      <c r="N41" s="27">
        <v>8200351.9400000004</v>
      </c>
      <c r="O41" s="49">
        <v>31205</v>
      </c>
      <c r="P41" s="122" t="s">
        <v>70</v>
      </c>
      <c r="Q41" s="127">
        <f t="shared" si="0"/>
        <v>125.19621282442748</v>
      </c>
    </row>
    <row r="42" spans="1:17" ht="33.75" x14ac:dyDescent="0.2">
      <c r="A42" s="47" t="s">
        <v>828</v>
      </c>
      <c r="B42" s="27" t="s">
        <v>829</v>
      </c>
      <c r="C42" s="48" t="s">
        <v>830</v>
      </c>
      <c r="D42" s="27">
        <v>5050000</v>
      </c>
      <c r="E42" s="27" t="s">
        <v>70</v>
      </c>
      <c r="F42" s="27"/>
      <c r="G42" s="27">
        <v>4942351.9400000004</v>
      </c>
      <c r="H42" s="27" t="s">
        <v>70</v>
      </c>
      <c r="I42" s="27">
        <v>4942351.9400000004</v>
      </c>
      <c r="J42" s="27" t="s">
        <v>70</v>
      </c>
      <c r="K42" s="27"/>
      <c r="L42" s="27"/>
      <c r="M42" s="27"/>
      <c r="N42" s="27">
        <v>4942351.9400000004</v>
      </c>
      <c r="O42" s="49" t="s">
        <v>70</v>
      </c>
      <c r="P42" s="122"/>
      <c r="Q42" s="127">
        <f t="shared" si="0"/>
        <v>97.868355247524761</v>
      </c>
    </row>
    <row r="43" spans="1:17" ht="45" x14ac:dyDescent="0.2">
      <c r="A43" s="50" t="s">
        <v>831</v>
      </c>
      <c r="B43" s="28" t="s">
        <v>832</v>
      </c>
      <c r="C43" s="48" t="s">
        <v>833</v>
      </c>
      <c r="D43" s="28">
        <v>5050000</v>
      </c>
      <c r="E43" s="28" t="s">
        <v>70</v>
      </c>
      <c r="F43" s="28"/>
      <c r="G43" s="27">
        <v>4942351.9400000004</v>
      </c>
      <c r="H43" s="28" t="s">
        <v>70</v>
      </c>
      <c r="I43" s="27">
        <v>4942351.9400000004</v>
      </c>
      <c r="J43" s="28" t="s">
        <v>70</v>
      </c>
      <c r="K43" s="28"/>
      <c r="L43" s="28"/>
      <c r="M43" s="28"/>
      <c r="N43" s="28">
        <v>4942351.9400000004</v>
      </c>
      <c r="O43" s="51" t="s">
        <v>70</v>
      </c>
      <c r="P43" s="123"/>
      <c r="Q43" s="127">
        <f t="shared" si="0"/>
        <v>97.868355247524761</v>
      </c>
    </row>
    <row r="44" spans="1:17" ht="45" x14ac:dyDescent="0.2">
      <c r="A44" s="47" t="s">
        <v>834</v>
      </c>
      <c r="B44" s="27" t="s">
        <v>835</v>
      </c>
      <c r="C44" s="48" t="s">
        <v>836</v>
      </c>
      <c r="D44" s="27">
        <v>1500000</v>
      </c>
      <c r="E44" s="27" t="s">
        <v>70</v>
      </c>
      <c r="F44" s="27"/>
      <c r="G44" s="27">
        <v>3258000</v>
      </c>
      <c r="H44" s="27" t="s">
        <v>70</v>
      </c>
      <c r="I44" s="27">
        <v>3258000</v>
      </c>
      <c r="J44" s="27" t="s">
        <v>70</v>
      </c>
      <c r="K44" s="27"/>
      <c r="L44" s="27"/>
      <c r="M44" s="27"/>
      <c r="N44" s="27">
        <v>3258000</v>
      </c>
      <c r="O44" s="49" t="s">
        <v>70</v>
      </c>
      <c r="P44" s="122"/>
      <c r="Q44" s="127">
        <f t="shared" si="0"/>
        <v>217.20000000000002</v>
      </c>
    </row>
    <row r="45" spans="1:17" ht="56.25" x14ac:dyDescent="0.2">
      <c r="A45" s="47" t="s">
        <v>837</v>
      </c>
      <c r="B45" s="27" t="s">
        <v>148</v>
      </c>
      <c r="C45" s="48" t="s">
        <v>838</v>
      </c>
      <c r="D45" s="27">
        <v>1500000</v>
      </c>
      <c r="E45" s="27" t="s">
        <v>70</v>
      </c>
      <c r="F45" s="27"/>
      <c r="G45" s="27">
        <v>3222000</v>
      </c>
      <c r="H45" s="27" t="s">
        <v>70</v>
      </c>
      <c r="I45" s="27">
        <v>3222000</v>
      </c>
      <c r="J45" s="27" t="s">
        <v>70</v>
      </c>
      <c r="K45" s="27"/>
      <c r="L45" s="27"/>
      <c r="M45" s="27"/>
      <c r="N45" s="27">
        <v>3222000</v>
      </c>
      <c r="O45" s="49" t="s">
        <v>70</v>
      </c>
      <c r="P45" s="122"/>
      <c r="Q45" s="127">
        <f t="shared" si="0"/>
        <v>214.8</v>
      </c>
    </row>
    <row r="46" spans="1:17" ht="78.75" x14ac:dyDescent="0.2">
      <c r="A46" s="50" t="s">
        <v>839</v>
      </c>
      <c r="B46" s="28" t="s">
        <v>840</v>
      </c>
      <c r="C46" s="48" t="s">
        <v>841</v>
      </c>
      <c r="D46" s="28">
        <v>1500000</v>
      </c>
      <c r="E46" s="28" t="s">
        <v>70</v>
      </c>
      <c r="F46" s="28"/>
      <c r="G46" s="27">
        <v>3222000</v>
      </c>
      <c r="H46" s="28" t="s">
        <v>70</v>
      </c>
      <c r="I46" s="27">
        <v>3222000</v>
      </c>
      <c r="J46" s="28" t="s">
        <v>70</v>
      </c>
      <c r="K46" s="28"/>
      <c r="L46" s="28"/>
      <c r="M46" s="28"/>
      <c r="N46" s="28">
        <v>3222000</v>
      </c>
      <c r="O46" s="51" t="s">
        <v>70</v>
      </c>
      <c r="P46" s="123"/>
      <c r="Q46" s="127">
        <f t="shared" si="0"/>
        <v>214.8</v>
      </c>
    </row>
    <row r="47" spans="1:17" ht="33.75" x14ac:dyDescent="0.2">
      <c r="A47" s="50" t="s">
        <v>842</v>
      </c>
      <c r="B47" s="28" t="s">
        <v>843</v>
      </c>
      <c r="C47" s="48" t="s">
        <v>844</v>
      </c>
      <c r="D47" s="28"/>
      <c r="E47" s="28"/>
      <c r="F47" s="28"/>
      <c r="G47" s="27">
        <v>36000</v>
      </c>
      <c r="H47" s="28" t="s">
        <v>70</v>
      </c>
      <c r="I47" s="27">
        <v>36000</v>
      </c>
      <c r="J47" s="28" t="s">
        <v>70</v>
      </c>
      <c r="K47" s="28"/>
      <c r="L47" s="28"/>
      <c r="M47" s="28"/>
      <c r="N47" s="28">
        <v>36000</v>
      </c>
      <c r="O47" s="51" t="s">
        <v>70</v>
      </c>
      <c r="P47" s="123"/>
      <c r="Q47" s="127"/>
    </row>
    <row r="48" spans="1:17" ht="33.75" x14ac:dyDescent="0.2">
      <c r="A48" s="47" t="s">
        <v>845</v>
      </c>
      <c r="B48" s="27" t="s">
        <v>846</v>
      </c>
      <c r="C48" s="48" t="s">
        <v>847</v>
      </c>
      <c r="D48" s="27"/>
      <c r="E48" s="27"/>
      <c r="F48" s="27"/>
      <c r="G48" s="27">
        <v>123894.12</v>
      </c>
      <c r="H48" s="27" t="s">
        <v>70</v>
      </c>
      <c r="I48" s="27">
        <v>123894.12</v>
      </c>
      <c r="J48" s="27" t="s">
        <v>70</v>
      </c>
      <c r="K48" s="27"/>
      <c r="L48" s="27"/>
      <c r="M48" s="27"/>
      <c r="N48" s="27">
        <v>123894.12</v>
      </c>
      <c r="O48" s="49" t="s">
        <v>70</v>
      </c>
      <c r="P48" s="122"/>
      <c r="Q48" s="127"/>
    </row>
    <row r="49" spans="1:17" x14ac:dyDescent="0.2">
      <c r="A49" s="47" t="s">
        <v>848</v>
      </c>
      <c r="B49" s="27" t="s">
        <v>849</v>
      </c>
      <c r="C49" s="48" t="s">
        <v>850</v>
      </c>
      <c r="D49" s="27"/>
      <c r="E49" s="27"/>
      <c r="F49" s="27"/>
      <c r="G49" s="27">
        <v>754.66</v>
      </c>
      <c r="H49" s="27" t="s">
        <v>70</v>
      </c>
      <c r="I49" s="27">
        <v>754.66</v>
      </c>
      <c r="J49" s="27" t="s">
        <v>70</v>
      </c>
      <c r="K49" s="27"/>
      <c r="L49" s="27"/>
      <c r="M49" s="27"/>
      <c r="N49" s="27">
        <v>754.66</v>
      </c>
      <c r="O49" s="49" t="s">
        <v>70</v>
      </c>
      <c r="P49" s="122"/>
      <c r="Q49" s="127"/>
    </row>
    <row r="50" spans="1:17" ht="22.5" x14ac:dyDescent="0.2">
      <c r="A50" s="50" t="s">
        <v>851</v>
      </c>
      <c r="B50" s="28" t="s">
        <v>852</v>
      </c>
      <c r="C50" s="48" t="s">
        <v>853</v>
      </c>
      <c r="D50" s="28"/>
      <c r="E50" s="28"/>
      <c r="F50" s="28"/>
      <c r="G50" s="27">
        <v>66.67</v>
      </c>
      <c r="H50" s="28" t="s">
        <v>70</v>
      </c>
      <c r="I50" s="27">
        <v>66.67</v>
      </c>
      <c r="J50" s="28" t="s">
        <v>70</v>
      </c>
      <c r="K50" s="28"/>
      <c r="L50" s="28"/>
      <c r="M50" s="28"/>
      <c r="N50" s="28">
        <v>66.67</v>
      </c>
      <c r="O50" s="51" t="s">
        <v>70</v>
      </c>
      <c r="P50" s="123"/>
      <c r="Q50" s="127"/>
    </row>
    <row r="51" spans="1:17" ht="22.5" x14ac:dyDescent="0.2">
      <c r="A51" s="47" t="s">
        <v>854</v>
      </c>
      <c r="B51" s="27" t="s">
        <v>855</v>
      </c>
      <c r="C51" s="48" t="s">
        <v>856</v>
      </c>
      <c r="D51" s="27"/>
      <c r="E51" s="27"/>
      <c r="F51" s="27"/>
      <c r="G51" s="27">
        <v>687.99</v>
      </c>
      <c r="H51" s="27" t="s">
        <v>70</v>
      </c>
      <c r="I51" s="27">
        <v>687.99</v>
      </c>
      <c r="J51" s="27" t="s">
        <v>70</v>
      </c>
      <c r="K51" s="27"/>
      <c r="L51" s="27"/>
      <c r="M51" s="27"/>
      <c r="N51" s="27">
        <v>687.99</v>
      </c>
      <c r="O51" s="49" t="s">
        <v>70</v>
      </c>
      <c r="P51" s="122"/>
      <c r="Q51" s="127"/>
    </row>
    <row r="52" spans="1:17" ht="33.75" x14ac:dyDescent="0.2">
      <c r="A52" s="50" t="s">
        <v>857</v>
      </c>
      <c r="B52" s="28" t="s">
        <v>858</v>
      </c>
      <c r="C52" s="48" t="s">
        <v>859</v>
      </c>
      <c r="D52" s="28"/>
      <c r="E52" s="28"/>
      <c r="F52" s="28"/>
      <c r="G52" s="27">
        <v>687.99</v>
      </c>
      <c r="H52" s="28" t="s">
        <v>70</v>
      </c>
      <c r="I52" s="27">
        <v>687.99</v>
      </c>
      <c r="J52" s="28" t="s">
        <v>70</v>
      </c>
      <c r="K52" s="28"/>
      <c r="L52" s="28"/>
      <c r="M52" s="28"/>
      <c r="N52" s="28">
        <v>687.99</v>
      </c>
      <c r="O52" s="51" t="s">
        <v>70</v>
      </c>
      <c r="P52" s="123"/>
      <c r="Q52" s="127"/>
    </row>
    <row r="53" spans="1:17" ht="33.75" x14ac:dyDescent="0.2">
      <c r="A53" s="47" t="s">
        <v>860</v>
      </c>
      <c r="B53" s="27" t="s">
        <v>861</v>
      </c>
      <c r="C53" s="48" t="s">
        <v>862</v>
      </c>
      <c r="D53" s="27"/>
      <c r="E53" s="27"/>
      <c r="F53" s="27"/>
      <c r="G53" s="27">
        <v>123139.46</v>
      </c>
      <c r="H53" s="27" t="s">
        <v>70</v>
      </c>
      <c r="I53" s="27">
        <v>123139.46</v>
      </c>
      <c r="J53" s="27" t="s">
        <v>70</v>
      </c>
      <c r="K53" s="27"/>
      <c r="L53" s="27"/>
      <c r="M53" s="27"/>
      <c r="N53" s="27">
        <v>123139.46</v>
      </c>
      <c r="O53" s="49" t="s">
        <v>70</v>
      </c>
      <c r="P53" s="122"/>
      <c r="Q53" s="127"/>
    </row>
    <row r="54" spans="1:17" ht="33.75" x14ac:dyDescent="0.2">
      <c r="A54" s="50" t="s">
        <v>860</v>
      </c>
      <c r="B54" s="28" t="s">
        <v>863</v>
      </c>
      <c r="C54" s="48" t="s">
        <v>864</v>
      </c>
      <c r="D54" s="28"/>
      <c r="E54" s="28"/>
      <c r="F54" s="28"/>
      <c r="G54" s="27">
        <v>123139.46</v>
      </c>
      <c r="H54" s="28" t="s">
        <v>70</v>
      </c>
      <c r="I54" s="27">
        <v>123139.46</v>
      </c>
      <c r="J54" s="28" t="s">
        <v>70</v>
      </c>
      <c r="K54" s="28"/>
      <c r="L54" s="28"/>
      <c r="M54" s="28"/>
      <c r="N54" s="28">
        <v>123139.46</v>
      </c>
      <c r="O54" s="51" t="s">
        <v>70</v>
      </c>
      <c r="P54" s="123"/>
      <c r="Q54" s="127"/>
    </row>
    <row r="55" spans="1:17" ht="33.75" x14ac:dyDescent="0.2">
      <c r="A55" s="47" t="s">
        <v>865</v>
      </c>
      <c r="B55" s="27" t="s">
        <v>866</v>
      </c>
      <c r="C55" s="48" t="s">
        <v>867</v>
      </c>
      <c r="D55" s="27">
        <v>15763322.609999999</v>
      </c>
      <c r="E55" s="27">
        <v>17626479.870000001</v>
      </c>
      <c r="F55" s="27" t="s">
        <v>70</v>
      </c>
      <c r="G55" s="27">
        <v>38822619.509999998</v>
      </c>
      <c r="H55" s="27" t="s">
        <v>70</v>
      </c>
      <c r="I55" s="27">
        <v>38822619.509999998</v>
      </c>
      <c r="J55" s="27" t="s">
        <v>70</v>
      </c>
      <c r="K55" s="27"/>
      <c r="L55" s="27"/>
      <c r="M55" s="27"/>
      <c r="N55" s="27">
        <v>17738513.75</v>
      </c>
      <c r="O55" s="49">
        <v>21084105.760000002</v>
      </c>
      <c r="P55" s="122" t="s">
        <v>70</v>
      </c>
      <c r="Q55" s="127">
        <f t="shared" si="0"/>
        <v>112.5302969993583</v>
      </c>
    </row>
    <row r="56" spans="1:17" ht="67.5" x14ac:dyDescent="0.2">
      <c r="A56" s="47" t="s">
        <v>868</v>
      </c>
      <c r="B56" s="27" t="s">
        <v>149</v>
      </c>
      <c r="C56" s="48" t="s">
        <v>869</v>
      </c>
      <c r="D56" s="27">
        <v>30000</v>
      </c>
      <c r="E56" s="27" t="s">
        <v>70</v>
      </c>
      <c r="F56" s="27"/>
      <c r="G56" s="27"/>
      <c r="H56" s="27"/>
      <c r="I56" s="27"/>
      <c r="J56" s="27"/>
      <c r="K56" s="27"/>
      <c r="L56" s="27"/>
      <c r="M56" s="27"/>
      <c r="N56" s="27"/>
      <c r="O56" s="49"/>
      <c r="P56" s="122"/>
      <c r="Q56" s="127">
        <f t="shared" si="0"/>
        <v>0</v>
      </c>
    </row>
    <row r="57" spans="1:17" ht="56.25" x14ac:dyDescent="0.2">
      <c r="A57" s="50" t="s">
        <v>870</v>
      </c>
      <c r="B57" s="28" t="s">
        <v>871</v>
      </c>
      <c r="C57" s="48" t="s">
        <v>872</v>
      </c>
      <c r="D57" s="28">
        <v>30000</v>
      </c>
      <c r="E57" s="28" t="s">
        <v>70</v>
      </c>
      <c r="F57" s="28"/>
      <c r="G57" s="27"/>
      <c r="H57" s="28"/>
      <c r="I57" s="27"/>
      <c r="J57" s="28"/>
      <c r="K57" s="28"/>
      <c r="L57" s="28"/>
      <c r="M57" s="28"/>
      <c r="N57" s="28"/>
      <c r="O57" s="51"/>
      <c r="P57" s="123"/>
      <c r="Q57" s="127">
        <f t="shared" si="0"/>
        <v>0</v>
      </c>
    </row>
    <row r="58" spans="1:17" ht="22.5" x14ac:dyDescent="0.2">
      <c r="A58" s="47" t="s">
        <v>873</v>
      </c>
      <c r="B58" s="27" t="s">
        <v>874</v>
      </c>
      <c r="C58" s="48" t="s">
        <v>875</v>
      </c>
      <c r="D58" s="27">
        <v>633322.61</v>
      </c>
      <c r="E58" s="27" t="s">
        <v>70</v>
      </c>
      <c r="F58" s="27"/>
      <c r="G58" s="27">
        <v>605864.65</v>
      </c>
      <c r="H58" s="27" t="s">
        <v>70</v>
      </c>
      <c r="I58" s="27">
        <v>605864.65</v>
      </c>
      <c r="J58" s="27" t="s">
        <v>70</v>
      </c>
      <c r="K58" s="27"/>
      <c r="L58" s="27"/>
      <c r="M58" s="27"/>
      <c r="N58" s="27">
        <v>605864.65</v>
      </c>
      <c r="O58" s="49" t="s">
        <v>70</v>
      </c>
      <c r="P58" s="122"/>
      <c r="Q58" s="127">
        <f t="shared" si="0"/>
        <v>95.664459224028022</v>
      </c>
    </row>
    <row r="59" spans="1:17" ht="33.75" x14ac:dyDescent="0.2">
      <c r="A59" s="50" t="s">
        <v>876</v>
      </c>
      <c r="B59" s="28" t="s">
        <v>877</v>
      </c>
      <c r="C59" s="48" t="s">
        <v>878</v>
      </c>
      <c r="D59" s="28">
        <v>480692.47</v>
      </c>
      <c r="E59" s="28" t="s">
        <v>70</v>
      </c>
      <c r="F59" s="28"/>
      <c r="G59" s="27">
        <v>605864.65</v>
      </c>
      <c r="H59" s="28" t="s">
        <v>70</v>
      </c>
      <c r="I59" s="27">
        <v>605864.65</v>
      </c>
      <c r="J59" s="28" t="s">
        <v>70</v>
      </c>
      <c r="K59" s="28"/>
      <c r="L59" s="28"/>
      <c r="M59" s="28"/>
      <c r="N59" s="28">
        <v>605864.65</v>
      </c>
      <c r="O59" s="51" t="s">
        <v>70</v>
      </c>
      <c r="P59" s="123"/>
      <c r="Q59" s="127">
        <f t="shared" si="0"/>
        <v>126.03997104427287</v>
      </c>
    </row>
    <row r="60" spans="1:17" ht="33.75" x14ac:dyDescent="0.2">
      <c r="A60" s="50" t="s">
        <v>879</v>
      </c>
      <c r="B60" s="28" t="s">
        <v>880</v>
      </c>
      <c r="C60" s="48" t="s">
        <v>881</v>
      </c>
      <c r="D60" s="28">
        <v>152630.14000000001</v>
      </c>
      <c r="E60" s="28" t="s">
        <v>70</v>
      </c>
      <c r="F60" s="28"/>
      <c r="G60" s="27"/>
      <c r="H60" s="28"/>
      <c r="I60" s="27"/>
      <c r="J60" s="28"/>
      <c r="K60" s="28"/>
      <c r="L60" s="28"/>
      <c r="M60" s="28"/>
      <c r="N60" s="28"/>
      <c r="O60" s="51"/>
      <c r="P60" s="123"/>
      <c r="Q60" s="127">
        <f t="shared" si="0"/>
        <v>0</v>
      </c>
    </row>
    <row r="61" spans="1:17" ht="90" x14ac:dyDescent="0.2">
      <c r="A61" s="47" t="s">
        <v>882</v>
      </c>
      <c r="B61" s="27" t="s">
        <v>883</v>
      </c>
      <c r="C61" s="48" t="s">
        <v>884</v>
      </c>
      <c r="D61" s="27">
        <v>15100000</v>
      </c>
      <c r="E61" s="27">
        <v>14726479.869999999</v>
      </c>
      <c r="F61" s="27" t="s">
        <v>70</v>
      </c>
      <c r="G61" s="27">
        <v>33568167.920000002</v>
      </c>
      <c r="H61" s="27" t="s">
        <v>70</v>
      </c>
      <c r="I61" s="27">
        <v>33568167.920000002</v>
      </c>
      <c r="J61" s="27" t="s">
        <v>70</v>
      </c>
      <c r="K61" s="27"/>
      <c r="L61" s="27"/>
      <c r="M61" s="27"/>
      <c r="N61" s="27">
        <v>17132649.100000001</v>
      </c>
      <c r="O61" s="49">
        <v>16435518.82</v>
      </c>
      <c r="P61" s="122" t="s">
        <v>70</v>
      </c>
      <c r="Q61" s="127">
        <f t="shared" si="0"/>
        <v>113.46125231788081</v>
      </c>
    </row>
    <row r="62" spans="1:17" ht="67.5" x14ac:dyDescent="0.2">
      <c r="A62" s="47" t="s">
        <v>885</v>
      </c>
      <c r="B62" s="27" t="s">
        <v>886</v>
      </c>
      <c r="C62" s="48" t="s">
        <v>887</v>
      </c>
      <c r="D62" s="27">
        <v>9300000</v>
      </c>
      <c r="E62" s="27">
        <v>10678530.710000001</v>
      </c>
      <c r="F62" s="27" t="s">
        <v>70</v>
      </c>
      <c r="G62" s="27">
        <v>24918556.75</v>
      </c>
      <c r="H62" s="27" t="s">
        <v>70</v>
      </c>
      <c r="I62" s="27">
        <v>24918556.75</v>
      </c>
      <c r="J62" s="27" t="s">
        <v>70</v>
      </c>
      <c r="K62" s="27"/>
      <c r="L62" s="27"/>
      <c r="M62" s="27"/>
      <c r="N62" s="27">
        <v>12708287.960000001</v>
      </c>
      <c r="O62" s="49">
        <v>12210268.789999999</v>
      </c>
      <c r="P62" s="122" t="s">
        <v>70</v>
      </c>
      <c r="Q62" s="127">
        <f t="shared" si="0"/>
        <v>136.64825763440862</v>
      </c>
    </row>
    <row r="63" spans="1:17" ht="90" x14ac:dyDescent="0.2">
      <c r="A63" s="50" t="s">
        <v>888</v>
      </c>
      <c r="B63" s="28" t="s">
        <v>889</v>
      </c>
      <c r="C63" s="48" t="s">
        <v>890</v>
      </c>
      <c r="D63" s="28">
        <v>300000</v>
      </c>
      <c r="E63" s="28" t="s">
        <v>70</v>
      </c>
      <c r="F63" s="28"/>
      <c r="G63" s="27">
        <v>498021.91</v>
      </c>
      <c r="H63" s="28" t="s">
        <v>70</v>
      </c>
      <c r="I63" s="27">
        <v>498021.91</v>
      </c>
      <c r="J63" s="28" t="s">
        <v>70</v>
      </c>
      <c r="K63" s="28"/>
      <c r="L63" s="28"/>
      <c r="M63" s="28"/>
      <c r="N63" s="28">
        <v>498021.91</v>
      </c>
      <c r="O63" s="51" t="s">
        <v>70</v>
      </c>
      <c r="P63" s="123"/>
      <c r="Q63" s="127">
        <f t="shared" si="0"/>
        <v>166.00730333333334</v>
      </c>
    </row>
    <row r="64" spans="1:17" ht="78.75" x14ac:dyDescent="0.2">
      <c r="A64" s="50" t="s">
        <v>891</v>
      </c>
      <c r="B64" s="28" t="s">
        <v>892</v>
      </c>
      <c r="C64" s="48" t="s">
        <v>893</v>
      </c>
      <c r="D64" s="28">
        <v>9000000</v>
      </c>
      <c r="E64" s="28">
        <v>10678530.710000001</v>
      </c>
      <c r="F64" s="28" t="s">
        <v>70</v>
      </c>
      <c r="G64" s="27">
        <v>24420534.84</v>
      </c>
      <c r="H64" s="28" t="s">
        <v>70</v>
      </c>
      <c r="I64" s="27">
        <v>24420534.84</v>
      </c>
      <c r="J64" s="28" t="s">
        <v>70</v>
      </c>
      <c r="K64" s="28"/>
      <c r="L64" s="28"/>
      <c r="M64" s="28"/>
      <c r="N64" s="28">
        <v>12210266.050000001</v>
      </c>
      <c r="O64" s="51">
        <v>12210268.789999999</v>
      </c>
      <c r="P64" s="123" t="s">
        <v>70</v>
      </c>
      <c r="Q64" s="127">
        <f t="shared" si="0"/>
        <v>135.66962277777779</v>
      </c>
    </row>
    <row r="65" spans="1:17" ht="90" x14ac:dyDescent="0.2">
      <c r="A65" s="47" t="s">
        <v>894</v>
      </c>
      <c r="B65" s="27" t="s">
        <v>895</v>
      </c>
      <c r="C65" s="48" t="s">
        <v>896</v>
      </c>
      <c r="D65" s="27"/>
      <c r="E65" s="27">
        <v>12000</v>
      </c>
      <c r="F65" s="27" t="s">
        <v>70</v>
      </c>
      <c r="G65" s="27">
        <v>514471.73</v>
      </c>
      <c r="H65" s="27" t="s">
        <v>70</v>
      </c>
      <c r="I65" s="27">
        <v>514471.73</v>
      </c>
      <c r="J65" s="27" t="s">
        <v>70</v>
      </c>
      <c r="K65" s="27"/>
      <c r="L65" s="27"/>
      <c r="M65" s="27"/>
      <c r="N65" s="27">
        <v>180000</v>
      </c>
      <c r="O65" s="49">
        <v>334471.73</v>
      </c>
      <c r="P65" s="122" t="s">
        <v>70</v>
      </c>
      <c r="Q65" s="127"/>
    </row>
    <row r="66" spans="1:17" ht="78.75" x14ac:dyDescent="0.2">
      <c r="A66" s="50" t="s">
        <v>897</v>
      </c>
      <c r="B66" s="28" t="s">
        <v>898</v>
      </c>
      <c r="C66" s="48" t="s">
        <v>899</v>
      </c>
      <c r="D66" s="28"/>
      <c r="E66" s="28"/>
      <c r="F66" s="28"/>
      <c r="G66" s="27">
        <v>180000</v>
      </c>
      <c r="H66" s="28" t="s">
        <v>70</v>
      </c>
      <c r="I66" s="27">
        <v>180000</v>
      </c>
      <c r="J66" s="28" t="s">
        <v>70</v>
      </c>
      <c r="K66" s="28"/>
      <c r="L66" s="28"/>
      <c r="M66" s="28"/>
      <c r="N66" s="28">
        <v>180000</v>
      </c>
      <c r="O66" s="51" t="s">
        <v>70</v>
      </c>
      <c r="P66" s="123"/>
      <c r="Q66" s="127"/>
    </row>
    <row r="67" spans="1:17" ht="78.75" x14ac:dyDescent="0.2">
      <c r="A67" s="47" t="s">
        <v>900</v>
      </c>
      <c r="B67" s="27" t="s">
        <v>901</v>
      </c>
      <c r="C67" s="48" t="s">
        <v>902</v>
      </c>
      <c r="D67" s="27">
        <v>5800000</v>
      </c>
      <c r="E67" s="27">
        <v>4035949.16</v>
      </c>
      <c r="F67" s="27" t="s">
        <v>70</v>
      </c>
      <c r="G67" s="27">
        <v>8135139.4400000004</v>
      </c>
      <c r="H67" s="27" t="s">
        <v>70</v>
      </c>
      <c r="I67" s="27">
        <v>8135139.4400000004</v>
      </c>
      <c r="J67" s="27" t="s">
        <v>70</v>
      </c>
      <c r="K67" s="27"/>
      <c r="L67" s="27"/>
      <c r="M67" s="27"/>
      <c r="N67" s="27">
        <v>4244361.1399999997</v>
      </c>
      <c r="O67" s="49">
        <v>3890778.3</v>
      </c>
      <c r="P67" s="122" t="s">
        <v>70</v>
      </c>
      <c r="Q67" s="127">
        <f t="shared" si="0"/>
        <v>73.178640344827585</v>
      </c>
    </row>
    <row r="68" spans="1:17" ht="67.5" x14ac:dyDescent="0.2">
      <c r="A68" s="50" t="s">
        <v>903</v>
      </c>
      <c r="B68" s="28" t="s">
        <v>904</v>
      </c>
      <c r="C68" s="48" t="s">
        <v>905</v>
      </c>
      <c r="D68" s="28">
        <v>5800000</v>
      </c>
      <c r="E68" s="28" t="s">
        <v>70</v>
      </c>
      <c r="F68" s="28"/>
      <c r="G68" s="27">
        <v>4244361.1399999997</v>
      </c>
      <c r="H68" s="28" t="s">
        <v>70</v>
      </c>
      <c r="I68" s="27">
        <v>4244361.1399999997</v>
      </c>
      <c r="J68" s="28" t="s">
        <v>70</v>
      </c>
      <c r="K68" s="28"/>
      <c r="L68" s="28"/>
      <c r="M68" s="28"/>
      <c r="N68" s="28">
        <v>4244361.1399999997</v>
      </c>
      <c r="O68" s="51" t="s">
        <v>70</v>
      </c>
      <c r="P68" s="123"/>
      <c r="Q68" s="127">
        <f t="shared" si="0"/>
        <v>73.178640344827585</v>
      </c>
    </row>
    <row r="69" spans="1:17" ht="22.5" x14ac:dyDescent="0.2">
      <c r="A69" s="47" t="s">
        <v>906</v>
      </c>
      <c r="B69" s="27" t="s">
        <v>907</v>
      </c>
      <c r="C69" s="48" t="s">
        <v>908</v>
      </c>
      <c r="D69" s="27">
        <v>10800000</v>
      </c>
      <c r="E69" s="27" t="s">
        <v>70</v>
      </c>
      <c r="F69" s="27"/>
      <c r="G69" s="27">
        <v>8836572.2200000007</v>
      </c>
      <c r="H69" s="27" t="s">
        <v>70</v>
      </c>
      <c r="I69" s="27">
        <v>8836572.2200000007</v>
      </c>
      <c r="J69" s="27" t="s">
        <v>70</v>
      </c>
      <c r="K69" s="27"/>
      <c r="L69" s="27"/>
      <c r="M69" s="27"/>
      <c r="N69" s="27">
        <v>8836572.2200000007</v>
      </c>
      <c r="O69" s="49" t="s">
        <v>70</v>
      </c>
      <c r="P69" s="122"/>
      <c r="Q69" s="127">
        <f t="shared" si="0"/>
        <v>81.820113148148153</v>
      </c>
    </row>
    <row r="70" spans="1:17" ht="22.5" x14ac:dyDescent="0.2">
      <c r="A70" s="47" t="s">
        <v>909</v>
      </c>
      <c r="B70" s="27" t="s">
        <v>910</v>
      </c>
      <c r="C70" s="48" t="s">
        <v>911</v>
      </c>
      <c r="D70" s="27">
        <v>10800000</v>
      </c>
      <c r="E70" s="27" t="s">
        <v>70</v>
      </c>
      <c r="F70" s="27"/>
      <c r="G70" s="27">
        <v>8836572.2200000007</v>
      </c>
      <c r="H70" s="27" t="s">
        <v>70</v>
      </c>
      <c r="I70" s="27">
        <v>8836572.2200000007</v>
      </c>
      <c r="J70" s="27" t="s">
        <v>70</v>
      </c>
      <c r="K70" s="27"/>
      <c r="L70" s="27"/>
      <c r="M70" s="27"/>
      <c r="N70" s="27">
        <v>8836572.2200000007</v>
      </c>
      <c r="O70" s="49" t="s">
        <v>70</v>
      </c>
      <c r="P70" s="122"/>
      <c r="Q70" s="127">
        <f t="shared" si="0"/>
        <v>81.820113148148153</v>
      </c>
    </row>
    <row r="71" spans="1:17" ht="33.75" x14ac:dyDescent="0.2">
      <c r="A71" s="50" t="s">
        <v>912</v>
      </c>
      <c r="B71" s="28" t="s">
        <v>913</v>
      </c>
      <c r="C71" s="48" t="s">
        <v>914</v>
      </c>
      <c r="D71" s="28">
        <v>10800000</v>
      </c>
      <c r="E71" s="28" t="s">
        <v>70</v>
      </c>
      <c r="F71" s="28"/>
      <c r="G71" s="27">
        <v>2266705.4900000002</v>
      </c>
      <c r="H71" s="28" t="s">
        <v>70</v>
      </c>
      <c r="I71" s="27">
        <v>2266705.4900000002</v>
      </c>
      <c r="J71" s="28" t="s">
        <v>70</v>
      </c>
      <c r="K71" s="28"/>
      <c r="L71" s="28"/>
      <c r="M71" s="28"/>
      <c r="N71" s="28">
        <v>2266705.4900000002</v>
      </c>
      <c r="O71" s="51" t="s">
        <v>70</v>
      </c>
      <c r="P71" s="123"/>
      <c r="Q71" s="127">
        <f t="shared" si="0"/>
        <v>20.988013796296297</v>
      </c>
    </row>
    <row r="72" spans="1:17" ht="33.75" x14ac:dyDescent="0.2">
      <c r="A72" s="50" t="s">
        <v>915</v>
      </c>
      <c r="B72" s="28" t="s">
        <v>916</v>
      </c>
      <c r="C72" s="48" t="s">
        <v>917</v>
      </c>
      <c r="D72" s="28"/>
      <c r="E72" s="28"/>
      <c r="F72" s="28"/>
      <c r="G72" s="27">
        <v>244275.78</v>
      </c>
      <c r="H72" s="28" t="s">
        <v>70</v>
      </c>
      <c r="I72" s="27">
        <v>244275.78</v>
      </c>
      <c r="J72" s="28" t="s">
        <v>70</v>
      </c>
      <c r="K72" s="28"/>
      <c r="L72" s="28"/>
      <c r="M72" s="28"/>
      <c r="N72" s="28">
        <v>244275.78</v>
      </c>
      <c r="O72" s="51" t="s">
        <v>70</v>
      </c>
      <c r="P72" s="123"/>
      <c r="Q72" s="127"/>
    </row>
    <row r="73" spans="1:17" ht="22.5" x14ac:dyDescent="0.2">
      <c r="A73" s="50" t="s">
        <v>918</v>
      </c>
      <c r="B73" s="28" t="s">
        <v>919</v>
      </c>
      <c r="C73" s="48" t="s">
        <v>920</v>
      </c>
      <c r="D73" s="28"/>
      <c r="E73" s="28"/>
      <c r="F73" s="28"/>
      <c r="G73" s="27">
        <v>221727.44</v>
      </c>
      <c r="H73" s="28" t="s">
        <v>70</v>
      </c>
      <c r="I73" s="27">
        <v>221727.44</v>
      </c>
      <c r="J73" s="28" t="s">
        <v>70</v>
      </c>
      <c r="K73" s="28"/>
      <c r="L73" s="28"/>
      <c r="M73" s="28"/>
      <c r="N73" s="28">
        <v>221727.44</v>
      </c>
      <c r="O73" s="51" t="s">
        <v>70</v>
      </c>
      <c r="P73" s="123"/>
      <c r="Q73" s="127"/>
    </row>
    <row r="74" spans="1:17" ht="22.5" x14ac:dyDescent="0.2">
      <c r="A74" s="50" t="s">
        <v>921</v>
      </c>
      <c r="B74" s="28" t="s">
        <v>922</v>
      </c>
      <c r="C74" s="48" t="s">
        <v>923</v>
      </c>
      <c r="D74" s="28"/>
      <c r="E74" s="28"/>
      <c r="F74" s="28"/>
      <c r="G74" s="27">
        <v>6146906.9400000004</v>
      </c>
      <c r="H74" s="28" t="s">
        <v>70</v>
      </c>
      <c r="I74" s="27">
        <v>6146906.9400000004</v>
      </c>
      <c r="J74" s="28" t="s">
        <v>70</v>
      </c>
      <c r="K74" s="28"/>
      <c r="L74" s="28"/>
      <c r="M74" s="28"/>
      <c r="N74" s="28">
        <v>6146906.9400000004</v>
      </c>
      <c r="O74" s="51" t="s">
        <v>70</v>
      </c>
      <c r="P74" s="123"/>
      <c r="Q74" s="127"/>
    </row>
    <row r="75" spans="1:17" ht="22.5" x14ac:dyDescent="0.2">
      <c r="A75" s="50" t="s">
        <v>924</v>
      </c>
      <c r="B75" s="28" t="s">
        <v>925</v>
      </c>
      <c r="C75" s="48" t="s">
        <v>926</v>
      </c>
      <c r="D75" s="28"/>
      <c r="E75" s="28"/>
      <c r="F75" s="28"/>
      <c r="G75" s="27">
        <v>-43043.43</v>
      </c>
      <c r="H75" s="28" t="s">
        <v>70</v>
      </c>
      <c r="I75" s="27">
        <v>-43043.43</v>
      </c>
      <c r="J75" s="28" t="s">
        <v>70</v>
      </c>
      <c r="K75" s="28"/>
      <c r="L75" s="28"/>
      <c r="M75" s="28"/>
      <c r="N75" s="28">
        <v>-43043.43</v>
      </c>
      <c r="O75" s="51" t="s">
        <v>70</v>
      </c>
      <c r="P75" s="123"/>
      <c r="Q75" s="127"/>
    </row>
    <row r="76" spans="1:17" ht="33.75" x14ac:dyDescent="0.2">
      <c r="A76" s="47" t="s">
        <v>927</v>
      </c>
      <c r="B76" s="27" t="s">
        <v>928</v>
      </c>
      <c r="C76" s="48" t="s">
        <v>929</v>
      </c>
      <c r="D76" s="27">
        <v>4511625.6900000004</v>
      </c>
      <c r="E76" s="27">
        <v>604234.44999999995</v>
      </c>
      <c r="F76" s="27" t="s">
        <v>70</v>
      </c>
      <c r="G76" s="27">
        <v>4605668.88</v>
      </c>
      <c r="H76" s="27" t="s">
        <v>70</v>
      </c>
      <c r="I76" s="27">
        <v>4605668.88</v>
      </c>
      <c r="J76" s="27" t="s">
        <v>70</v>
      </c>
      <c r="K76" s="27"/>
      <c r="L76" s="27"/>
      <c r="M76" s="27"/>
      <c r="N76" s="27">
        <v>3962621.48</v>
      </c>
      <c r="O76" s="49">
        <v>643047.4</v>
      </c>
      <c r="P76" s="122" t="s">
        <v>70</v>
      </c>
      <c r="Q76" s="127">
        <f t="shared" ref="Q76:Q138" si="1">N76/D76*100</f>
        <v>87.831344004958879</v>
      </c>
    </row>
    <row r="77" spans="1:17" x14ac:dyDescent="0.2">
      <c r="A77" s="47" t="s">
        <v>930</v>
      </c>
      <c r="B77" s="27" t="s">
        <v>931</v>
      </c>
      <c r="C77" s="48" t="s">
        <v>932</v>
      </c>
      <c r="D77" s="27">
        <v>316590</v>
      </c>
      <c r="E77" s="27">
        <v>554234.44999999995</v>
      </c>
      <c r="F77" s="27" t="s">
        <v>70</v>
      </c>
      <c r="G77" s="27">
        <v>643047.4</v>
      </c>
      <c r="H77" s="27" t="s">
        <v>70</v>
      </c>
      <c r="I77" s="27">
        <v>643047.4</v>
      </c>
      <c r="J77" s="27" t="s">
        <v>70</v>
      </c>
      <c r="K77" s="27"/>
      <c r="L77" s="27"/>
      <c r="M77" s="27"/>
      <c r="N77" s="27"/>
      <c r="O77" s="49">
        <v>643047.4</v>
      </c>
      <c r="P77" s="122" t="s">
        <v>70</v>
      </c>
      <c r="Q77" s="127">
        <f t="shared" si="1"/>
        <v>0</v>
      </c>
    </row>
    <row r="78" spans="1:17" ht="22.5" x14ac:dyDescent="0.2">
      <c r="A78" s="47" t="s">
        <v>933</v>
      </c>
      <c r="B78" s="27" t="s">
        <v>934</v>
      </c>
      <c r="C78" s="48" t="s">
        <v>935</v>
      </c>
      <c r="D78" s="27">
        <v>316590</v>
      </c>
      <c r="E78" s="27">
        <v>554234.44999999995</v>
      </c>
      <c r="F78" s="27" t="s">
        <v>70</v>
      </c>
      <c r="G78" s="27">
        <v>643047.4</v>
      </c>
      <c r="H78" s="27" t="s">
        <v>70</v>
      </c>
      <c r="I78" s="27">
        <v>643047.4</v>
      </c>
      <c r="J78" s="27" t="s">
        <v>70</v>
      </c>
      <c r="K78" s="27"/>
      <c r="L78" s="27"/>
      <c r="M78" s="27"/>
      <c r="N78" s="27"/>
      <c r="O78" s="49">
        <v>643047.4</v>
      </c>
      <c r="P78" s="122" t="s">
        <v>70</v>
      </c>
      <c r="Q78" s="127">
        <f t="shared" si="1"/>
        <v>0</v>
      </c>
    </row>
    <row r="79" spans="1:17" ht="33.75" x14ac:dyDescent="0.2">
      <c r="A79" s="50" t="s">
        <v>936</v>
      </c>
      <c r="B79" s="28" t="s">
        <v>937</v>
      </c>
      <c r="C79" s="48" t="s">
        <v>938</v>
      </c>
      <c r="D79" s="28">
        <v>316590</v>
      </c>
      <c r="E79" s="28" t="s">
        <v>70</v>
      </c>
      <c r="F79" s="28"/>
      <c r="G79" s="27"/>
      <c r="H79" s="28"/>
      <c r="I79" s="27"/>
      <c r="J79" s="28"/>
      <c r="K79" s="28"/>
      <c r="L79" s="28"/>
      <c r="M79" s="28"/>
      <c r="N79" s="28"/>
      <c r="O79" s="51"/>
      <c r="P79" s="123"/>
      <c r="Q79" s="127">
        <f t="shared" si="1"/>
        <v>0</v>
      </c>
    </row>
    <row r="80" spans="1:17" x14ac:dyDescent="0.2">
      <c r="A80" s="47" t="s">
        <v>939</v>
      </c>
      <c r="B80" s="27" t="s">
        <v>940</v>
      </c>
      <c r="C80" s="48" t="s">
        <v>941</v>
      </c>
      <c r="D80" s="27">
        <v>4195035.6900000004</v>
      </c>
      <c r="E80" s="27">
        <v>50000</v>
      </c>
      <c r="F80" s="27" t="s">
        <v>70</v>
      </c>
      <c r="G80" s="27">
        <v>3962621.48</v>
      </c>
      <c r="H80" s="27" t="s">
        <v>70</v>
      </c>
      <c r="I80" s="27">
        <v>3962621.48</v>
      </c>
      <c r="J80" s="27" t="s">
        <v>70</v>
      </c>
      <c r="K80" s="27"/>
      <c r="L80" s="27"/>
      <c r="M80" s="27"/>
      <c r="N80" s="27">
        <v>3962621.48</v>
      </c>
      <c r="O80" s="49" t="s">
        <v>70</v>
      </c>
      <c r="P80" s="122"/>
      <c r="Q80" s="127">
        <f t="shared" si="1"/>
        <v>94.4597799119082</v>
      </c>
    </row>
    <row r="81" spans="1:17" ht="33.75" x14ac:dyDescent="0.2">
      <c r="A81" s="47" t="s">
        <v>942</v>
      </c>
      <c r="B81" s="27" t="s">
        <v>943</v>
      </c>
      <c r="C81" s="48" t="s">
        <v>944</v>
      </c>
      <c r="D81" s="27">
        <v>892272.03</v>
      </c>
      <c r="E81" s="27" t="s">
        <v>70</v>
      </c>
      <c r="F81" s="27"/>
      <c r="G81" s="27">
        <v>811512.91</v>
      </c>
      <c r="H81" s="27" t="s">
        <v>70</v>
      </c>
      <c r="I81" s="27">
        <v>811512.91</v>
      </c>
      <c r="J81" s="27" t="s">
        <v>70</v>
      </c>
      <c r="K81" s="27"/>
      <c r="L81" s="27"/>
      <c r="M81" s="27"/>
      <c r="N81" s="27">
        <v>811512.91</v>
      </c>
      <c r="O81" s="49" t="s">
        <v>70</v>
      </c>
      <c r="P81" s="122"/>
      <c r="Q81" s="127">
        <f t="shared" si="1"/>
        <v>90.949047231705777</v>
      </c>
    </row>
    <row r="82" spans="1:17" ht="45" x14ac:dyDescent="0.2">
      <c r="A82" s="50" t="s">
        <v>945</v>
      </c>
      <c r="B82" s="28" t="s">
        <v>946</v>
      </c>
      <c r="C82" s="48" t="s">
        <v>947</v>
      </c>
      <c r="D82" s="28">
        <v>892272.03</v>
      </c>
      <c r="E82" s="28" t="s">
        <v>70</v>
      </c>
      <c r="F82" s="28"/>
      <c r="G82" s="27">
        <v>811512.91</v>
      </c>
      <c r="H82" s="28" t="s">
        <v>70</v>
      </c>
      <c r="I82" s="27">
        <v>811512.91</v>
      </c>
      <c r="J82" s="28" t="s">
        <v>70</v>
      </c>
      <c r="K82" s="28"/>
      <c r="L82" s="28"/>
      <c r="M82" s="28"/>
      <c r="N82" s="28">
        <v>811512.91</v>
      </c>
      <c r="O82" s="51" t="s">
        <v>70</v>
      </c>
      <c r="P82" s="123"/>
      <c r="Q82" s="127">
        <f t="shared" si="1"/>
        <v>90.949047231705777</v>
      </c>
    </row>
    <row r="83" spans="1:17" ht="22.5" x14ac:dyDescent="0.2">
      <c r="A83" s="47" t="s">
        <v>948</v>
      </c>
      <c r="B83" s="27" t="s">
        <v>949</v>
      </c>
      <c r="C83" s="48" t="s">
        <v>950</v>
      </c>
      <c r="D83" s="27">
        <v>3302763.66</v>
      </c>
      <c r="E83" s="27">
        <v>50000</v>
      </c>
      <c r="F83" s="27" t="s">
        <v>70</v>
      </c>
      <c r="G83" s="27">
        <v>3151108.57</v>
      </c>
      <c r="H83" s="27" t="s">
        <v>70</v>
      </c>
      <c r="I83" s="27">
        <v>3151108.57</v>
      </c>
      <c r="J83" s="27" t="s">
        <v>70</v>
      </c>
      <c r="K83" s="27"/>
      <c r="L83" s="27"/>
      <c r="M83" s="27"/>
      <c r="N83" s="27">
        <v>3151108.57</v>
      </c>
      <c r="O83" s="49" t="s">
        <v>70</v>
      </c>
      <c r="P83" s="122"/>
      <c r="Q83" s="127">
        <f t="shared" si="1"/>
        <v>95.408236688664545</v>
      </c>
    </row>
    <row r="84" spans="1:17" ht="22.5" x14ac:dyDescent="0.2">
      <c r="A84" s="50" t="s">
        <v>951</v>
      </c>
      <c r="B84" s="28" t="s">
        <v>952</v>
      </c>
      <c r="C84" s="48" t="s">
        <v>953</v>
      </c>
      <c r="D84" s="28">
        <v>3302763.66</v>
      </c>
      <c r="E84" s="28" t="s">
        <v>70</v>
      </c>
      <c r="F84" s="28"/>
      <c r="G84" s="27">
        <v>3151108.57</v>
      </c>
      <c r="H84" s="28" t="s">
        <v>70</v>
      </c>
      <c r="I84" s="27">
        <v>3151108.57</v>
      </c>
      <c r="J84" s="28" t="s">
        <v>70</v>
      </c>
      <c r="K84" s="28"/>
      <c r="L84" s="28"/>
      <c r="M84" s="28"/>
      <c r="N84" s="28">
        <v>3151108.57</v>
      </c>
      <c r="O84" s="51" t="s">
        <v>70</v>
      </c>
      <c r="P84" s="123"/>
      <c r="Q84" s="127">
        <f t="shared" si="1"/>
        <v>95.408236688664545</v>
      </c>
    </row>
    <row r="85" spans="1:17" ht="22.5" x14ac:dyDescent="0.2">
      <c r="A85" s="47" t="s">
        <v>954</v>
      </c>
      <c r="B85" s="27" t="s">
        <v>955</v>
      </c>
      <c r="C85" s="48" t="s">
        <v>956</v>
      </c>
      <c r="D85" s="27">
        <v>12000000</v>
      </c>
      <c r="E85" s="27">
        <v>4125058.56</v>
      </c>
      <c r="F85" s="27" t="s">
        <v>70</v>
      </c>
      <c r="G85" s="27">
        <v>19177319.59</v>
      </c>
      <c r="H85" s="27" t="s">
        <v>70</v>
      </c>
      <c r="I85" s="27">
        <v>19177319.59</v>
      </c>
      <c r="J85" s="27" t="s">
        <v>70</v>
      </c>
      <c r="K85" s="27"/>
      <c r="L85" s="27"/>
      <c r="M85" s="27"/>
      <c r="N85" s="27">
        <v>12316305.68</v>
      </c>
      <c r="O85" s="49">
        <v>6861013.9100000001</v>
      </c>
      <c r="P85" s="122" t="s">
        <v>70</v>
      </c>
      <c r="Q85" s="127">
        <f t="shared" si="1"/>
        <v>102.63588066666667</v>
      </c>
    </row>
    <row r="86" spans="1:17" ht="78.75" x14ac:dyDescent="0.2">
      <c r="A86" s="47" t="s">
        <v>957</v>
      </c>
      <c r="B86" s="27" t="s">
        <v>958</v>
      </c>
      <c r="C86" s="48" t="s">
        <v>959</v>
      </c>
      <c r="D86" s="27">
        <v>3000000</v>
      </c>
      <c r="E86" s="27">
        <v>222206.29</v>
      </c>
      <c r="F86" s="27" t="s">
        <v>70</v>
      </c>
      <c r="G86" s="27">
        <v>5959798.4800000004</v>
      </c>
      <c r="H86" s="27" t="s">
        <v>70</v>
      </c>
      <c r="I86" s="27">
        <v>5959798.4800000004</v>
      </c>
      <c r="J86" s="27" t="s">
        <v>70</v>
      </c>
      <c r="K86" s="27"/>
      <c r="L86" s="27"/>
      <c r="M86" s="27"/>
      <c r="N86" s="27">
        <v>5641151.7800000003</v>
      </c>
      <c r="O86" s="49">
        <v>318646.7</v>
      </c>
      <c r="P86" s="122" t="s">
        <v>70</v>
      </c>
      <c r="Q86" s="127">
        <f t="shared" si="1"/>
        <v>188.03839266666665</v>
      </c>
    </row>
    <row r="87" spans="1:17" ht="90" x14ac:dyDescent="0.2">
      <c r="A87" s="47" t="s">
        <v>960</v>
      </c>
      <c r="B87" s="27" t="s">
        <v>961</v>
      </c>
      <c r="C87" s="48" t="s">
        <v>962</v>
      </c>
      <c r="D87" s="27">
        <v>3000000</v>
      </c>
      <c r="E87" s="27" t="s">
        <v>70</v>
      </c>
      <c r="F87" s="27"/>
      <c r="G87" s="27">
        <v>5641151.7800000003</v>
      </c>
      <c r="H87" s="27" t="s">
        <v>70</v>
      </c>
      <c r="I87" s="27">
        <v>5641151.7800000003</v>
      </c>
      <c r="J87" s="27" t="s">
        <v>70</v>
      </c>
      <c r="K87" s="27"/>
      <c r="L87" s="27"/>
      <c r="M87" s="27"/>
      <c r="N87" s="27">
        <v>5641151.7800000003</v>
      </c>
      <c r="O87" s="49" t="s">
        <v>70</v>
      </c>
      <c r="P87" s="122"/>
      <c r="Q87" s="127">
        <f t="shared" si="1"/>
        <v>188.03839266666665</v>
      </c>
    </row>
    <row r="88" spans="1:17" ht="90" x14ac:dyDescent="0.2">
      <c r="A88" s="50" t="s">
        <v>963</v>
      </c>
      <c r="B88" s="28" t="s">
        <v>964</v>
      </c>
      <c r="C88" s="48" t="s">
        <v>965</v>
      </c>
      <c r="D88" s="28">
        <v>3000000</v>
      </c>
      <c r="E88" s="28" t="s">
        <v>70</v>
      </c>
      <c r="F88" s="28"/>
      <c r="G88" s="27">
        <v>5641151.7800000003</v>
      </c>
      <c r="H88" s="28" t="s">
        <v>70</v>
      </c>
      <c r="I88" s="27">
        <v>5641151.7800000003</v>
      </c>
      <c r="J88" s="28" t="s">
        <v>70</v>
      </c>
      <c r="K88" s="28"/>
      <c r="L88" s="28"/>
      <c r="M88" s="28"/>
      <c r="N88" s="28">
        <v>5641151.7800000003</v>
      </c>
      <c r="O88" s="51" t="s">
        <v>70</v>
      </c>
      <c r="P88" s="123"/>
      <c r="Q88" s="127">
        <f t="shared" si="1"/>
        <v>188.03839266666665</v>
      </c>
    </row>
    <row r="89" spans="1:17" ht="56.25" x14ac:dyDescent="0.2">
      <c r="A89" s="47" t="s">
        <v>966</v>
      </c>
      <c r="B89" s="27" t="s">
        <v>967</v>
      </c>
      <c r="C89" s="48" t="s">
        <v>968</v>
      </c>
      <c r="D89" s="27">
        <v>9000000</v>
      </c>
      <c r="E89" s="27">
        <v>3902852.27</v>
      </c>
      <c r="F89" s="27" t="s">
        <v>70</v>
      </c>
      <c r="G89" s="27">
        <v>13217521.109999999</v>
      </c>
      <c r="H89" s="27" t="s">
        <v>70</v>
      </c>
      <c r="I89" s="27">
        <v>13217521.109999999</v>
      </c>
      <c r="J89" s="27" t="s">
        <v>70</v>
      </c>
      <c r="K89" s="27"/>
      <c r="L89" s="27"/>
      <c r="M89" s="27"/>
      <c r="N89" s="27">
        <v>6675153.9000000004</v>
      </c>
      <c r="O89" s="49">
        <v>6542367.21</v>
      </c>
      <c r="P89" s="122" t="s">
        <v>70</v>
      </c>
      <c r="Q89" s="127">
        <f t="shared" si="1"/>
        <v>74.168376666666674</v>
      </c>
    </row>
    <row r="90" spans="1:17" ht="33.75" x14ac:dyDescent="0.2">
      <c r="A90" s="47" t="s">
        <v>969</v>
      </c>
      <c r="B90" s="27" t="s">
        <v>970</v>
      </c>
      <c r="C90" s="48" t="s">
        <v>971</v>
      </c>
      <c r="D90" s="27">
        <v>9000000</v>
      </c>
      <c r="E90" s="27">
        <v>3902852.27</v>
      </c>
      <c r="F90" s="27" t="s">
        <v>70</v>
      </c>
      <c r="G90" s="27">
        <v>13097521.109999999</v>
      </c>
      <c r="H90" s="27" t="s">
        <v>70</v>
      </c>
      <c r="I90" s="27">
        <v>13097521.109999999</v>
      </c>
      <c r="J90" s="27" t="s">
        <v>70</v>
      </c>
      <c r="K90" s="27"/>
      <c r="L90" s="27"/>
      <c r="M90" s="27"/>
      <c r="N90" s="27">
        <v>6555153.9000000004</v>
      </c>
      <c r="O90" s="49">
        <v>6542367.21</v>
      </c>
      <c r="P90" s="122" t="s">
        <v>70</v>
      </c>
      <c r="Q90" s="127">
        <f t="shared" si="1"/>
        <v>72.835043333333331</v>
      </c>
    </row>
    <row r="91" spans="1:17" ht="56.25" x14ac:dyDescent="0.2">
      <c r="A91" s="50" t="s">
        <v>972</v>
      </c>
      <c r="B91" s="28" t="s">
        <v>973</v>
      </c>
      <c r="C91" s="48" t="s">
        <v>974</v>
      </c>
      <c r="D91" s="28">
        <v>9000000</v>
      </c>
      <c r="E91" s="28" t="s">
        <v>70</v>
      </c>
      <c r="F91" s="28"/>
      <c r="G91" s="27">
        <v>12785.78</v>
      </c>
      <c r="H91" s="28" t="s">
        <v>70</v>
      </c>
      <c r="I91" s="27">
        <v>12785.78</v>
      </c>
      <c r="J91" s="28" t="s">
        <v>70</v>
      </c>
      <c r="K91" s="28"/>
      <c r="L91" s="28"/>
      <c r="M91" s="28"/>
      <c r="N91" s="28">
        <v>12785.78</v>
      </c>
      <c r="O91" s="51" t="s">
        <v>70</v>
      </c>
      <c r="P91" s="123"/>
      <c r="Q91" s="127">
        <f t="shared" si="1"/>
        <v>0.14206422222222223</v>
      </c>
    </row>
    <row r="92" spans="1:17" ht="45" x14ac:dyDescent="0.2">
      <c r="A92" s="50" t="s">
        <v>975</v>
      </c>
      <c r="B92" s="28" t="s">
        <v>976</v>
      </c>
      <c r="C92" s="48" t="s">
        <v>977</v>
      </c>
      <c r="D92" s="28"/>
      <c r="E92" s="28">
        <v>3902852.27</v>
      </c>
      <c r="F92" s="28" t="s">
        <v>70</v>
      </c>
      <c r="G92" s="27">
        <v>13084735.33</v>
      </c>
      <c r="H92" s="28" t="s">
        <v>70</v>
      </c>
      <c r="I92" s="27">
        <v>13084735.33</v>
      </c>
      <c r="J92" s="28" t="s">
        <v>70</v>
      </c>
      <c r="K92" s="28"/>
      <c r="L92" s="28"/>
      <c r="M92" s="28"/>
      <c r="N92" s="28">
        <v>6542368.1200000001</v>
      </c>
      <c r="O92" s="51">
        <v>6542367.21</v>
      </c>
      <c r="P92" s="123" t="s">
        <v>70</v>
      </c>
      <c r="Q92" s="127"/>
    </row>
    <row r="93" spans="1:17" ht="56.25" x14ac:dyDescent="0.2">
      <c r="A93" s="47" t="s">
        <v>978</v>
      </c>
      <c r="B93" s="27" t="s">
        <v>979</v>
      </c>
      <c r="C93" s="48" t="s">
        <v>980</v>
      </c>
      <c r="D93" s="27"/>
      <c r="E93" s="27"/>
      <c r="F93" s="27"/>
      <c r="G93" s="27">
        <v>120000</v>
      </c>
      <c r="H93" s="27" t="s">
        <v>70</v>
      </c>
      <c r="I93" s="27">
        <v>120000</v>
      </c>
      <c r="J93" s="27" t="s">
        <v>70</v>
      </c>
      <c r="K93" s="27"/>
      <c r="L93" s="27"/>
      <c r="M93" s="27"/>
      <c r="N93" s="27">
        <v>120000</v>
      </c>
      <c r="O93" s="49" t="s">
        <v>70</v>
      </c>
      <c r="P93" s="122"/>
      <c r="Q93" s="127"/>
    </row>
    <row r="94" spans="1:17" ht="56.25" x14ac:dyDescent="0.2">
      <c r="A94" s="50" t="s">
        <v>981</v>
      </c>
      <c r="B94" s="28" t="s">
        <v>982</v>
      </c>
      <c r="C94" s="48" t="s">
        <v>983</v>
      </c>
      <c r="D94" s="28"/>
      <c r="E94" s="28"/>
      <c r="F94" s="28"/>
      <c r="G94" s="27">
        <v>120000</v>
      </c>
      <c r="H94" s="28" t="s">
        <v>70</v>
      </c>
      <c r="I94" s="27">
        <v>120000</v>
      </c>
      <c r="J94" s="28" t="s">
        <v>70</v>
      </c>
      <c r="K94" s="28"/>
      <c r="L94" s="28"/>
      <c r="M94" s="28"/>
      <c r="N94" s="28">
        <v>120000</v>
      </c>
      <c r="O94" s="51" t="s">
        <v>70</v>
      </c>
      <c r="P94" s="123"/>
      <c r="Q94" s="127"/>
    </row>
    <row r="95" spans="1:17" x14ac:dyDescent="0.2">
      <c r="A95" s="47" t="s">
        <v>984</v>
      </c>
      <c r="B95" s="27" t="s">
        <v>985</v>
      </c>
      <c r="C95" s="48" t="s">
        <v>986</v>
      </c>
      <c r="D95" s="27">
        <v>10000000</v>
      </c>
      <c r="E95" s="27">
        <v>1576243.14</v>
      </c>
      <c r="F95" s="27" t="s">
        <v>70</v>
      </c>
      <c r="G95" s="27">
        <v>14201560.17</v>
      </c>
      <c r="H95" s="27" t="s">
        <v>70</v>
      </c>
      <c r="I95" s="27">
        <v>14201560.17</v>
      </c>
      <c r="J95" s="27" t="s">
        <v>70</v>
      </c>
      <c r="K95" s="27"/>
      <c r="L95" s="27"/>
      <c r="M95" s="27"/>
      <c r="N95" s="27">
        <v>12605498.24</v>
      </c>
      <c r="O95" s="49">
        <v>1596061.93</v>
      </c>
      <c r="P95" s="122" t="s">
        <v>70</v>
      </c>
      <c r="Q95" s="127">
        <f t="shared" si="1"/>
        <v>126.0549824</v>
      </c>
    </row>
    <row r="96" spans="1:17" ht="22.5" x14ac:dyDescent="0.2">
      <c r="A96" s="47" t="s">
        <v>987</v>
      </c>
      <c r="B96" s="27" t="s">
        <v>988</v>
      </c>
      <c r="C96" s="48" t="s">
        <v>989</v>
      </c>
      <c r="D96" s="27"/>
      <c r="E96" s="27"/>
      <c r="F96" s="27"/>
      <c r="G96" s="27">
        <v>42318</v>
      </c>
      <c r="H96" s="27" t="s">
        <v>70</v>
      </c>
      <c r="I96" s="27">
        <v>42318</v>
      </c>
      <c r="J96" s="27" t="s">
        <v>70</v>
      </c>
      <c r="K96" s="27"/>
      <c r="L96" s="27"/>
      <c r="M96" s="27"/>
      <c r="N96" s="27">
        <v>42318</v>
      </c>
      <c r="O96" s="49" t="s">
        <v>70</v>
      </c>
      <c r="P96" s="122"/>
      <c r="Q96" s="127"/>
    </row>
    <row r="97" spans="1:17" ht="123.75" x14ac:dyDescent="0.2">
      <c r="A97" s="50" t="s">
        <v>990</v>
      </c>
      <c r="B97" s="28" t="s">
        <v>991</v>
      </c>
      <c r="C97" s="48" t="s">
        <v>992</v>
      </c>
      <c r="D97" s="28"/>
      <c r="E97" s="28"/>
      <c r="F97" s="28"/>
      <c r="G97" s="27">
        <v>31268</v>
      </c>
      <c r="H97" s="28" t="s">
        <v>70</v>
      </c>
      <c r="I97" s="27">
        <v>31268</v>
      </c>
      <c r="J97" s="28" t="s">
        <v>70</v>
      </c>
      <c r="K97" s="28"/>
      <c r="L97" s="28"/>
      <c r="M97" s="28"/>
      <c r="N97" s="28">
        <v>31268</v>
      </c>
      <c r="O97" s="51" t="s">
        <v>70</v>
      </c>
      <c r="P97" s="123"/>
      <c r="Q97" s="127"/>
    </row>
    <row r="98" spans="1:17" ht="45" x14ac:dyDescent="0.2">
      <c r="A98" s="50" t="s">
        <v>993</v>
      </c>
      <c r="B98" s="28" t="s">
        <v>994</v>
      </c>
      <c r="C98" s="48" t="s">
        <v>995</v>
      </c>
      <c r="D98" s="28"/>
      <c r="E98" s="28"/>
      <c r="F98" s="28"/>
      <c r="G98" s="27">
        <v>200</v>
      </c>
      <c r="H98" s="28" t="s">
        <v>70</v>
      </c>
      <c r="I98" s="27">
        <v>200</v>
      </c>
      <c r="J98" s="28" t="s">
        <v>70</v>
      </c>
      <c r="K98" s="28"/>
      <c r="L98" s="28"/>
      <c r="M98" s="28"/>
      <c r="N98" s="28">
        <v>200</v>
      </c>
      <c r="O98" s="51" t="s">
        <v>70</v>
      </c>
      <c r="P98" s="123"/>
      <c r="Q98" s="127"/>
    </row>
    <row r="99" spans="1:17" ht="56.25" x14ac:dyDescent="0.2">
      <c r="A99" s="50" t="s">
        <v>996</v>
      </c>
      <c r="B99" s="28" t="s">
        <v>997</v>
      </c>
      <c r="C99" s="48" t="s">
        <v>998</v>
      </c>
      <c r="D99" s="28"/>
      <c r="E99" s="28"/>
      <c r="F99" s="28"/>
      <c r="G99" s="27">
        <v>10850</v>
      </c>
      <c r="H99" s="28" t="s">
        <v>70</v>
      </c>
      <c r="I99" s="27">
        <v>10850</v>
      </c>
      <c r="J99" s="28" t="s">
        <v>70</v>
      </c>
      <c r="K99" s="28"/>
      <c r="L99" s="28"/>
      <c r="M99" s="28"/>
      <c r="N99" s="28">
        <v>10850</v>
      </c>
      <c r="O99" s="51" t="s">
        <v>70</v>
      </c>
      <c r="P99" s="123"/>
      <c r="Q99" s="127"/>
    </row>
    <row r="100" spans="1:17" ht="67.5" x14ac:dyDescent="0.2">
      <c r="A100" s="47" t="s">
        <v>999</v>
      </c>
      <c r="B100" s="27" t="s">
        <v>1000</v>
      </c>
      <c r="C100" s="48" t="s">
        <v>1001</v>
      </c>
      <c r="D100" s="27"/>
      <c r="E100" s="27"/>
      <c r="F100" s="27"/>
      <c r="G100" s="27">
        <v>4000</v>
      </c>
      <c r="H100" s="27" t="s">
        <v>70</v>
      </c>
      <c r="I100" s="27">
        <v>4000</v>
      </c>
      <c r="J100" s="27" t="s">
        <v>70</v>
      </c>
      <c r="K100" s="27"/>
      <c r="L100" s="27"/>
      <c r="M100" s="27"/>
      <c r="N100" s="27">
        <v>4000</v>
      </c>
      <c r="O100" s="49" t="s">
        <v>70</v>
      </c>
      <c r="P100" s="122"/>
      <c r="Q100" s="127"/>
    </row>
    <row r="101" spans="1:17" ht="56.25" x14ac:dyDescent="0.2">
      <c r="A101" s="50" t="s">
        <v>1002</v>
      </c>
      <c r="B101" s="28" t="s">
        <v>1003</v>
      </c>
      <c r="C101" s="48" t="s">
        <v>1004</v>
      </c>
      <c r="D101" s="28"/>
      <c r="E101" s="28"/>
      <c r="F101" s="28"/>
      <c r="G101" s="27">
        <v>4000</v>
      </c>
      <c r="H101" s="28" t="s">
        <v>70</v>
      </c>
      <c r="I101" s="27">
        <v>4000</v>
      </c>
      <c r="J101" s="28" t="s">
        <v>70</v>
      </c>
      <c r="K101" s="28"/>
      <c r="L101" s="28"/>
      <c r="M101" s="28"/>
      <c r="N101" s="28">
        <v>4000</v>
      </c>
      <c r="O101" s="51" t="s">
        <v>70</v>
      </c>
      <c r="P101" s="123"/>
      <c r="Q101" s="127"/>
    </row>
    <row r="102" spans="1:17" ht="45" x14ac:dyDescent="0.2">
      <c r="A102" s="47" t="s">
        <v>1005</v>
      </c>
      <c r="B102" s="27" t="s">
        <v>1006</v>
      </c>
      <c r="C102" s="48" t="s">
        <v>1007</v>
      </c>
      <c r="D102" s="27"/>
      <c r="E102" s="27">
        <v>57300</v>
      </c>
      <c r="F102" s="27" t="s">
        <v>70</v>
      </c>
      <c r="G102" s="27">
        <v>133246.07999999999</v>
      </c>
      <c r="H102" s="27" t="s">
        <v>70</v>
      </c>
      <c r="I102" s="27">
        <v>133246.07999999999</v>
      </c>
      <c r="J102" s="27" t="s">
        <v>70</v>
      </c>
      <c r="K102" s="27"/>
      <c r="L102" s="27"/>
      <c r="M102" s="27"/>
      <c r="N102" s="27">
        <v>74785.289999999994</v>
      </c>
      <c r="O102" s="49">
        <v>58460.79</v>
      </c>
      <c r="P102" s="122" t="s">
        <v>70</v>
      </c>
      <c r="Q102" s="127"/>
    </row>
    <row r="103" spans="1:17" ht="56.25" x14ac:dyDescent="0.2">
      <c r="A103" s="50" t="s">
        <v>1008</v>
      </c>
      <c r="B103" s="28" t="s">
        <v>1009</v>
      </c>
      <c r="C103" s="48" t="s">
        <v>1010</v>
      </c>
      <c r="D103" s="28"/>
      <c r="E103" s="28"/>
      <c r="F103" s="28"/>
      <c r="G103" s="27">
        <v>74785.289999999994</v>
      </c>
      <c r="H103" s="28" t="s">
        <v>70</v>
      </c>
      <c r="I103" s="27">
        <v>74785.289999999994</v>
      </c>
      <c r="J103" s="28" t="s">
        <v>70</v>
      </c>
      <c r="K103" s="28"/>
      <c r="L103" s="28"/>
      <c r="M103" s="28"/>
      <c r="N103" s="28">
        <v>74785.289999999994</v>
      </c>
      <c r="O103" s="51" t="s">
        <v>70</v>
      </c>
      <c r="P103" s="123"/>
      <c r="Q103" s="127"/>
    </row>
    <row r="104" spans="1:17" ht="112.5" x14ac:dyDescent="0.2">
      <c r="A104" s="47" t="s">
        <v>1011</v>
      </c>
      <c r="B104" s="27" t="s">
        <v>1012</v>
      </c>
      <c r="C104" s="48" t="s">
        <v>1013</v>
      </c>
      <c r="D104" s="27"/>
      <c r="E104" s="27"/>
      <c r="F104" s="27"/>
      <c r="G104" s="27">
        <v>2666400</v>
      </c>
      <c r="H104" s="27" t="s">
        <v>70</v>
      </c>
      <c r="I104" s="27">
        <v>2666400</v>
      </c>
      <c r="J104" s="27" t="s">
        <v>70</v>
      </c>
      <c r="K104" s="27"/>
      <c r="L104" s="27"/>
      <c r="M104" s="27"/>
      <c r="N104" s="27">
        <v>2666400</v>
      </c>
      <c r="O104" s="49" t="s">
        <v>70</v>
      </c>
      <c r="P104" s="122"/>
      <c r="Q104" s="127"/>
    </row>
    <row r="105" spans="1:17" ht="33.75" x14ac:dyDescent="0.2">
      <c r="A105" s="50" t="s">
        <v>1014</v>
      </c>
      <c r="B105" s="28" t="s">
        <v>1015</v>
      </c>
      <c r="C105" s="48" t="s">
        <v>1016</v>
      </c>
      <c r="D105" s="28"/>
      <c r="E105" s="28"/>
      <c r="F105" s="28"/>
      <c r="G105" s="27">
        <v>1670000</v>
      </c>
      <c r="H105" s="28" t="s">
        <v>70</v>
      </c>
      <c r="I105" s="27">
        <v>1670000</v>
      </c>
      <c r="J105" s="28" t="s">
        <v>70</v>
      </c>
      <c r="K105" s="28"/>
      <c r="L105" s="28"/>
      <c r="M105" s="28"/>
      <c r="N105" s="28">
        <v>1670000</v>
      </c>
      <c r="O105" s="51" t="s">
        <v>70</v>
      </c>
      <c r="P105" s="123"/>
      <c r="Q105" s="127"/>
    </row>
    <row r="106" spans="1:17" ht="33.75" x14ac:dyDescent="0.2">
      <c r="A106" s="50" t="s">
        <v>1017</v>
      </c>
      <c r="B106" s="28" t="s">
        <v>1018</v>
      </c>
      <c r="C106" s="48" t="s">
        <v>1019</v>
      </c>
      <c r="D106" s="28"/>
      <c r="E106" s="28"/>
      <c r="F106" s="28"/>
      <c r="G106" s="27">
        <v>19000</v>
      </c>
      <c r="H106" s="28" t="s">
        <v>70</v>
      </c>
      <c r="I106" s="27">
        <v>19000</v>
      </c>
      <c r="J106" s="28" t="s">
        <v>70</v>
      </c>
      <c r="K106" s="28"/>
      <c r="L106" s="28"/>
      <c r="M106" s="28"/>
      <c r="N106" s="28">
        <v>19000</v>
      </c>
      <c r="O106" s="51" t="s">
        <v>70</v>
      </c>
      <c r="P106" s="123"/>
      <c r="Q106" s="127"/>
    </row>
    <row r="107" spans="1:17" ht="33.75" x14ac:dyDescent="0.2">
      <c r="A107" s="50" t="s">
        <v>1020</v>
      </c>
      <c r="B107" s="28" t="s">
        <v>1021</v>
      </c>
      <c r="C107" s="48" t="s">
        <v>1022</v>
      </c>
      <c r="D107" s="28"/>
      <c r="E107" s="28"/>
      <c r="F107" s="28"/>
      <c r="G107" s="27">
        <v>941900</v>
      </c>
      <c r="H107" s="28" t="s">
        <v>70</v>
      </c>
      <c r="I107" s="27">
        <v>941900</v>
      </c>
      <c r="J107" s="28" t="s">
        <v>70</v>
      </c>
      <c r="K107" s="28"/>
      <c r="L107" s="28"/>
      <c r="M107" s="28"/>
      <c r="N107" s="28">
        <v>941900</v>
      </c>
      <c r="O107" s="51" t="s">
        <v>70</v>
      </c>
      <c r="P107" s="123"/>
      <c r="Q107" s="127"/>
    </row>
    <row r="108" spans="1:17" ht="22.5" x14ac:dyDescent="0.2">
      <c r="A108" s="50" t="s">
        <v>1023</v>
      </c>
      <c r="B108" s="28" t="s">
        <v>1024</v>
      </c>
      <c r="C108" s="48" t="s">
        <v>1025</v>
      </c>
      <c r="D108" s="28"/>
      <c r="E108" s="28"/>
      <c r="F108" s="28"/>
      <c r="G108" s="27">
        <v>35500</v>
      </c>
      <c r="H108" s="28" t="s">
        <v>70</v>
      </c>
      <c r="I108" s="27">
        <v>35500</v>
      </c>
      <c r="J108" s="28" t="s">
        <v>70</v>
      </c>
      <c r="K108" s="28"/>
      <c r="L108" s="28"/>
      <c r="M108" s="28"/>
      <c r="N108" s="28">
        <v>35500</v>
      </c>
      <c r="O108" s="51" t="s">
        <v>70</v>
      </c>
      <c r="P108" s="123"/>
      <c r="Q108" s="127"/>
    </row>
    <row r="109" spans="1:17" ht="33.75" x14ac:dyDescent="0.2">
      <c r="A109" s="50" t="s">
        <v>1026</v>
      </c>
      <c r="B109" s="28" t="s">
        <v>1027</v>
      </c>
      <c r="C109" s="48" t="s">
        <v>1028</v>
      </c>
      <c r="D109" s="28"/>
      <c r="E109" s="28"/>
      <c r="F109" s="28"/>
      <c r="G109" s="27">
        <v>82500</v>
      </c>
      <c r="H109" s="28" t="s">
        <v>70</v>
      </c>
      <c r="I109" s="27">
        <v>82500</v>
      </c>
      <c r="J109" s="28" t="s">
        <v>70</v>
      </c>
      <c r="K109" s="28"/>
      <c r="L109" s="28"/>
      <c r="M109" s="28"/>
      <c r="N109" s="28">
        <v>82500</v>
      </c>
      <c r="O109" s="51" t="s">
        <v>70</v>
      </c>
      <c r="P109" s="123"/>
      <c r="Q109" s="127"/>
    </row>
    <row r="110" spans="1:17" ht="56.25" x14ac:dyDescent="0.2">
      <c r="A110" s="50" t="s">
        <v>1029</v>
      </c>
      <c r="B110" s="28" t="s">
        <v>1030</v>
      </c>
      <c r="C110" s="48" t="s">
        <v>1031</v>
      </c>
      <c r="D110" s="28"/>
      <c r="E110" s="28"/>
      <c r="F110" s="28"/>
      <c r="G110" s="27">
        <v>666600</v>
      </c>
      <c r="H110" s="28" t="s">
        <v>70</v>
      </c>
      <c r="I110" s="27">
        <v>666600</v>
      </c>
      <c r="J110" s="28" t="s">
        <v>70</v>
      </c>
      <c r="K110" s="28"/>
      <c r="L110" s="28"/>
      <c r="M110" s="28"/>
      <c r="N110" s="28">
        <v>666600</v>
      </c>
      <c r="O110" s="51" t="s">
        <v>70</v>
      </c>
      <c r="P110" s="123"/>
      <c r="Q110" s="127"/>
    </row>
    <row r="111" spans="1:17" ht="33.75" x14ac:dyDescent="0.2">
      <c r="A111" s="47" t="s">
        <v>1032</v>
      </c>
      <c r="B111" s="27" t="s">
        <v>1033</v>
      </c>
      <c r="C111" s="48" t="s">
        <v>1034</v>
      </c>
      <c r="D111" s="27"/>
      <c r="E111" s="27"/>
      <c r="F111" s="27"/>
      <c r="G111" s="27">
        <v>4211316.1399999997</v>
      </c>
      <c r="H111" s="27" t="s">
        <v>70</v>
      </c>
      <c r="I111" s="27">
        <v>4211316.1399999997</v>
      </c>
      <c r="J111" s="27" t="s">
        <v>70</v>
      </c>
      <c r="K111" s="27"/>
      <c r="L111" s="27"/>
      <c r="M111" s="27"/>
      <c r="N111" s="27">
        <v>4211316.1399999997</v>
      </c>
      <c r="O111" s="49" t="s">
        <v>70</v>
      </c>
      <c r="P111" s="122"/>
      <c r="Q111" s="127"/>
    </row>
    <row r="112" spans="1:17" ht="33.75" x14ac:dyDescent="0.2">
      <c r="A112" s="50" t="s">
        <v>1035</v>
      </c>
      <c r="B112" s="28" t="s">
        <v>1036</v>
      </c>
      <c r="C112" s="48" t="s">
        <v>1037</v>
      </c>
      <c r="D112" s="28"/>
      <c r="E112" s="28"/>
      <c r="F112" s="28"/>
      <c r="G112" s="27">
        <v>4211316.1399999997</v>
      </c>
      <c r="H112" s="28" t="s">
        <v>70</v>
      </c>
      <c r="I112" s="27">
        <v>4211316.1399999997</v>
      </c>
      <c r="J112" s="28" t="s">
        <v>70</v>
      </c>
      <c r="K112" s="28"/>
      <c r="L112" s="28"/>
      <c r="M112" s="28"/>
      <c r="N112" s="28">
        <v>4211316.1399999997</v>
      </c>
      <c r="O112" s="51" t="s">
        <v>70</v>
      </c>
      <c r="P112" s="123"/>
      <c r="Q112" s="127"/>
    </row>
    <row r="113" spans="1:17" ht="22.5" x14ac:dyDescent="0.2">
      <c r="A113" s="47" t="s">
        <v>1038</v>
      </c>
      <c r="B113" s="27" t="s">
        <v>1039</v>
      </c>
      <c r="C113" s="48" t="s">
        <v>1040</v>
      </c>
      <c r="D113" s="27"/>
      <c r="E113" s="27"/>
      <c r="F113" s="27"/>
      <c r="G113" s="27">
        <v>12750</v>
      </c>
      <c r="H113" s="27" t="s">
        <v>70</v>
      </c>
      <c r="I113" s="27">
        <v>12750</v>
      </c>
      <c r="J113" s="27" t="s">
        <v>70</v>
      </c>
      <c r="K113" s="27"/>
      <c r="L113" s="27"/>
      <c r="M113" s="27"/>
      <c r="N113" s="27">
        <v>12750</v>
      </c>
      <c r="O113" s="49" t="s">
        <v>70</v>
      </c>
      <c r="P113" s="122"/>
      <c r="Q113" s="127"/>
    </row>
    <row r="114" spans="1:17" ht="45" x14ac:dyDescent="0.2">
      <c r="A114" s="50" t="s">
        <v>1041</v>
      </c>
      <c r="B114" s="28" t="s">
        <v>1042</v>
      </c>
      <c r="C114" s="48" t="s">
        <v>1043</v>
      </c>
      <c r="D114" s="28"/>
      <c r="E114" s="28"/>
      <c r="F114" s="28"/>
      <c r="G114" s="27">
        <v>12750</v>
      </c>
      <c r="H114" s="28" t="s">
        <v>70</v>
      </c>
      <c r="I114" s="27">
        <v>12750</v>
      </c>
      <c r="J114" s="28" t="s">
        <v>70</v>
      </c>
      <c r="K114" s="28"/>
      <c r="L114" s="28"/>
      <c r="M114" s="28"/>
      <c r="N114" s="28">
        <v>12750</v>
      </c>
      <c r="O114" s="51" t="s">
        <v>70</v>
      </c>
      <c r="P114" s="123"/>
      <c r="Q114" s="127"/>
    </row>
    <row r="115" spans="1:17" ht="33.75" x14ac:dyDescent="0.2">
      <c r="A115" s="50" t="s">
        <v>1044</v>
      </c>
      <c r="B115" s="28" t="s">
        <v>1045</v>
      </c>
      <c r="C115" s="48" t="s">
        <v>1046</v>
      </c>
      <c r="D115" s="28"/>
      <c r="E115" s="28"/>
      <c r="F115" s="28"/>
      <c r="G115" s="27">
        <v>61000</v>
      </c>
      <c r="H115" s="28" t="s">
        <v>70</v>
      </c>
      <c r="I115" s="27">
        <v>61000</v>
      </c>
      <c r="J115" s="28" t="s">
        <v>70</v>
      </c>
      <c r="K115" s="28"/>
      <c r="L115" s="28"/>
      <c r="M115" s="28"/>
      <c r="N115" s="28">
        <v>61000</v>
      </c>
      <c r="O115" s="51" t="s">
        <v>70</v>
      </c>
      <c r="P115" s="123"/>
      <c r="Q115" s="127"/>
    </row>
    <row r="116" spans="1:17" ht="67.5" x14ac:dyDescent="0.2">
      <c r="A116" s="50" t="s">
        <v>1047</v>
      </c>
      <c r="B116" s="28" t="s">
        <v>1048</v>
      </c>
      <c r="C116" s="48" t="s">
        <v>1049</v>
      </c>
      <c r="D116" s="28"/>
      <c r="E116" s="28"/>
      <c r="F116" s="28"/>
      <c r="G116" s="27">
        <v>9306.16</v>
      </c>
      <c r="H116" s="28" t="s">
        <v>70</v>
      </c>
      <c r="I116" s="27">
        <v>9306.16</v>
      </c>
      <c r="J116" s="28" t="s">
        <v>70</v>
      </c>
      <c r="K116" s="28"/>
      <c r="L116" s="28"/>
      <c r="M116" s="28"/>
      <c r="N116" s="28">
        <v>9306.16</v>
      </c>
      <c r="O116" s="51" t="s">
        <v>70</v>
      </c>
      <c r="P116" s="123"/>
      <c r="Q116" s="127"/>
    </row>
    <row r="117" spans="1:17" ht="33.75" x14ac:dyDescent="0.2">
      <c r="A117" s="50" t="s">
        <v>1050</v>
      </c>
      <c r="B117" s="28" t="s">
        <v>1051</v>
      </c>
      <c r="C117" s="48" t="s">
        <v>1052</v>
      </c>
      <c r="D117" s="28"/>
      <c r="E117" s="28"/>
      <c r="F117" s="28"/>
      <c r="G117" s="27">
        <v>1310000</v>
      </c>
      <c r="H117" s="28" t="s">
        <v>70</v>
      </c>
      <c r="I117" s="27">
        <v>1310000</v>
      </c>
      <c r="J117" s="28" t="s">
        <v>70</v>
      </c>
      <c r="K117" s="28"/>
      <c r="L117" s="28"/>
      <c r="M117" s="28"/>
      <c r="N117" s="28">
        <v>1310000</v>
      </c>
      <c r="O117" s="51" t="s">
        <v>70</v>
      </c>
      <c r="P117" s="123"/>
      <c r="Q117" s="127"/>
    </row>
    <row r="118" spans="1:17" ht="22.5" x14ac:dyDescent="0.2">
      <c r="A118" s="47" t="s">
        <v>1053</v>
      </c>
      <c r="B118" s="27" t="s">
        <v>1054</v>
      </c>
      <c r="C118" s="48" t="s">
        <v>1055</v>
      </c>
      <c r="D118" s="27">
        <v>10000000</v>
      </c>
      <c r="E118" s="27">
        <v>1518943.14</v>
      </c>
      <c r="F118" s="27" t="s">
        <v>70</v>
      </c>
      <c r="G118" s="27">
        <v>4936832.92</v>
      </c>
      <c r="H118" s="27" t="s">
        <v>70</v>
      </c>
      <c r="I118" s="27">
        <v>4936832.92</v>
      </c>
      <c r="J118" s="27" t="s">
        <v>70</v>
      </c>
      <c r="K118" s="27"/>
      <c r="L118" s="27"/>
      <c r="M118" s="27"/>
      <c r="N118" s="27">
        <v>3464522.65</v>
      </c>
      <c r="O118" s="49">
        <v>1472310.27</v>
      </c>
      <c r="P118" s="122" t="s">
        <v>70</v>
      </c>
      <c r="Q118" s="127">
        <f t="shared" si="1"/>
        <v>34.6452265</v>
      </c>
    </row>
    <row r="119" spans="1:17" ht="45" x14ac:dyDescent="0.2">
      <c r="A119" s="50" t="s">
        <v>1056</v>
      </c>
      <c r="B119" s="28" t="s">
        <v>1057</v>
      </c>
      <c r="C119" s="48" t="s">
        <v>1058</v>
      </c>
      <c r="D119" s="28">
        <v>10000000</v>
      </c>
      <c r="E119" s="28" t="s">
        <v>70</v>
      </c>
      <c r="F119" s="28"/>
      <c r="G119" s="27">
        <v>3464522.65</v>
      </c>
      <c r="H119" s="28" t="s">
        <v>70</v>
      </c>
      <c r="I119" s="27">
        <v>3464522.65</v>
      </c>
      <c r="J119" s="28" t="s">
        <v>70</v>
      </c>
      <c r="K119" s="28"/>
      <c r="L119" s="28"/>
      <c r="M119" s="28"/>
      <c r="N119" s="28">
        <v>3464522.65</v>
      </c>
      <c r="O119" s="51" t="s">
        <v>70</v>
      </c>
      <c r="P119" s="123"/>
      <c r="Q119" s="127">
        <f t="shared" si="1"/>
        <v>34.6452265</v>
      </c>
    </row>
    <row r="120" spans="1:17" x14ac:dyDescent="0.2">
      <c r="A120" s="47" t="s">
        <v>1059</v>
      </c>
      <c r="B120" s="27" t="s">
        <v>1060</v>
      </c>
      <c r="C120" s="48" t="s">
        <v>1061</v>
      </c>
      <c r="D120" s="27"/>
      <c r="E120" s="27">
        <v>35200</v>
      </c>
      <c r="F120" s="27" t="s">
        <v>70</v>
      </c>
      <c r="G120" s="27">
        <v>1712651.97</v>
      </c>
      <c r="H120" s="27" t="s">
        <v>70</v>
      </c>
      <c r="I120" s="27">
        <v>1712651.97</v>
      </c>
      <c r="J120" s="27" t="s">
        <v>70</v>
      </c>
      <c r="K120" s="27"/>
      <c r="L120" s="27"/>
      <c r="M120" s="27"/>
      <c r="N120" s="27">
        <v>1570788.04</v>
      </c>
      <c r="O120" s="49">
        <v>141863.93</v>
      </c>
      <c r="P120" s="122" t="s">
        <v>70</v>
      </c>
      <c r="Q120" s="127"/>
    </row>
    <row r="121" spans="1:17" x14ac:dyDescent="0.2">
      <c r="A121" s="47" t="s">
        <v>1062</v>
      </c>
      <c r="B121" s="27" t="s">
        <v>1063</v>
      </c>
      <c r="C121" s="48" t="s">
        <v>1064</v>
      </c>
      <c r="D121" s="27"/>
      <c r="E121" s="27">
        <v>35200</v>
      </c>
      <c r="F121" s="27" t="s">
        <v>70</v>
      </c>
      <c r="G121" s="27">
        <v>1656562.62</v>
      </c>
      <c r="H121" s="27" t="s">
        <v>70</v>
      </c>
      <c r="I121" s="27">
        <v>1656562.62</v>
      </c>
      <c r="J121" s="27" t="s">
        <v>70</v>
      </c>
      <c r="K121" s="27"/>
      <c r="L121" s="27"/>
      <c r="M121" s="27"/>
      <c r="N121" s="27">
        <v>1570788.04</v>
      </c>
      <c r="O121" s="49">
        <v>85774.58</v>
      </c>
      <c r="P121" s="122" t="s">
        <v>70</v>
      </c>
      <c r="Q121" s="127"/>
    </row>
    <row r="122" spans="1:17" ht="22.5" x14ac:dyDescent="0.2">
      <c r="A122" s="50" t="s">
        <v>1065</v>
      </c>
      <c r="B122" s="28" t="s">
        <v>1066</v>
      </c>
      <c r="C122" s="48" t="s">
        <v>1067</v>
      </c>
      <c r="D122" s="28"/>
      <c r="E122" s="28"/>
      <c r="F122" s="28"/>
      <c r="G122" s="27">
        <v>1570788.04</v>
      </c>
      <c r="H122" s="28" t="s">
        <v>70</v>
      </c>
      <c r="I122" s="27">
        <v>1570788.04</v>
      </c>
      <c r="J122" s="28" t="s">
        <v>70</v>
      </c>
      <c r="K122" s="28"/>
      <c r="L122" s="28"/>
      <c r="M122" s="28"/>
      <c r="N122" s="28">
        <v>1570788.04</v>
      </c>
      <c r="O122" s="51" t="s">
        <v>70</v>
      </c>
      <c r="P122" s="123"/>
      <c r="Q122" s="127"/>
    </row>
    <row r="123" spans="1:17" x14ac:dyDescent="0.2">
      <c r="A123" s="47" t="s">
        <v>1068</v>
      </c>
      <c r="B123" s="27" t="s">
        <v>1069</v>
      </c>
      <c r="C123" s="48" t="s">
        <v>1070</v>
      </c>
      <c r="D123" s="27">
        <v>1662449845.6099999</v>
      </c>
      <c r="E123" s="27">
        <v>276430420.81</v>
      </c>
      <c r="F123" s="27" t="s">
        <v>70</v>
      </c>
      <c r="G123" s="27">
        <v>24657201.739999998</v>
      </c>
      <c r="H123" s="27" t="s">
        <v>70</v>
      </c>
      <c r="I123" s="27">
        <v>24657201.739999998</v>
      </c>
      <c r="J123" s="27">
        <v>1895776815.78</v>
      </c>
      <c r="K123" s="27" t="s">
        <v>70</v>
      </c>
      <c r="L123" s="27"/>
      <c r="M123" s="27"/>
      <c r="N123" s="27">
        <v>1657688759.95</v>
      </c>
      <c r="O123" s="49">
        <v>262745257.56999999</v>
      </c>
      <c r="P123" s="122" t="s">
        <v>70</v>
      </c>
      <c r="Q123" s="127">
        <f t="shared" si="1"/>
        <v>99.713610267848239</v>
      </c>
    </row>
    <row r="124" spans="1:17" ht="33.75" x14ac:dyDescent="0.2">
      <c r="A124" s="47" t="s">
        <v>1071</v>
      </c>
      <c r="B124" s="27" t="s">
        <v>1072</v>
      </c>
      <c r="C124" s="48" t="s">
        <v>1073</v>
      </c>
      <c r="D124" s="27">
        <v>1661791709.6099999</v>
      </c>
      <c r="E124" s="27">
        <v>275786784.81</v>
      </c>
      <c r="F124" s="27" t="s">
        <v>70</v>
      </c>
      <c r="G124" s="27">
        <v>22855000</v>
      </c>
      <c r="H124" s="27" t="s">
        <v>70</v>
      </c>
      <c r="I124" s="27">
        <v>22855000</v>
      </c>
      <c r="J124" s="27">
        <v>1913715043.4300001</v>
      </c>
      <c r="K124" s="27" t="s">
        <v>70</v>
      </c>
      <c r="L124" s="27"/>
      <c r="M124" s="27"/>
      <c r="N124" s="27">
        <v>1671122352.4300001</v>
      </c>
      <c r="O124" s="49">
        <v>265447691</v>
      </c>
      <c r="P124" s="122" t="s">
        <v>70</v>
      </c>
      <c r="Q124" s="127">
        <f t="shared" si="1"/>
        <v>100.5614808863254</v>
      </c>
    </row>
    <row r="125" spans="1:17" ht="22.5" x14ac:dyDescent="0.2">
      <c r="A125" s="47" t="s">
        <v>1074</v>
      </c>
      <c r="B125" s="27" t="s">
        <v>1075</v>
      </c>
      <c r="C125" s="48" t="s">
        <v>1076</v>
      </c>
      <c r="D125" s="27">
        <v>283073500</v>
      </c>
      <c r="E125" s="27">
        <v>148555900</v>
      </c>
      <c r="F125" s="27" t="s">
        <v>70</v>
      </c>
      <c r="G125" s="27"/>
      <c r="H125" s="27"/>
      <c r="I125" s="27"/>
      <c r="J125" s="27">
        <v>431629400</v>
      </c>
      <c r="K125" s="27" t="s">
        <v>70</v>
      </c>
      <c r="L125" s="27"/>
      <c r="M125" s="27"/>
      <c r="N125" s="27">
        <v>283073500</v>
      </c>
      <c r="O125" s="49">
        <v>148555900</v>
      </c>
      <c r="P125" s="122" t="s">
        <v>70</v>
      </c>
      <c r="Q125" s="127">
        <f t="shared" si="1"/>
        <v>100</v>
      </c>
    </row>
    <row r="126" spans="1:17" ht="22.5" x14ac:dyDescent="0.2">
      <c r="A126" s="47" t="s">
        <v>1077</v>
      </c>
      <c r="B126" s="27" t="s">
        <v>1078</v>
      </c>
      <c r="C126" s="48" t="s">
        <v>1079</v>
      </c>
      <c r="D126" s="27">
        <v>257309000</v>
      </c>
      <c r="E126" s="27">
        <v>137191000</v>
      </c>
      <c r="F126" s="27" t="s">
        <v>70</v>
      </c>
      <c r="G126" s="27"/>
      <c r="H126" s="27"/>
      <c r="I126" s="27"/>
      <c r="J126" s="27">
        <v>394500000</v>
      </c>
      <c r="K126" s="27" t="s">
        <v>70</v>
      </c>
      <c r="L126" s="27"/>
      <c r="M126" s="27"/>
      <c r="N126" s="27">
        <v>257309000</v>
      </c>
      <c r="O126" s="49">
        <v>137191000</v>
      </c>
      <c r="P126" s="122" t="s">
        <v>70</v>
      </c>
      <c r="Q126" s="127">
        <f t="shared" si="1"/>
        <v>100</v>
      </c>
    </row>
    <row r="127" spans="1:17" ht="22.5" x14ac:dyDescent="0.2">
      <c r="A127" s="50" t="s">
        <v>1080</v>
      </c>
      <c r="B127" s="28" t="s">
        <v>1081</v>
      </c>
      <c r="C127" s="48" t="s">
        <v>1082</v>
      </c>
      <c r="D127" s="28">
        <v>257309000</v>
      </c>
      <c r="E127" s="28" t="s">
        <v>70</v>
      </c>
      <c r="F127" s="28"/>
      <c r="G127" s="27"/>
      <c r="H127" s="28"/>
      <c r="I127" s="27"/>
      <c r="J127" s="28">
        <v>257309000</v>
      </c>
      <c r="K127" s="28" t="s">
        <v>70</v>
      </c>
      <c r="L127" s="28"/>
      <c r="M127" s="28"/>
      <c r="N127" s="28">
        <v>257309000</v>
      </c>
      <c r="O127" s="51" t="s">
        <v>70</v>
      </c>
      <c r="P127" s="123"/>
      <c r="Q127" s="127">
        <f t="shared" si="1"/>
        <v>100</v>
      </c>
    </row>
    <row r="128" spans="1:17" ht="22.5" x14ac:dyDescent="0.2">
      <c r="A128" s="50" t="s">
        <v>1083</v>
      </c>
      <c r="B128" s="28" t="s">
        <v>1084</v>
      </c>
      <c r="C128" s="48" t="s">
        <v>1085</v>
      </c>
      <c r="D128" s="28"/>
      <c r="E128" s="28">
        <v>137191000</v>
      </c>
      <c r="F128" s="28" t="s">
        <v>70</v>
      </c>
      <c r="G128" s="27"/>
      <c r="H128" s="28"/>
      <c r="I128" s="27"/>
      <c r="J128" s="28">
        <v>137191000</v>
      </c>
      <c r="K128" s="28" t="s">
        <v>70</v>
      </c>
      <c r="L128" s="28"/>
      <c r="M128" s="28"/>
      <c r="N128" s="28"/>
      <c r="O128" s="51">
        <v>137191000</v>
      </c>
      <c r="P128" s="123" t="s">
        <v>70</v>
      </c>
      <c r="Q128" s="127"/>
    </row>
    <row r="129" spans="1:19" ht="22.5" x14ac:dyDescent="0.2">
      <c r="A129" s="47" t="s">
        <v>1086</v>
      </c>
      <c r="B129" s="27" t="s">
        <v>1087</v>
      </c>
      <c r="C129" s="48" t="s">
        <v>1088</v>
      </c>
      <c r="D129" s="27">
        <v>25764500</v>
      </c>
      <c r="E129" s="27">
        <v>11364900</v>
      </c>
      <c r="F129" s="27" t="s">
        <v>70</v>
      </c>
      <c r="G129" s="27"/>
      <c r="H129" s="27"/>
      <c r="I129" s="27"/>
      <c r="J129" s="27">
        <v>37129400</v>
      </c>
      <c r="K129" s="27" t="s">
        <v>70</v>
      </c>
      <c r="L129" s="27"/>
      <c r="M129" s="27"/>
      <c r="N129" s="27">
        <v>25764500</v>
      </c>
      <c r="O129" s="49">
        <v>11364900</v>
      </c>
      <c r="P129" s="122" t="s">
        <v>70</v>
      </c>
      <c r="Q129" s="127">
        <f t="shared" si="1"/>
        <v>100</v>
      </c>
    </row>
    <row r="130" spans="1:19" ht="33.75" x14ac:dyDescent="0.2">
      <c r="A130" s="50" t="s">
        <v>1089</v>
      </c>
      <c r="B130" s="28" t="s">
        <v>1090</v>
      </c>
      <c r="C130" s="48" t="s">
        <v>1091</v>
      </c>
      <c r="D130" s="28">
        <v>25764500</v>
      </c>
      <c r="E130" s="28" t="s">
        <v>70</v>
      </c>
      <c r="F130" s="28"/>
      <c r="G130" s="27"/>
      <c r="H130" s="28"/>
      <c r="I130" s="27"/>
      <c r="J130" s="28">
        <v>25764500</v>
      </c>
      <c r="K130" s="28" t="s">
        <v>70</v>
      </c>
      <c r="L130" s="28"/>
      <c r="M130" s="28"/>
      <c r="N130" s="28">
        <v>25764500</v>
      </c>
      <c r="O130" s="51" t="s">
        <v>70</v>
      </c>
      <c r="P130" s="123"/>
      <c r="Q130" s="127">
        <f t="shared" si="1"/>
        <v>100</v>
      </c>
    </row>
    <row r="131" spans="1:19" ht="33.75" x14ac:dyDescent="0.2">
      <c r="A131" s="50" t="s">
        <v>1092</v>
      </c>
      <c r="B131" s="28" t="s">
        <v>1093</v>
      </c>
      <c r="C131" s="48" t="s">
        <v>1094</v>
      </c>
      <c r="D131" s="28"/>
      <c r="E131" s="28">
        <v>11364900</v>
      </c>
      <c r="F131" s="28" t="s">
        <v>70</v>
      </c>
      <c r="G131" s="27"/>
      <c r="H131" s="28"/>
      <c r="I131" s="27"/>
      <c r="J131" s="28">
        <v>11364900</v>
      </c>
      <c r="K131" s="28" t="s">
        <v>70</v>
      </c>
      <c r="L131" s="28"/>
      <c r="M131" s="28"/>
      <c r="N131" s="28"/>
      <c r="O131" s="51">
        <v>11364900</v>
      </c>
      <c r="P131" s="123" t="s">
        <v>70</v>
      </c>
      <c r="Q131" s="127"/>
    </row>
    <row r="132" spans="1:19" ht="33.75" x14ac:dyDescent="0.2">
      <c r="A132" s="47" t="s">
        <v>1095</v>
      </c>
      <c r="B132" s="27" t="s">
        <v>1096</v>
      </c>
      <c r="C132" s="48" t="s">
        <v>1097</v>
      </c>
      <c r="D132" s="27">
        <v>327612267.64999998</v>
      </c>
      <c r="E132" s="27">
        <v>116206794.48</v>
      </c>
      <c r="F132" s="27" t="s">
        <v>70</v>
      </c>
      <c r="G132" s="27">
        <v>22855000</v>
      </c>
      <c r="H132" s="27" t="s">
        <v>70</v>
      </c>
      <c r="I132" s="27">
        <v>22855000</v>
      </c>
      <c r="J132" s="27">
        <v>421436188.13</v>
      </c>
      <c r="K132" s="27" t="s">
        <v>70</v>
      </c>
      <c r="L132" s="27"/>
      <c r="M132" s="27"/>
      <c r="N132" s="27">
        <v>338315391.64999998</v>
      </c>
      <c r="O132" s="49">
        <v>105975796.48</v>
      </c>
      <c r="P132" s="122" t="s">
        <v>70</v>
      </c>
      <c r="Q132" s="127">
        <f t="shared" si="1"/>
        <v>103.26700952829842</v>
      </c>
      <c r="S132" s="32">
        <f>D132-N132</f>
        <v>-10703124</v>
      </c>
    </row>
    <row r="133" spans="1:19" ht="45" x14ac:dyDescent="0.2">
      <c r="A133" s="47" t="s">
        <v>1098</v>
      </c>
      <c r="B133" s="27" t="s">
        <v>1099</v>
      </c>
      <c r="C133" s="48" t="s">
        <v>1100</v>
      </c>
      <c r="D133" s="27">
        <v>464420</v>
      </c>
      <c r="E133" s="27" t="s">
        <v>70</v>
      </c>
      <c r="F133" s="27"/>
      <c r="G133" s="27"/>
      <c r="H133" s="27"/>
      <c r="I133" s="27"/>
      <c r="J133" s="27">
        <v>464420</v>
      </c>
      <c r="K133" s="27" t="s">
        <v>70</v>
      </c>
      <c r="L133" s="27"/>
      <c r="M133" s="27"/>
      <c r="N133" s="27">
        <v>464420</v>
      </c>
      <c r="O133" s="49" t="s">
        <v>70</v>
      </c>
      <c r="P133" s="122"/>
      <c r="Q133" s="127">
        <f t="shared" si="1"/>
        <v>100</v>
      </c>
    </row>
    <row r="134" spans="1:19" ht="56.25" x14ac:dyDescent="0.2">
      <c r="A134" s="50" t="s">
        <v>1101</v>
      </c>
      <c r="B134" s="28" t="s">
        <v>1102</v>
      </c>
      <c r="C134" s="48" t="s">
        <v>1103</v>
      </c>
      <c r="D134" s="28">
        <v>464420</v>
      </c>
      <c r="E134" s="28" t="s">
        <v>70</v>
      </c>
      <c r="F134" s="28"/>
      <c r="G134" s="27"/>
      <c r="H134" s="28"/>
      <c r="I134" s="27"/>
      <c r="J134" s="28">
        <v>464420</v>
      </c>
      <c r="K134" s="28" t="s">
        <v>70</v>
      </c>
      <c r="L134" s="28"/>
      <c r="M134" s="28"/>
      <c r="N134" s="28">
        <v>464420</v>
      </c>
      <c r="O134" s="51" t="s">
        <v>70</v>
      </c>
      <c r="P134" s="123"/>
      <c r="Q134" s="127">
        <f t="shared" si="1"/>
        <v>100</v>
      </c>
    </row>
    <row r="135" spans="1:19" ht="22.5" x14ac:dyDescent="0.2">
      <c r="A135" s="47" t="s">
        <v>1104</v>
      </c>
      <c r="B135" s="27" t="s">
        <v>1105</v>
      </c>
      <c r="C135" s="48" t="s">
        <v>1106</v>
      </c>
      <c r="D135" s="27">
        <v>4810343</v>
      </c>
      <c r="E135" s="27" t="s">
        <v>70</v>
      </c>
      <c r="F135" s="27"/>
      <c r="G135" s="27"/>
      <c r="H135" s="27"/>
      <c r="I135" s="27"/>
      <c r="J135" s="27">
        <v>4810343</v>
      </c>
      <c r="K135" s="27" t="s">
        <v>70</v>
      </c>
      <c r="L135" s="27"/>
      <c r="M135" s="27"/>
      <c r="N135" s="27">
        <v>4810343</v>
      </c>
      <c r="O135" s="49" t="s">
        <v>70</v>
      </c>
      <c r="P135" s="122"/>
      <c r="Q135" s="127">
        <f t="shared" si="1"/>
        <v>100</v>
      </c>
    </row>
    <row r="136" spans="1:19" ht="33.75" x14ac:dyDescent="0.2">
      <c r="A136" s="50" t="s">
        <v>1107</v>
      </c>
      <c r="B136" s="28" t="s">
        <v>1108</v>
      </c>
      <c r="C136" s="48" t="s">
        <v>1109</v>
      </c>
      <c r="D136" s="28">
        <v>4810343</v>
      </c>
      <c r="E136" s="28" t="s">
        <v>70</v>
      </c>
      <c r="F136" s="28"/>
      <c r="G136" s="27"/>
      <c r="H136" s="28"/>
      <c r="I136" s="27"/>
      <c r="J136" s="28">
        <v>4810343</v>
      </c>
      <c r="K136" s="28" t="s">
        <v>70</v>
      </c>
      <c r="L136" s="28"/>
      <c r="M136" s="28"/>
      <c r="N136" s="28">
        <v>4810343</v>
      </c>
      <c r="O136" s="51" t="s">
        <v>70</v>
      </c>
      <c r="P136" s="123"/>
      <c r="Q136" s="127">
        <f t="shared" si="1"/>
        <v>100</v>
      </c>
    </row>
    <row r="137" spans="1:19" ht="67.5" x14ac:dyDescent="0.2">
      <c r="A137" s="47" t="s">
        <v>1110</v>
      </c>
      <c r="B137" s="27" t="s">
        <v>1111</v>
      </c>
      <c r="C137" s="48" t="s">
        <v>1112</v>
      </c>
      <c r="D137" s="27">
        <v>40838538</v>
      </c>
      <c r="E137" s="27">
        <v>13222174</v>
      </c>
      <c r="F137" s="27" t="s">
        <v>70</v>
      </c>
      <c r="G137" s="27"/>
      <c r="H137" s="27"/>
      <c r="I137" s="27"/>
      <c r="J137" s="27">
        <v>52139834</v>
      </c>
      <c r="K137" s="27" t="s">
        <v>70</v>
      </c>
      <c r="L137" s="27"/>
      <c r="M137" s="27"/>
      <c r="N137" s="27">
        <v>38917660</v>
      </c>
      <c r="O137" s="49">
        <v>13222174</v>
      </c>
      <c r="P137" s="122" t="s">
        <v>70</v>
      </c>
      <c r="Q137" s="127">
        <f t="shared" si="1"/>
        <v>95.296408505123281</v>
      </c>
    </row>
    <row r="138" spans="1:19" ht="45" x14ac:dyDescent="0.2">
      <c r="A138" s="50" t="s">
        <v>1113</v>
      </c>
      <c r="B138" s="28" t="s">
        <v>1114</v>
      </c>
      <c r="C138" s="48" t="s">
        <v>1115</v>
      </c>
      <c r="D138" s="28">
        <v>40838538</v>
      </c>
      <c r="E138" s="28" t="s">
        <v>70</v>
      </c>
      <c r="F138" s="28"/>
      <c r="G138" s="27"/>
      <c r="H138" s="28"/>
      <c r="I138" s="27"/>
      <c r="J138" s="28">
        <v>38917660</v>
      </c>
      <c r="K138" s="28" t="s">
        <v>70</v>
      </c>
      <c r="L138" s="28"/>
      <c r="M138" s="28"/>
      <c r="N138" s="28">
        <v>38917660</v>
      </c>
      <c r="O138" s="51" t="s">
        <v>70</v>
      </c>
      <c r="P138" s="123"/>
      <c r="Q138" s="127">
        <f t="shared" si="1"/>
        <v>95.296408505123281</v>
      </c>
    </row>
    <row r="139" spans="1:19" ht="45" x14ac:dyDescent="0.2">
      <c r="A139" s="50" t="s">
        <v>1116</v>
      </c>
      <c r="B139" s="28" t="s">
        <v>1117</v>
      </c>
      <c r="C139" s="48" t="s">
        <v>1118</v>
      </c>
      <c r="D139" s="28"/>
      <c r="E139" s="28">
        <v>13222174</v>
      </c>
      <c r="F139" s="28" t="s">
        <v>70</v>
      </c>
      <c r="G139" s="27"/>
      <c r="H139" s="28"/>
      <c r="I139" s="27"/>
      <c r="J139" s="28">
        <v>13222174</v>
      </c>
      <c r="K139" s="28" t="s">
        <v>70</v>
      </c>
      <c r="L139" s="28"/>
      <c r="M139" s="28"/>
      <c r="N139" s="28"/>
      <c r="O139" s="51">
        <v>13222174</v>
      </c>
      <c r="P139" s="123" t="s">
        <v>70</v>
      </c>
      <c r="Q139" s="127"/>
    </row>
    <row r="140" spans="1:19" ht="22.5" x14ac:dyDescent="0.2">
      <c r="A140" s="47" t="s">
        <v>1119</v>
      </c>
      <c r="B140" s="27" t="s">
        <v>1120</v>
      </c>
      <c r="C140" s="48" t="s">
        <v>1121</v>
      </c>
      <c r="D140" s="27">
        <v>1800000</v>
      </c>
      <c r="E140" s="27" t="s">
        <v>70</v>
      </c>
      <c r="F140" s="27"/>
      <c r="G140" s="27"/>
      <c r="H140" s="27"/>
      <c r="I140" s="27"/>
      <c r="J140" s="27">
        <v>1800000</v>
      </c>
      <c r="K140" s="27" t="s">
        <v>70</v>
      </c>
      <c r="L140" s="27"/>
      <c r="M140" s="27"/>
      <c r="N140" s="27">
        <v>1800000</v>
      </c>
      <c r="O140" s="49" t="s">
        <v>70</v>
      </c>
      <c r="P140" s="122"/>
      <c r="Q140" s="127">
        <f t="shared" ref="Q140:Q172" si="2">N140/D140*100</f>
        <v>100</v>
      </c>
    </row>
    <row r="141" spans="1:19" ht="33.75" x14ac:dyDescent="0.2">
      <c r="A141" s="50" t="s">
        <v>1122</v>
      </c>
      <c r="B141" s="28" t="s">
        <v>1123</v>
      </c>
      <c r="C141" s="48" t="s">
        <v>1124</v>
      </c>
      <c r="D141" s="28">
        <v>1800000</v>
      </c>
      <c r="E141" s="28" t="s">
        <v>70</v>
      </c>
      <c r="F141" s="28"/>
      <c r="G141" s="27"/>
      <c r="H141" s="28"/>
      <c r="I141" s="27"/>
      <c r="J141" s="28">
        <v>1800000</v>
      </c>
      <c r="K141" s="28" t="s">
        <v>70</v>
      </c>
      <c r="L141" s="28"/>
      <c r="M141" s="28"/>
      <c r="N141" s="28">
        <v>1800000</v>
      </c>
      <c r="O141" s="51" t="s">
        <v>70</v>
      </c>
      <c r="P141" s="123"/>
      <c r="Q141" s="127">
        <f t="shared" si="2"/>
        <v>100</v>
      </c>
    </row>
    <row r="142" spans="1:19" x14ac:dyDescent="0.2">
      <c r="A142" s="47" t="s">
        <v>1125</v>
      </c>
      <c r="B142" s="27" t="s">
        <v>1126</v>
      </c>
      <c r="C142" s="48" t="s">
        <v>1127</v>
      </c>
      <c r="D142" s="27">
        <v>279698966.64999998</v>
      </c>
      <c r="E142" s="27">
        <v>102984620.48</v>
      </c>
      <c r="F142" s="27" t="s">
        <v>70</v>
      </c>
      <c r="G142" s="27">
        <v>22855000</v>
      </c>
      <c r="H142" s="27" t="s">
        <v>70</v>
      </c>
      <c r="I142" s="27">
        <v>22855000</v>
      </c>
      <c r="J142" s="27">
        <v>362221591.13</v>
      </c>
      <c r="K142" s="27" t="s">
        <v>70</v>
      </c>
      <c r="L142" s="27"/>
      <c r="M142" s="27"/>
      <c r="N142" s="27">
        <v>292322968.64999998</v>
      </c>
      <c r="O142" s="49">
        <v>92753622.480000004</v>
      </c>
      <c r="P142" s="122" t="s">
        <v>70</v>
      </c>
      <c r="Q142" s="127">
        <f t="shared" si="2"/>
        <v>104.51342461189603</v>
      </c>
    </row>
    <row r="143" spans="1:19" ht="22.5" x14ac:dyDescent="0.2">
      <c r="A143" s="50" t="s">
        <v>1128</v>
      </c>
      <c r="B143" s="28" t="s">
        <v>1129</v>
      </c>
      <c r="C143" s="48" t="s">
        <v>1130</v>
      </c>
      <c r="D143" s="28">
        <v>279698966.64999998</v>
      </c>
      <c r="E143" s="28" t="s">
        <v>70</v>
      </c>
      <c r="F143" s="28"/>
      <c r="G143" s="27">
        <v>22855000</v>
      </c>
      <c r="H143" s="28" t="s">
        <v>70</v>
      </c>
      <c r="I143" s="27">
        <v>22855000</v>
      </c>
      <c r="J143" s="28">
        <v>269467968.64999998</v>
      </c>
      <c r="K143" s="28" t="s">
        <v>70</v>
      </c>
      <c r="L143" s="28"/>
      <c r="M143" s="28"/>
      <c r="N143" s="28">
        <v>292322968.64999998</v>
      </c>
      <c r="O143" s="51" t="s">
        <v>70</v>
      </c>
      <c r="P143" s="123"/>
      <c r="Q143" s="127">
        <f t="shared" si="2"/>
        <v>104.51342461189603</v>
      </c>
    </row>
    <row r="144" spans="1:19" x14ac:dyDescent="0.2">
      <c r="A144" s="50" t="s">
        <v>1131</v>
      </c>
      <c r="B144" s="28" t="s">
        <v>1132</v>
      </c>
      <c r="C144" s="48" t="s">
        <v>1133</v>
      </c>
      <c r="D144" s="28"/>
      <c r="E144" s="28">
        <v>102984620.48</v>
      </c>
      <c r="F144" s="28" t="s">
        <v>70</v>
      </c>
      <c r="G144" s="27"/>
      <c r="H144" s="28"/>
      <c r="I144" s="27"/>
      <c r="J144" s="28">
        <v>92753622.480000004</v>
      </c>
      <c r="K144" s="28" t="s">
        <v>70</v>
      </c>
      <c r="L144" s="28"/>
      <c r="M144" s="28"/>
      <c r="N144" s="28"/>
      <c r="O144" s="51">
        <v>92753622.480000004</v>
      </c>
      <c r="P144" s="123" t="s">
        <v>70</v>
      </c>
      <c r="Q144" s="127"/>
    </row>
    <row r="145" spans="1:17" ht="22.5" x14ac:dyDescent="0.2">
      <c r="A145" s="47" t="s">
        <v>1134</v>
      </c>
      <c r="B145" s="27" t="s">
        <v>1135</v>
      </c>
      <c r="C145" s="48" t="s">
        <v>1136</v>
      </c>
      <c r="D145" s="27">
        <v>1039332125.38</v>
      </c>
      <c r="E145" s="27">
        <v>2341690.9700000002</v>
      </c>
      <c r="F145" s="27" t="s">
        <v>70</v>
      </c>
      <c r="G145" s="27"/>
      <c r="H145" s="27"/>
      <c r="I145" s="27"/>
      <c r="J145" s="27">
        <v>1041461739.36</v>
      </c>
      <c r="K145" s="27" t="s">
        <v>70</v>
      </c>
      <c r="L145" s="27"/>
      <c r="M145" s="27"/>
      <c r="N145" s="27">
        <v>1039228144.2</v>
      </c>
      <c r="O145" s="49">
        <v>2233595.16</v>
      </c>
      <c r="P145" s="122" t="s">
        <v>70</v>
      </c>
      <c r="Q145" s="127">
        <f t="shared" si="2"/>
        <v>99.989995384780201</v>
      </c>
    </row>
    <row r="146" spans="1:17" ht="22.5" x14ac:dyDescent="0.2">
      <c r="A146" s="47" t="s">
        <v>1137</v>
      </c>
      <c r="B146" s="27" t="s">
        <v>1138</v>
      </c>
      <c r="C146" s="48" t="s">
        <v>1139</v>
      </c>
      <c r="D146" s="27">
        <v>219654.97</v>
      </c>
      <c r="E146" s="27">
        <v>219654.97</v>
      </c>
      <c r="F146" s="27" t="s">
        <v>70</v>
      </c>
      <c r="G146" s="27"/>
      <c r="H146" s="27"/>
      <c r="I146" s="27"/>
      <c r="J146" s="27">
        <v>439309.94</v>
      </c>
      <c r="K146" s="27" t="s">
        <v>70</v>
      </c>
      <c r="L146" s="27"/>
      <c r="M146" s="27"/>
      <c r="N146" s="27">
        <v>219654.97</v>
      </c>
      <c r="O146" s="49">
        <v>219654.97</v>
      </c>
      <c r="P146" s="122" t="s">
        <v>70</v>
      </c>
      <c r="Q146" s="127">
        <f t="shared" si="2"/>
        <v>100</v>
      </c>
    </row>
    <row r="147" spans="1:17" ht="33.75" x14ac:dyDescent="0.2">
      <c r="A147" s="50" t="s">
        <v>1140</v>
      </c>
      <c r="B147" s="28" t="s">
        <v>1141</v>
      </c>
      <c r="C147" s="48" t="s">
        <v>1142</v>
      </c>
      <c r="D147" s="28">
        <v>219654.97</v>
      </c>
      <c r="E147" s="28" t="s">
        <v>70</v>
      </c>
      <c r="F147" s="28"/>
      <c r="G147" s="27"/>
      <c r="H147" s="28"/>
      <c r="I147" s="27"/>
      <c r="J147" s="28">
        <v>219654.97</v>
      </c>
      <c r="K147" s="28" t="s">
        <v>70</v>
      </c>
      <c r="L147" s="28"/>
      <c r="M147" s="28"/>
      <c r="N147" s="28">
        <v>219654.97</v>
      </c>
      <c r="O147" s="51" t="s">
        <v>70</v>
      </c>
      <c r="P147" s="123"/>
      <c r="Q147" s="127">
        <f t="shared" si="2"/>
        <v>100</v>
      </c>
    </row>
    <row r="148" spans="1:17" ht="33.75" x14ac:dyDescent="0.2">
      <c r="A148" s="47" t="s">
        <v>1143</v>
      </c>
      <c r="B148" s="27" t="s">
        <v>1144</v>
      </c>
      <c r="C148" s="48" t="s">
        <v>1145</v>
      </c>
      <c r="D148" s="27">
        <v>2122036</v>
      </c>
      <c r="E148" s="27">
        <v>2122036</v>
      </c>
      <c r="F148" s="27" t="s">
        <v>70</v>
      </c>
      <c r="G148" s="27"/>
      <c r="H148" s="27"/>
      <c r="I148" s="27"/>
      <c r="J148" s="27">
        <v>4135976.19</v>
      </c>
      <c r="K148" s="27" t="s">
        <v>70</v>
      </c>
      <c r="L148" s="27"/>
      <c r="M148" s="27"/>
      <c r="N148" s="27">
        <v>2122036</v>
      </c>
      <c r="O148" s="49">
        <v>2013940.19</v>
      </c>
      <c r="P148" s="122" t="s">
        <v>70</v>
      </c>
      <c r="Q148" s="127">
        <f t="shared" si="2"/>
        <v>100</v>
      </c>
    </row>
    <row r="149" spans="1:17" ht="45" x14ac:dyDescent="0.2">
      <c r="A149" s="50" t="s">
        <v>1146</v>
      </c>
      <c r="B149" s="28" t="s">
        <v>1147</v>
      </c>
      <c r="C149" s="48" t="s">
        <v>1148</v>
      </c>
      <c r="D149" s="28">
        <v>2122036</v>
      </c>
      <c r="E149" s="28" t="s">
        <v>70</v>
      </c>
      <c r="F149" s="28"/>
      <c r="G149" s="27"/>
      <c r="H149" s="28"/>
      <c r="I149" s="27"/>
      <c r="J149" s="28">
        <v>2122036</v>
      </c>
      <c r="K149" s="28" t="s">
        <v>70</v>
      </c>
      <c r="L149" s="28"/>
      <c r="M149" s="28"/>
      <c r="N149" s="28">
        <v>2122036</v>
      </c>
      <c r="O149" s="51" t="s">
        <v>70</v>
      </c>
      <c r="P149" s="123"/>
      <c r="Q149" s="127">
        <f t="shared" si="2"/>
        <v>100</v>
      </c>
    </row>
    <row r="150" spans="1:17" ht="45" x14ac:dyDescent="0.2">
      <c r="A150" s="47" t="s">
        <v>1149</v>
      </c>
      <c r="B150" s="27" t="s">
        <v>1150</v>
      </c>
      <c r="C150" s="48" t="s">
        <v>1151</v>
      </c>
      <c r="D150" s="27">
        <v>606500</v>
      </c>
      <c r="E150" s="27" t="s">
        <v>70</v>
      </c>
      <c r="F150" s="27"/>
      <c r="G150" s="27"/>
      <c r="H150" s="27"/>
      <c r="I150" s="27"/>
      <c r="J150" s="27">
        <v>606500</v>
      </c>
      <c r="K150" s="27" t="s">
        <v>70</v>
      </c>
      <c r="L150" s="27"/>
      <c r="M150" s="27"/>
      <c r="N150" s="27">
        <v>606500</v>
      </c>
      <c r="O150" s="49" t="s">
        <v>70</v>
      </c>
      <c r="P150" s="122"/>
      <c r="Q150" s="127">
        <f t="shared" si="2"/>
        <v>100</v>
      </c>
    </row>
    <row r="151" spans="1:17" ht="45" x14ac:dyDescent="0.2">
      <c r="A151" s="50" t="s">
        <v>1152</v>
      </c>
      <c r="B151" s="28" t="s">
        <v>1153</v>
      </c>
      <c r="C151" s="48" t="s">
        <v>1154</v>
      </c>
      <c r="D151" s="28">
        <v>606500</v>
      </c>
      <c r="E151" s="28" t="s">
        <v>70</v>
      </c>
      <c r="F151" s="28"/>
      <c r="G151" s="27"/>
      <c r="H151" s="28"/>
      <c r="I151" s="27"/>
      <c r="J151" s="28">
        <v>606500</v>
      </c>
      <c r="K151" s="28" t="s">
        <v>70</v>
      </c>
      <c r="L151" s="28"/>
      <c r="M151" s="28"/>
      <c r="N151" s="28">
        <v>606500</v>
      </c>
      <c r="O151" s="51" t="s">
        <v>70</v>
      </c>
      <c r="P151" s="123"/>
      <c r="Q151" s="127">
        <f t="shared" si="2"/>
        <v>100</v>
      </c>
    </row>
    <row r="152" spans="1:17" ht="33.75" x14ac:dyDescent="0.2">
      <c r="A152" s="47" t="s">
        <v>1155</v>
      </c>
      <c r="B152" s="27" t="s">
        <v>1156</v>
      </c>
      <c r="C152" s="48" t="s">
        <v>1157</v>
      </c>
      <c r="D152" s="27">
        <v>7484540.29</v>
      </c>
      <c r="E152" s="27" t="s">
        <v>70</v>
      </c>
      <c r="F152" s="27"/>
      <c r="G152" s="27"/>
      <c r="H152" s="27"/>
      <c r="I152" s="27"/>
      <c r="J152" s="27">
        <v>7484540.29</v>
      </c>
      <c r="K152" s="27" t="s">
        <v>70</v>
      </c>
      <c r="L152" s="27"/>
      <c r="M152" s="27"/>
      <c r="N152" s="27">
        <v>7484540.29</v>
      </c>
      <c r="O152" s="49" t="s">
        <v>70</v>
      </c>
      <c r="P152" s="122"/>
      <c r="Q152" s="127">
        <f t="shared" si="2"/>
        <v>100</v>
      </c>
    </row>
    <row r="153" spans="1:17" ht="33.75" x14ac:dyDescent="0.2">
      <c r="A153" s="50" t="s">
        <v>1158</v>
      </c>
      <c r="B153" s="28" t="s">
        <v>1159</v>
      </c>
      <c r="C153" s="48" t="s">
        <v>1160</v>
      </c>
      <c r="D153" s="28">
        <v>7484540.29</v>
      </c>
      <c r="E153" s="28" t="s">
        <v>70</v>
      </c>
      <c r="F153" s="28"/>
      <c r="G153" s="27"/>
      <c r="H153" s="28"/>
      <c r="I153" s="27"/>
      <c r="J153" s="28">
        <v>7484540.29</v>
      </c>
      <c r="K153" s="28" t="s">
        <v>70</v>
      </c>
      <c r="L153" s="28"/>
      <c r="M153" s="28"/>
      <c r="N153" s="28">
        <v>7484540.29</v>
      </c>
      <c r="O153" s="51" t="s">
        <v>70</v>
      </c>
      <c r="P153" s="123"/>
      <c r="Q153" s="127">
        <f t="shared" si="2"/>
        <v>100</v>
      </c>
    </row>
    <row r="154" spans="1:17" ht="33.75" x14ac:dyDescent="0.2">
      <c r="A154" s="47" t="s">
        <v>1161</v>
      </c>
      <c r="B154" s="27" t="s">
        <v>1162</v>
      </c>
      <c r="C154" s="48" t="s">
        <v>1163</v>
      </c>
      <c r="D154" s="27">
        <v>999323194.12</v>
      </c>
      <c r="E154" s="27" t="s">
        <v>70</v>
      </c>
      <c r="F154" s="27"/>
      <c r="G154" s="27"/>
      <c r="H154" s="27"/>
      <c r="I154" s="27"/>
      <c r="J154" s="27">
        <v>999219212.94000006</v>
      </c>
      <c r="K154" s="27" t="s">
        <v>70</v>
      </c>
      <c r="L154" s="27"/>
      <c r="M154" s="27"/>
      <c r="N154" s="27">
        <v>999219212.94000006</v>
      </c>
      <c r="O154" s="49" t="s">
        <v>70</v>
      </c>
      <c r="P154" s="122"/>
      <c r="Q154" s="127">
        <f t="shared" si="2"/>
        <v>99.989594839726351</v>
      </c>
    </row>
    <row r="155" spans="1:17" ht="33.75" x14ac:dyDescent="0.2">
      <c r="A155" s="50" t="s">
        <v>1164</v>
      </c>
      <c r="B155" s="28" t="s">
        <v>1165</v>
      </c>
      <c r="C155" s="48" t="s">
        <v>1166</v>
      </c>
      <c r="D155" s="28">
        <v>999323194.12</v>
      </c>
      <c r="E155" s="28" t="s">
        <v>70</v>
      </c>
      <c r="F155" s="28"/>
      <c r="G155" s="27"/>
      <c r="H155" s="28"/>
      <c r="I155" s="27"/>
      <c r="J155" s="28">
        <v>999219212.94000006</v>
      </c>
      <c r="K155" s="28" t="s">
        <v>70</v>
      </c>
      <c r="L155" s="28"/>
      <c r="M155" s="28"/>
      <c r="N155" s="28">
        <v>999219212.94000006</v>
      </c>
      <c r="O155" s="51" t="s">
        <v>70</v>
      </c>
      <c r="P155" s="123"/>
      <c r="Q155" s="127">
        <f t="shared" si="2"/>
        <v>99.989594839726351</v>
      </c>
    </row>
    <row r="156" spans="1:17" ht="56.25" x14ac:dyDescent="0.2">
      <c r="A156" s="47" t="s">
        <v>1167</v>
      </c>
      <c r="B156" s="27" t="s">
        <v>1168</v>
      </c>
      <c r="C156" s="48" t="s">
        <v>1169</v>
      </c>
      <c r="D156" s="27">
        <v>29576200</v>
      </c>
      <c r="E156" s="27" t="s">
        <v>70</v>
      </c>
      <c r="F156" s="27"/>
      <c r="G156" s="27"/>
      <c r="H156" s="27"/>
      <c r="I156" s="27"/>
      <c r="J156" s="27">
        <v>29576200</v>
      </c>
      <c r="K156" s="27" t="s">
        <v>70</v>
      </c>
      <c r="L156" s="27"/>
      <c r="M156" s="27"/>
      <c r="N156" s="27">
        <v>29576200</v>
      </c>
      <c r="O156" s="49" t="s">
        <v>70</v>
      </c>
      <c r="P156" s="122"/>
      <c r="Q156" s="127">
        <f t="shared" si="2"/>
        <v>100</v>
      </c>
    </row>
    <row r="157" spans="1:17" ht="45" x14ac:dyDescent="0.2">
      <c r="A157" s="50" t="s">
        <v>1170</v>
      </c>
      <c r="B157" s="28" t="s">
        <v>1171</v>
      </c>
      <c r="C157" s="48" t="s">
        <v>1172</v>
      </c>
      <c r="D157" s="28">
        <v>29576200</v>
      </c>
      <c r="E157" s="28" t="s">
        <v>70</v>
      </c>
      <c r="F157" s="28"/>
      <c r="G157" s="27"/>
      <c r="H157" s="28"/>
      <c r="I157" s="27"/>
      <c r="J157" s="28">
        <v>29576200</v>
      </c>
      <c r="K157" s="28" t="s">
        <v>70</v>
      </c>
      <c r="L157" s="28"/>
      <c r="M157" s="28"/>
      <c r="N157" s="28">
        <v>29576200</v>
      </c>
      <c r="O157" s="51" t="s">
        <v>70</v>
      </c>
      <c r="P157" s="123"/>
      <c r="Q157" s="127">
        <f t="shared" si="2"/>
        <v>100</v>
      </c>
    </row>
    <row r="158" spans="1:17" x14ac:dyDescent="0.2">
      <c r="A158" s="47" t="s">
        <v>150</v>
      </c>
      <c r="B158" s="27" t="s">
        <v>1173</v>
      </c>
      <c r="C158" s="48" t="s">
        <v>1174</v>
      </c>
      <c r="D158" s="27">
        <v>11773816.58</v>
      </c>
      <c r="E158" s="27">
        <v>8682399.3599999994</v>
      </c>
      <c r="F158" s="27" t="s">
        <v>70</v>
      </c>
      <c r="G158" s="27"/>
      <c r="H158" s="27"/>
      <c r="I158" s="27"/>
      <c r="J158" s="27">
        <v>19187715.940000001</v>
      </c>
      <c r="K158" s="27" t="s">
        <v>70</v>
      </c>
      <c r="L158" s="27"/>
      <c r="M158" s="27"/>
      <c r="N158" s="27">
        <v>10505316.58</v>
      </c>
      <c r="O158" s="49">
        <v>8682399.3599999994</v>
      </c>
      <c r="P158" s="122" t="s">
        <v>70</v>
      </c>
      <c r="Q158" s="127">
        <f t="shared" si="2"/>
        <v>89.226093413457946</v>
      </c>
    </row>
    <row r="159" spans="1:17" ht="45" x14ac:dyDescent="0.2">
      <c r="A159" s="47" t="s">
        <v>1175</v>
      </c>
      <c r="B159" s="27" t="s">
        <v>1176</v>
      </c>
      <c r="C159" s="48" t="s">
        <v>1177</v>
      </c>
      <c r="D159" s="27">
        <v>309741</v>
      </c>
      <c r="E159" s="27">
        <v>3709741</v>
      </c>
      <c r="F159" s="27" t="s">
        <v>70</v>
      </c>
      <c r="G159" s="27"/>
      <c r="H159" s="27"/>
      <c r="I159" s="27"/>
      <c r="J159" s="27">
        <v>4019482</v>
      </c>
      <c r="K159" s="27" t="s">
        <v>70</v>
      </c>
      <c r="L159" s="27"/>
      <c r="M159" s="27"/>
      <c r="N159" s="27">
        <v>309741</v>
      </c>
      <c r="O159" s="49">
        <v>3709741</v>
      </c>
      <c r="P159" s="122" t="s">
        <v>70</v>
      </c>
      <c r="Q159" s="127">
        <f t="shared" si="2"/>
        <v>100</v>
      </c>
    </row>
    <row r="160" spans="1:17" ht="56.25" x14ac:dyDescent="0.2">
      <c r="A160" s="50" t="s">
        <v>1178</v>
      </c>
      <c r="B160" s="28" t="s">
        <v>1179</v>
      </c>
      <c r="C160" s="48" t="s">
        <v>1180</v>
      </c>
      <c r="D160" s="28">
        <v>309741</v>
      </c>
      <c r="E160" s="28" t="s">
        <v>70</v>
      </c>
      <c r="F160" s="28"/>
      <c r="G160" s="27"/>
      <c r="H160" s="28"/>
      <c r="I160" s="27"/>
      <c r="J160" s="28">
        <v>309741</v>
      </c>
      <c r="K160" s="28" t="s">
        <v>70</v>
      </c>
      <c r="L160" s="28"/>
      <c r="M160" s="28"/>
      <c r="N160" s="28">
        <v>309741</v>
      </c>
      <c r="O160" s="51" t="s">
        <v>70</v>
      </c>
      <c r="P160" s="123"/>
      <c r="Q160" s="127">
        <f t="shared" si="2"/>
        <v>100</v>
      </c>
    </row>
    <row r="161" spans="1:17" ht="56.25" x14ac:dyDescent="0.2">
      <c r="A161" s="47" t="s">
        <v>1181</v>
      </c>
      <c r="B161" s="27" t="s">
        <v>1182</v>
      </c>
      <c r="C161" s="48" t="s">
        <v>1183</v>
      </c>
      <c r="D161" s="27">
        <v>11084575.58</v>
      </c>
      <c r="E161" s="27">
        <v>4972658.3600000003</v>
      </c>
      <c r="F161" s="27" t="s">
        <v>70</v>
      </c>
      <c r="G161" s="27"/>
      <c r="H161" s="27"/>
      <c r="I161" s="27"/>
      <c r="J161" s="27">
        <v>14837233.939999999</v>
      </c>
      <c r="K161" s="27" t="s">
        <v>70</v>
      </c>
      <c r="L161" s="27"/>
      <c r="M161" s="27"/>
      <c r="N161" s="27">
        <v>9864575.5800000001</v>
      </c>
      <c r="O161" s="49">
        <v>4972658.3600000003</v>
      </c>
      <c r="P161" s="122" t="s">
        <v>70</v>
      </c>
      <c r="Q161" s="127">
        <f t="shared" si="2"/>
        <v>88.993714813932456</v>
      </c>
    </row>
    <row r="162" spans="1:17" ht="67.5" x14ac:dyDescent="0.2">
      <c r="A162" s="50" t="s">
        <v>1184</v>
      </c>
      <c r="B162" s="28" t="s">
        <v>1185</v>
      </c>
      <c r="C162" s="48" t="s">
        <v>1186</v>
      </c>
      <c r="D162" s="28">
        <v>11084575.58</v>
      </c>
      <c r="E162" s="28" t="s">
        <v>70</v>
      </c>
      <c r="F162" s="28"/>
      <c r="G162" s="27"/>
      <c r="H162" s="28"/>
      <c r="I162" s="27"/>
      <c r="J162" s="28">
        <v>9864575.5800000001</v>
      </c>
      <c r="K162" s="28" t="s">
        <v>70</v>
      </c>
      <c r="L162" s="28"/>
      <c r="M162" s="28"/>
      <c r="N162" s="28">
        <v>9864575.5800000001</v>
      </c>
      <c r="O162" s="51" t="s">
        <v>70</v>
      </c>
      <c r="P162" s="123"/>
      <c r="Q162" s="127">
        <f t="shared" si="2"/>
        <v>88.993714813932456</v>
      </c>
    </row>
    <row r="163" spans="1:17" ht="56.25" x14ac:dyDescent="0.2">
      <c r="A163" s="47" t="s">
        <v>1187</v>
      </c>
      <c r="B163" s="27" t="s">
        <v>1188</v>
      </c>
      <c r="C163" s="48" t="s">
        <v>1189</v>
      </c>
      <c r="D163" s="27">
        <v>104100</v>
      </c>
      <c r="E163" s="27" t="s">
        <v>70</v>
      </c>
      <c r="F163" s="27"/>
      <c r="G163" s="27"/>
      <c r="H163" s="27"/>
      <c r="I163" s="27"/>
      <c r="J163" s="27">
        <v>104100</v>
      </c>
      <c r="K163" s="27" t="s">
        <v>70</v>
      </c>
      <c r="L163" s="27"/>
      <c r="M163" s="27"/>
      <c r="N163" s="27">
        <v>104100</v>
      </c>
      <c r="O163" s="49" t="s">
        <v>70</v>
      </c>
      <c r="P163" s="122"/>
      <c r="Q163" s="127">
        <f t="shared" si="2"/>
        <v>100</v>
      </c>
    </row>
    <row r="164" spans="1:17" ht="45" x14ac:dyDescent="0.2">
      <c r="A164" s="50" t="s">
        <v>1190</v>
      </c>
      <c r="B164" s="28" t="s">
        <v>1191</v>
      </c>
      <c r="C164" s="48" t="s">
        <v>1192</v>
      </c>
      <c r="D164" s="28">
        <v>104100</v>
      </c>
      <c r="E164" s="28" t="s">
        <v>70</v>
      </c>
      <c r="F164" s="28"/>
      <c r="G164" s="27"/>
      <c r="H164" s="28"/>
      <c r="I164" s="27"/>
      <c r="J164" s="28">
        <v>104100</v>
      </c>
      <c r="K164" s="28" t="s">
        <v>70</v>
      </c>
      <c r="L164" s="28"/>
      <c r="M164" s="28"/>
      <c r="N164" s="28">
        <v>104100</v>
      </c>
      <c r="O164" s="51" t="s">
        <v>70</v>
      </c>
      <c r="P164" s="123"/>
      <c r="Q164" s="127">
        <f t="shared" si="2"/>
        <v>100</v>
      </c>
    </row>
    <row r="165" spans="1:17" ht="67.5" x14ac:dyDescent="0.2">
      <c r="A165" s="47" t="s">
        <v>1193</v>
      </c>
      <c r="B165" s="27" t="s">
        <v>1194</v>
      </c>
      <c r="C165" s="48" t="s">
        <v>1195</v>
      </c>
      <c r="D165" s="27">
        <v>48500</v>
      </c>
      <c r="E165" s="27" t="s">
        <v>70</v>
      </c>
      <c r="F165" s="27"/>
      <c r="G165" s="27"/>
      <c r="H165" s="27"/>
      <c r="I165" s="27"/>
      <c r="J165" s="27"/>
      <c r="K165" s="27"/>
      <c r="L165" s="27"/>
      <c r="M165" s="27"/>
      <c r="N165" s="27"/>
      <c r="O165" s="49"/>
      <c r="P165" s="122"/>
      <c r="Q165" s="127">
        <f t="shared" si="2"/>
        <v>0</v>
      </c>
    </row>
    <row r="166" spans="1:17" ht="80.25" customHeight="1" x14ac:dyDescent="0.2">
      <c r="A166" s="50" t="s">
        <v>1196</v>
      </c>
      <c r="B166" s="28" t="s">
        <v>1197</v>
      </c>
      <c r="C166" s="48" t="s">
        <v>1198</v>
      </c>
      <c r="D166" s="28">
        <v>48500</v>
      </c>
      <c r="E166" s="28" t="s">
        <v>70</v>
      </c>
      <c r="F166" s="28"/>
      <c r="G166" s="27"/>
      <c r="H166" s="28"/>
      <c r="I166" s="27"/>
      <c r="J166" s="28"/>
      <c r="K166" s="28"/>
      <c r="L166" s="28"/>
      <c r="M166" s="28"/>
      <c r="N166" s="28"/>
      <c r="O166" s="51"/>
      <c r="P166" s="123"/>
      <c r="Q166" s="127">
        <f t="shared" si="2"/>
        <v>0</v>
      </c>
    </row>
    <row r="167" spans="1:17" ht="22.5" x14ac:dyDescent="0.2">
      <c r="A167" s="47" t="s">
        <v>1199</v>
      </c>
      <c r="B167" s="27" t="s">
        <v>1200</v>
      </c>
      <c r="C167" s="48" t="s">
        <v>1201</v>
      </c>
      <c r="D167" s="27">
        <v>226900</v>
      </c>
      <c r="E167" s="27" t="s">
        <v>70</v>
      </c>
      <c r="F167" s="27"/>
      <c r="G167" s="27"/>
      <c r="H167" s="27"/>
      <c r="I167" s="27"/>
      <c r="J167" s="27">
        <v>226900</v>
      </c>
      <c r="K167" s="27" t="s">
        <v>70</v>
      </c>
      <c r="L167" s="27"/>
      <c r="M167" s="27"/>
      <c r="N167" s="27">
        <v>226900</v>
      </c>
      <c r="O167" s="49" t="s">
        <v>70</v>
      </c>
      <c r="P167" s="122"/>
      <c r="Q167" s="127">
        <f t="shared" si="2"/>
        <v>100</v>
      </c>
    </row>
    <row r="168" spans="1:17" ht="33.75" x14ac:dyDescent="0.2">
      <c r="A168" s="50" t="s">
        <v>1202</v>
      </c>
      <c r="B168" s="28" t="s">
        <v>1203</v>
      </c>
      <c r="C168" s="48" t="s">
        <v>1204</v>
      </c>
      <c r="D168" s="28">
        <v>226900</v>
      </c>
      <c r="E168" s="28" t="s">
        <v>70</v>
      </c>
      <c r="F168" s="28"/>
      <c r="G168" s="27"/>
      <c r="H168" s="28"/>
      <c r="I168" s="27"/>
      <c r="J168" s="28">
        <v>226900</v>
      </c>
      <c r="K168" s="28" t="s">
        <v>70</v>
      </c>
      <c r="L168" s="28"/>
      <c r="M168" s="28"/>
      <c r="N168" s="28">
        <v>226900</v>
      </c>
      <c r="O168" s="51" t="s">
        <v>70</v>
      </c>
      <c r="P168" s="123"/>
      <c r="Q168" s="127">
        <f t="shared" si="2"/>
        <v>100</v>
      </c>
    </row>
    <row r="169" spans="1:17" ht="22.5" x14ac:dyDescent="0.2">
      <c r="A169" s="47" t="s">
        <v>1205</v>
      </c>
      <c r="B169" s="27" t="s">
        <v>1206</v>
      </c>
      <c r="C169" s="48" t="s">
        <v>1207</v>
      </c>
      <c r="D169" s="27">
        <v>658136</v>
      </c>
      <c r="E169" s="27">
        <v>643636</v>
      </c>
      <c r="F169" s="27" t="s">
        <v>70</v>
      </c>
      <c r="G169" s="27">
        <v>1636836</v>
      </c>
      <c r="H169" s="27" t="s">
        <v>70</v>
      </c>
      <c r="I169" s="27">
        <v>1636836</v>
      </c>
      <c r="J169" s="27" t="s">
        <v>70</v>
      </c>
      <c r="K169" s="27"/>
      <c r="L169" s="27"/>
      <c r="M169" s="27"/>
      <c r="N169" s="27">
        <v>433536</v>
      </c>
      <c r="O169" s="49">
        <v>1203300</v>
      </c>
      <c r="P169" s="122" t="s">
        <v>70</v>
      </c>
      <c r="Q169" s="127">
        <f t="shared" si="2"/>
        <v>65.873314937945963</v>
      </c>
    </row>
    <row r="170" spans="1:17" ht="33.75" x14ac:dyDescent="0.2">
      <c r="A170" s="47" t="s">
        <v>1208</v>
      </c>
      <c r="B170" s="27" t="s">
        <v>1209</v>
      </c>
      <c r="C170" s="48" t="s">
        <v>1210</v>
      </c>
      <c r="D170" s="27">
        <v>658136</v>
      </c>
      <c r="E170" s="27" t="s">
        <v>70</v>
      </c>
      <c r="F170" s="27"/>
      <c r="G170" s="27">
        <v>433536</v>
      </c>
      <c r="H170" s="27" t="s">
        <v>70</v>
      </c>
      <c r="I170" s="27">
        <v>433536</v>
      </c>
      <c r="J170" s="27" t="s">
        <v>70</v>
      </c>
      <c r="K170" s="27"/>
      <c r="L170" s="27"/>
      <c r="M170" s="27"/>
      <c r="N170" s="27">
        <v>433536</v>
      </c>
      <c r="O170" s="49" t="s">
        <v>70</v>
      </c>
      <c r="P170" s="122"/>
      <c r="Q170" s="127">
        <f t="shared" si="2"/>
        <v>65.873314937945963</v>
      </c>
    </row>
    <row r="171" spans="1:17" ht="33.75" x14ac:dyDescent="0.2">
      <c r="A171" s="47" t="s">
        <v>1211</v>
      </c>
      <c r="B171" s="27" t="s">
        <v>1212</v>
      </c>
      <c r="C171" s="48" t="s">
        <v>1213</v>
      </c>
      <c r="D171" s="27"/>
      <c r="E171" s="27">
        <v>643636</v>
      </c>
      <c r="F171" s="27" t="s">
        <v>70</v>
      </c>
      <c r="G171" s="27">
        <v>1203300</v>
      </c>
      <c r="H171" s="27" t="s">
        <v>70</v>
      </c>
      <c r="I171" s="27">
        <v>1203300</v>
      </c>
      <c r="J171" s="27" t="s">
        <v>70</v>
      </c>
      <c r="K171" s="27"/>
      <c r="L171" s="27"/>
      <c r="M171" s="27"/>
      <c r="N171" s="27"/>
      <c r="O171" s="49">
        <v>1203300</v>
      </c>
      <c r="P171" s="122" t="s">
        <v>70</v>
      </c>
      <c r="Q171" s="127"/>
    </row>
    <row r="172" spans="1:17" ht="45" x14ac:dyDescent="0.2">
      <c r="A172" s="50" t="s">
        <v>1214</v>
      </c>
      <c r="B172" s="28" t="s">
        <v>1215</v>
      </c>
      <c r="C172" s="48" t="s">
        <v>1216</v>
      </c>
      <c r="D172" s="28">
        <v>658136</v>
      </c>
      <c r="E172" s="28" t="s">
        <v>70</v>
      </c>
      <c r="F172" s="28"/>
      <c r="G172" s="27">
        <v>433536</v>
      </c>
      <c r="H172" s="28" t="s">
        <v>70</v>
      </c>
      <c r="I172" s="27">
        <v>433536</v>
      </c>
      <c r="J172" s="28" t="s">
        <v>70</v>
      </c>
      <c r="K172" s="28"/>
      <c r="L172" s="28"/>
      <c r="M172" s="28"/>
      <c r="N172" s="28">
        <v>433536</v>
      </c>
      <c r="O172" s="51" t="s">
        <v>70</v>
      </c>
      <c r="P172" s="123"/>
      <c r="Q172" s="127">
        <f t="shared" si="2"/>
        <v>65.873314937945963</v>
      </c>
    </row>
    <row r="173" spans="1:17" ht="93" customHeight="1" x14ac:dyDescent="0.2">
      <c r="A173" s="47" t="s">
        <v>1217</v>
      </c>
      <c r="B173" s="27" t="s">
        <v>1218</v>
      </c>
      <c r="C173" s="48" t="s">
        <v>1219</v>
      </c>
      <c r="D173" s="27"/>
      <c r="E173" s="27"/>
      <c r="F173" s="27"/>
      <c r="G173" s="27">
        <v>165365.74</v>
      </c>
      <c r="H173" s="27" t="s">
        <v>70</v>
      </c>
      <c r="I173" s="27">
        <v>165365.74</v>
      </c>
      <c r="J173" s="27">
        <v>4048304.28</v>
      </c>
      <c r="K173" s="27" t="s">
        <v>70</v>
      </c>
      <c r="L173" s="27"/>
      <c r="M173" s="27"/>
      <c r="N173" s="27">
        <v>4071099.17</v>
      </c>
      <c r="O173" s="49">
        <v>142570.85</v>
      </c>
      <c r="P173" s="122" t="s">
        <v>70</v>
      </c>
      <c r="Q173" s="127"/>
    </row>
    <row r="174" spans="1:17" ht="67.5" x14ac:dyDescent="0.2">
      <c r="A174" s="47" t="s">
        <v>1220</v>
      </c>
      <c r="B174" s="27" t="s">
        <v>1221</v>
      </c>
      <c r="C174" s="48" t="s">
        <v>1222</v>
      </c>
      <c r="D174" s="27"/>
      <c r="E174" s="27"/>
      <c r="F174" s="27"/>
      <c r="G174" s="27"/>
      <c r="H174" s="27"/>
      <c r="I174" s="27"/>
      <c r="J174" s="27">
        <v>4048304.28</v>
      </c>
      <c r="K174" s="27" t="s">
        <v>70</v>
      </c>
      <c r="L174" s="27"/>
      <c r="M174" s="27"/>
      <c r="N174" s="27">
        <v>4048304.28</v>
      </c>
      <c r="O174" s="49" t="s">
        <v>70</v>
      </c>
      <c r="P174" s="122"/>
      <c r="Q174" s="127"/>
    </row>
    <row r="175" spans="1:17" ht="36" customHeight="1" x14ac:dyDescent="0.2">
      <c r="A175" s="47" t="s">
        <v>1223</v>
      </c>
      <c r="B175" s="27" t="s">
        <v>1224</v>
      </c>
      <c r="C175" s="48" t="s">
        <v>1225</v>
      </c>
      <c r="D175" s="27"/>
      <c r="E175" s="27"/>
      <c r="F175" s="27"/>
      <c r="G175" s="27">
        <v>165365.74</v>
      </c>
      <c r="H175" s="27" t="s">
        <v>70</v>
      </c>
      <c r="I175" s="27">
        <v>165365.74</v>
      </c>
      <c r="J175" s="27" t="s">
        <v>70</v>
      </c>
      <c r="K175" s="27"/>
      <c r="L175" s="27"/>
      <c r="M175" s="27"/>
      <c r="N175" s="27">
        <v>22794.89</v>
      </c>
      <c r="O175" s="49">
        <v>142570.85</v>
      </c>
      <c r="P175" s="122" t="s">
        <v>70</v>
      </c>
      <c r="Q175" s="127"/>
    </row>
    <row r="176" spans="1:17" ht="57" customHeight="1" x14ac:dyDescent="0.2">
      <c r="A176" s="47" t="s">
        <v>1226</v>
      </c>
      <c r="B176" s="27" t="s">
        <v>1227</v>
      </c>
      <c r="C176" s="48" t="s">
        <v>1228</v>
      </c>
      <c r="D176" s="27"/>
      <c r="E176" s="27"/>
      <c r="F176" s="27"/>
      <c r="G176" s="27"/>
      <c r="H176" s="27"/>
      <c r="I176" s="27"/>
      <c r="J176" s="27">
        <v>4048304.28</v>
      </c>
      <c r="K176" s="27" t="s">
        <v>70</v>
      </c>
      <c r="L176" s="27"/>
      <c r="M176" s="27"/>
      <c r="N176" s="27">
        <v>4048304.28</v>
      </c>
      <c r="O176" s="49" t="s">
        <v>70</v>
      </c>
      <c r="P176" s="122"/>
      <c r="Q176" s="127"/>
    </row>
    <row r="177" spans="1:17" ht="33.75" x14ac:dyDescent="0.2">
      <c r="A177" s="47" t="s">
        <v>1229</v>
      </c>
      <c r="B177" s="27" t="s">
        <v>1230</v>
      </c>
      <c r="C177" s="48" t="s">
        <v>1231</v>
      </c>
      <c r="D177" s="27"/>
      <c r="E177" s="27"/>
      <c r="F177" s="27"/>
      <c r="G177" s="27">
        <v>22794.89</v>
      </c>
      <c r="H177" s="27" t="s">
        <v>70</v>
      </c>
      <c r="I177" s="27">
        <v>22794.89</v>
      </c>
      <c r="J177" s="27" t="s">
        <v>70</v>
      </c>
      <c r="K177" s="27"/>
      <c r="L177" s="27"/>
      <c r="M177" s="27"/>
      <c r="N177" s="27">
        <v>22794.89</v>
      </c>
      <c r="O177" s="49" t="s">
        <v>70</v>
      </c>
      <c r="P177" s="122"/>
      <c r="Q177" s="127"/>
    </row>
    <row r="178" spans="1:17" ht="56.25" x14ac:dyDescent="0.2">
      <c r="A178" s="50" t="s">
        <v>1232</v>
      </c>
      <c r="B178" s="28" t="s">
        <v>1233</v>
      </c>
      <c r="C178" s="48" t="s">
        <v>1234</v>
      </c>
      <c r="D178" s="28"/>
      <c r="E178" s="28"/>
      <c r="F178" s="28"/>
      <c r="G178" s="27"/>
      <c r="H178" s="28"/>
      <c r="I178" s="27"/>
      <c r="J178" s="28">
        <v>4048304.28</v>
      </c>
      <c r="K178" s="28" t="s">
        <v>70</v>
      </c>
      <c r="L178" s="28"/>
      <c r="M178" s="28"/>
      <c r="N178" s="28">
        <v>4048304.28</v>
      </c>
      <c r="O178" s="51" t="s">
        <v>70</v>
      </c>
      <c r="P178" s="123"/>
      <c r="Q178" s="127"/>
    </row>
    <row r="179" spans="1:17" ht="33.75" x14ac:dyDescent="0.2">
      <c r="A179" s="50" t="s">
        <v>1235</v>
      </c>
      <c r="B179" s="28" t="s">
        <v>1236</v>
      </c>
      <c r="C179" s="48" t="s">
        <v>1237</v>
      </c>
      <c r="D179" s="28"/>
      <c r="E179" s="28"/>
      <c r="F179" s="28"/>
      <c r="G179" s="27">
        <v>22794.89</v>
      </c>
      <c r="H179" s="28" t="s">
        <v>70</v>
      </c>
      <c r="I179" s="27">
        <v>22794.89</v>
      </c>
      <c r="J179" s="28" t="s">
        <v>70</v>
      </c>
      <c r="K179" s="28"/>
      <c r="L179" s="28"/>
      <c r="M179" s="28"/>
      <c r="N179" s="28">
        <v>22794.89</v>
      </c>
      <c r="O179" s="51" t="s">
        <v>70</v>
      </c>
      <c r="P179" s="123"/>
      <c r="Q179" s="127"/>
    </row>
    <row r="180" spans="1:17" ht="45" x14ac:dyDescent="0.2">
      <c r="A180" s="47" t="s">
        <v>1238</v>
      </c>
      <c r="B180" s="27" t="s">
        <v>1239</v>
      </c>
      <c r="C180" s="48" t="s">
        <v>1240</v>
      </c>
      <c r="D180" s="27"/>
      <c r="E180" s="27"/>
      <c r="F180" s="27"/>
      <c r="G180" s="27"/>
      <c r="H180" s="27"/>
      <c r="I180" s="27"/>
      <c r="J180" s="27">
        <v>-21986531.93</v>
      </c>
      <c r="K180" s="27" t="s">
        <v>70</v>
      </c>
      <c r="L180" s="27"/>
      <c r="M180" s="27"/>
      <c r="N180" s="27">
        <v>-17938227.649999999</v>
      </c>
      <c r="O180" s="49">
        <v>-4048304.28</v>
      </c>
      <c r="P180" s="122" t="s">
        <v>70</v>
      </c>
      <c r="Q180" s="127"/>
    </row>
    <row r="181" spans="1:17" ht="45" x14ac:dyDescent="0.2">
      <c r="A181" s="50" t="s">
        <v>1241</v>
      </c>
      <c r="B181" s="28" t="s">
        <v>1242</v>
      </c>
      <c r="C181" s="214" t="s">
        <v>1243</v>
      </c>
      <c r="D181" s="215"/>
      <c r="E181" s="215"/>
      <c r="F181" s="215"/>
      <c r="G181" s="216"/>
      <c r="H181" s="215"/>
      <c r="I181" s="216"/>
      <c r="J181" s="215">
        <v>-17938227.649999999</v>
      </c>
      <c r="K181" s="215" t="s">
        <v>70</v>
      </c>
      <c r="L181" s="215"/>
      <c r="M181" s="215"/>
      <c r="N181" s="215">
        <v>-17938227.649999999</v>
      </c>
      <c r="O181" s="217" t="s">
        <v>70</v>
      </c>
      <c r="P181" s="218"/>
      <c r="Q181" s="219"/>
    </row>
    <row r="182" spans="1:17" x14ac:dyDescent="0.2">
      <c r="A182"/>
      <c r="B182" s="129"/>
      <c r="C182" s="220"/>
      <c r="D182" s="220"/>
      <c r="E182" s="220"/>
      <c r="F182" s="220"/>
      <c r="G182" s="220"/>
      <c r="H182" s="220"/>
      <c r="I182" s="220"/>
      <c r="J182" s="220"/>
      <c r="K182" s="220"/>
      <c r="L182" s="220"/>
      <c r="M182" s="220"/>
      <c r="N182" s="220"/>
      <c r="O182" s="221"/>
      <c r="P182" s="221"/>
      <c r="Q182" s="222"/>
    </row>
    <row r="183" spans="1:17" ht="15.75" x14ac:dyDescent="0.2">
      <c r="A183" s="175" t="s">
        <v>1303</v>
      </c>
    </row>
    <row r="184" spans="1:17" ht="15.75" x14ac:dyDescent="0.25">
      <c r="A184" s="176" t="s">
        <v>1304</v>
      </c>
    </row>
  </sheetData>
  <autoFilter ref="A9:Y181"/>
  <mergeCells count="5">
    <mergeCell ref="A4:F4"/>
    <mergeCell ref="A5:F5"/>
    <mergeCell ref="D2:Q2"/>
    <mergeCell ref="D3:Q3"/>
    <mergeCell ref="D1:Q1"/>
  </mergeCells>
  <pageMargins left="0.70866141732283472" right="0.70866141732283472" top="0.74803149606299213" bottom="0.74803149606299213" header="0.31496062992125984" footer="0.31496062992125984"/>
  <pageSetup paperSize="9" scale="89" orientation="portrait" r:id="rId1"/>
  <rowBreaks count="2" manualBreakCount="2">
    <brk id="155" max="18"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631"/>
  <sheetViews>
    <sheetView view="pageBreakPreview" zoomScale="85" zoomScaleNormal="10" zoomScaleSheetLayoutView="85" workbookViewId="0">
      <pane ySplit="9" topLeftCell="A2615" activePane="bottomLeft" state="frozen"/>
      <selection pane="bottomLeft" activeCell="G6" sqref="G6"/>
    </sheetView>
  </sheetViews>
  <sheetFormatPr defaultRowHeight="9.75" x14ac:dyDescent="0.2"/>
  <cols>
    <col min="1" max="1" width="30.28515625" style="142" customWidth="1"/>
    <col min="2" max="2" width="5.28515625" style="143" customWidth="1"/>
    <col min="3" max="3" width="5.7109375" style="143" customWidth="1"/>
    <col min="4" max="4" width="7.7109375" style="143" customWidth="1"/>
    <col min="5" max="5" width="5.7109375" style="143" customWidth="1"/>
    <col min="6" max="6" width="5.140625" style="143" customWidth="1"/>
    <col min="7" max="7" width="15.5703125" style="144" customWidth="1"/>
    <col min="8" max="8" width="15.28515625" style="144" customWidth="1"/>
    <col min="9" max="16384" width="9.140625" style="146"/>
  </cols>
  <sheetData>
    <row r="1" spans="1:9" x14ac:dyDescent="0.2">
      <c r="G1" s="180" t="s">
        <v>1308</v>
      </c>
      <c r="H1" s="180"/>
      <c r="I1" s="180"/>
    </row>
    <row r="2" spans="1:9" x14ac:dyDescent="0.2">
      <c r="G2" s="180" t="s">
        <v>1306</v>
      </c>
      <c r="H2" s="180"/>
      <c r="I2" s="180"/>
    </row>
    <row r="3" spans="1:9" ht="12.75" customHeight="1" x14ac:dyDescent="0.2">
      <c r="G3" s="180" t="s">
        <v>1307</v>
      </c>
      <c r="H3" s="180"/>
      <c r="I3" s="180"/>
    </row>
    <row r="4" spans="1:9" ht="11.25" customHeight="1" x14ac:dyDescent="0.2">
      <c r="A4" s="179" t="s">
        <v>733</v>
      </c>
      <c r="B4" s="179"/>
      <c r="C4" s="179"/>
      <c r="D4" s="179"/>
      <c r="E4" s="179"/>
      <c r="F4" s="179"/>
      <c r="G4" s="179"/>
      <c r="H4" s="147"/>
    </row>
    <row r="5" spans="1:9" ht="20.25" customHeight="1" x14ac:dyDescent="0.2">
      <c r="A5" s="179"/>
      <c r="B5" s="179"/>
      <c r="C5" s="179"/>
      <c r="D5" s="179"/>
      <c r="E5" s="179"/>
      <c r="F5" s="179"/>
      <c r="G5" s="179"/>
      <c r="H5" s="147"/>
    </row>
    <row r="6" spans="1:9" x14ac:dyDescent="0.2">
      <c r="A6" s="147"/>
      <c r="B6" s="147"/>
      <c r="C6" s="147"/>
      <c r="D6" s="147"/>
      <c r="E6" s="147"/>
      <c r="F6" s="147"/>
      <c r="G6" s="147"/>
      <c r="H6" s="147"/>
    </row>
    <row r="7" spans="1:9" ht="10.5" thickBot="1" x14ac:dyDescent="0.25">
      <c r="A7" s="148"/>
      <c r="B7" s="148"/>
      <c r="C7" s="148"/>
      <c r="I7" s="145" t="s">
        <v>1265</v>
      </c>
    </row>
    <row r="8" spans="1:9" ht="39.75" thickBot="1" x14ac:dyDescent="0.25">
      <c r="A8" s="149" t="s">
        <v>90</v>
      </c>
      <c r="B8" s="150" t="s">
        <v>124</v>
      </c>
      <c r="C8" s="150" t="s">
        <v>125</v>
      </c>
      <c r="D8" s="150" t="s">
        <v>126</v>
      </c>
      <c r="E8" s="150" t="s">
        <v>127</v>
      </c>
      <c r="F8" s="150" t="s">
        <v>128</v>
      </c>
      <c r="G8" s="151" t="s">
        <v>1301</v>
      </c>
      <c r="H8" s="152" t="s">
        <v>1302</v>
      </c>
      <c r="I8" s="153" t="s">
        <v>1298</v>
      </c>
    </row>
    <row r="9" spans="1:9" s="143" customFormat="1" ht="10.5" thickBot="1" x14ac:dyDescent="0.25">
      <c r="A9" s="154" t="s">
        <v>6</v>
      </c>
      <c r="B9" s="155" t="s">
        <v>7</v>
      </c>
      <c r="C9" s="155" t="s">
        <v>8</v>
      </c>
      <c r="D9" s="155" t="s">
        <v>9</v>
      </c>
      <c r="E9" s="155" t="s">
        <v>10</v>
      </c>
      <c r="F9" s="155" t="s">
        <v>11</v>
      </c>
      <c r="G9" s="156">
        <v>7</v>
      </c>
      <c r="H9" s="157">
        <v>8</v>
      </c>
      <c r="I9" s="158" t="s">
        <v>14</v>
      </c>
    </row>
    <row r="10" spans="1:9" s="143" customFormat="1" ht="10.5" thickBot="1" x14ac:dyDescent="0.25">
      <c r="A10" s="159"/>
      <c r="B10" s="160"/>
      <c r="C10" s="160"/>
      <c r="D10" s="160"/>
      <c r="E10" s="160"/>
      <c r="F10" s="160"/>
      <c r="G10" s="161"/>
      <c r="H10" s="161"/>
      <c r="I10" s="162"/>
    </row>
    <row r="11" spans="1:9" ht="10.5" thickBot="1" x14ac:dyDescent="0.25">
      <c r="A11" s="163" t="s">
        <v>151</v>
      </c>
      <c r="B11" s="164" t="s">
        <v>144</v>
      </c>
      <c r="C11" s="164" t="s">
        <v>153</v>
      </c>
      <c r="D11" s="164" t="s">
        <v>154</v>
      </c>
      <c r="E11" s="164" t="s">
        <v>152</v>
      </c>
      <c r="F11" s="164" t="s">
        <v>152</v>
      </c>
      <c r="G11" s="165">
        <v>2375674403.4699998</v>
      </c>
      <c r="H11" s="166">
        <v>2220854071.4099998</v>
      </c>
      <c r="I11" s="167">
        <f>H11/G11*100</f>
        <v>93.483099711228803</v>
      </c>
    </row>
    <row r="12" spans="1:9" ht="10.5" thickBot="1" x14ac:dyDescent="0.25">
      <c r="A12" s="168" t="s">
        <v>155</v>
      </c>
      <c r="B12" s="164" t="s">
        <v>144</v>
      </c>
      <c r="C12" s="169" t="s">
        <v>156</v>
      </c>
      <c r="D12" s="169" t="s">
        <v>154</v>
      </c>
      <c r="E12" s="169" t="s">
        <v>152</v>
      </c>
      <c r="F12" s="169" t="s">
        <v>152</v>
      </c>
      <c r="G12" s="170">
        <v>90990483.780000001</v>
      </c>
      <c r="H12" s="171">
        <v>84621394.239999995</v>
      </c>
      <c r="I12" s="167">
        <f>H12/G12*100</f>
        <v>93.000268516651246</v>
      </c>
    </row>
    <row r="13" spans="1:9" customFormat="1" ht="13.5" hidden="1" thickBot="1" x14ac:dyDescent="0.25">
      <c r="A13" s="13" t="s">
        <v>87</v>
      </c>
      <c r="B13" s="15" t="s">
        <v>152</v>
      </c>
      <c r="C13" s="15" t="s">
        <v>156</v>
      </c>
      <c r="D13" s="15" t="s">
        <v>154</v>
      </c>
      <c r="E13" s="15" t="s">
        <v>152</v>
      </c>
      <c r="F13" s="15" t="s">
        <v>157</v>
      </c>
      <c r="G13" s="14">
        <v>89052817.269999996</v>
      </c>
      <c r="H13" s="14">
        <v>82759139.75</v>
      </c>
    </row>
    <row r="14" spans="1:9" customFormat="1" ht="13.5" hidden="1" thickBot="1" x14ac:dyDescent="0.25">
      <c r="A14" s="13" t="s">
        <v>158</v>
      </c>
      <c r="B14" s="15" t="s">
        <v>152</v>
      </c>
      <c r="C14" s="15" t="s">
        <v>156</v>
      </c>
      <c r="D14" s="15" t="s">
        <v>154</v>
      </c>
      <c r="E14" s="15" t="s">
        <v>152</v>
      </c>
      <c r="F14" s="15" t="s">
        <v>159</v>
      </c>
      <c r="G14" s="14">
        <v>33255746.190000001</v>
      </c>
      <c r="H14" s="14">
        <v>33164938.09</v>
      </c>
    </row>
    <row r="15" spans="1:9" customFormat="1" ht="13.5" hidden="1" thickBot="1" x14ac:dyDescent="0.25">
      <c r="A15" s="13" t="s">
        <v>166</v>
      </c>
      <c r="B15" s="15" t="s">
        <v>152</v>
      </c>
      <c r="C15" s="15" t="s">
        <v>156</v>
      </c>
      <c r="D15" s="15" t="s">
        <v>154</v>
      </c>
      <c r="E15" s="15" t="s">
        <v>152</v>
      </c>
      <c r="F15" s="15" t="s">
        <v>167</v>
      </c>
      <c r="G15" s="14">
        <v>12852094.32</v>
      </c>
      <c r="H15" s="14">
        <v>11629766.76</v>
      </c>
    </row>
    <row r="16" spans="1:9" customFormat="1" ht="13.5" hidden="1" thickBot="1" x14ac:dyDescent="0.25">
      <c r="A16" s="13" t="s">
        <v>180</v>
      </c>
      <c r="B16" s="15" t="s">
        <v>152</v>
      </c>
      <c r="C16" s="15" t="s">
        <v>156</v>
      </c>
      <c r="D16" s="15" t="s">
        <v>154</v>
      </c>
      <c r="E16" s="15" t="s">
        <v>152</v>
      </c>
      <c r="F16" s="15" t="s">
        <v>181</v>
      </c>
      <c r="G16" s="14">
        <v>24230012.809999999</v>
      </c>
      <c r="H16" s="14">
        <v>23906218.350000001</v>
      </c>
    </row>
    <row r="17" spans="1:9" customFormat="1" ht="13.5" hidden="1" thickBot="1" x14ac:dyDescent="0.25">
      <c r="A17" s="13" t="s">
        <v>186</v>
      </c>
      <c r="B17" s="15" t="s">
        <v>152</v>
      </c>
      <c r="C17" s="15" t="s">
        <v>156</v>
      </c>
      <c r="D17" s="15" t="s">
        <v>154</v>
      </c>
      <c r="E17" s="15" t="s">
        <v>152</v>
      </c>
      <c r="F17" s="15" t="s">
        <v>187</v>
      </c>
      <c r="G17" s="14">
        <v>14875890</v>
      </c>
      <c r="H17" s="14">
        <v>10242890</v>
      </c>
    </row>
    <row r="18" spans="1:9" s="18" customFormat="1" ht="13.5" hidden="1" thickBot="1" x14ac:dyDescent="0.25">
      <c r="A18" s="16" t="s">
        <v>192</v>
      </c>
      <c r="B18" s="16" t="s">
        <v>152</v>
      </c>
      <c r="C18" s="16" t="s">
        <v>156</v>
      </c>
      <c r="D18" s="16" t="s">
        <v>154</v>
      </c>
      <c r="E18" s="16" t="s">
        <v>152</v>
      </c>
      <c r="F18" s="16" t="s">
        <v>193</v>
      </c>
      <c r="G18" s="17">
        <v>1937666.51</v>
      </c>
      <c r="H18" s="17">
        <v>1862254.49</v>
      </c>
    </row>
    <row r="19" spans="1:9" customFormat="1" ht="13.5" hidden="1" thickBot="1" x14ac:dyDescent="0.25">
      <c r="A19" s="13" t="s">
        <v>87</v>
      </c>
      <c r="B19" s="15" t="s">
        <v>152</v>
      </c>
      <c r="C19" s="15" t="s">
        <v>198</v>
      </c>
      <c r="D19" s="15" t="s">
        <v>199</v>
      </c>
      <c r="E19" s="15" t="s">
        <v>201</v>
      </c>
      <c r="F19" s="15" t="s">
        <v>157</v>
      </c>
      <c r="G19" s="14"/>
      <c r="H19" s="14"/>
    </row>
    <row r="20" spans="1:9" customFormat="1" ht="13.5" hidden="1" thickBot="1" x14ac:dyDescent="0.25">
      <c r="A20" s="13" t="s">
        <v>158</v>
      </c>
      <c r="B20" s="15" t="s">
        <v>152</v>
      </c>
      <c r="C20" s="15" t="s">
        <v>198</v>
      </c>
      <c r="D20" s="15" t="s">
        <v>199</v>
      </c>
      <c r="E20" s="15" t="s">
        <v>201</v>
      </c>
      <c r="F20" s="15" t="s">
        <v>159</v>
      </c>
      <c r="G20" s="14"/>
      <c r="H20" s="14"/>
    </row>
    <row r="21" spans="1:9" customFormat="1" ht="13.5" hidden="1" thickBot="1" x14ac:dyDescent="0.25">
      <c r="A21" s="13" t="s">
        <v>87</v>
      </c>
      <c r="B21" s="15" t="s">
        <v>152</v>
      </c>
      <c r="C21" s="15" t="s">
        <v>198</v>
      </c>
      <c r="D21" s="15" t="s">
        <v>199</v>
      </c>
      <c r="E21" s="15" t="s">
        <v>203</v>
      </c>
      <c r="F21" s="15" t="s">
        <v>157</v>
      </c>
      <c r="G21" s="14"/>
      <c r="H21" s="14"/>
    </row>
    <row r="22" spans="1:9" customFormat="1" ht="13.5" hidden="1" thickBot="1" x14ac:dyDescent="0.25">
      <c r="A22" s="13" t="s">
        <v>158</v>
      </c>
      <c r="B22" s="15" t="s">
        <v>152</v>
      </c>
      <c r="C22" s="15" t="s">
        <v>198</v>
      </c>
      <c r="D22" s="15" t="s">
        <v>199</v>
      </c>
      <c r="E22" s="15" t="s">
        <v>203</v>
      </c>
      <c r="F22" s="15" t="s">
        <v>159</v>
      </c>
      <c r="G22" s="14"/>
      <c r="H22" s="14"/>
    </row>
    <row r="23" spans="1:9" customFormat="1" ht="13.5" hidden="1" thickBot="1" x14ac:dyDescent="0.25">
      <c r="A23" s="13" t="s">
        <v>87</v>
      </c>
      <c r="B23" s="15" t="s">
        <v>152</v>
      </c>
      <c r="C23" s="15" t="s">
        <v>198</v>
      </c>
      <c r="D23" s="15" t="s">
        <v>199</v>
      </c>
      <c r="E23" s="15" t="s">
        <v>205</v>
      </c>
      <c r="F23" s="15" t="s">
        <v>157</v>
      </c>
      <c r="G23" s="14"/>
      <c r="H23" s="14"/>
    </row>
    <row r="24" spans="1:9" customFormat="1" ht="13.5" hidden="1" thickBot="1" x14ac:dyDescent="0.25">
      <c r="A24" s="13" t="s">
        <v>166</v>
      </c>
      <c r="B24" s="15" t="s">
        <v>152</v>
      </c>
      <c r="C24" s="15" t="s">
        <v>198</v>
      </c>
      <c r="D24" s="15" t="s">
        <v>199</v>
      </c>
      <c r="E24" s="15" t="s">
        <v>205</v>
      </c>
      <c r="F24" s="15" t="s">
        <v>167</v>
      </c>
      <c r="G24" s="14"/>
      <c r="H24" s="14"/>
    </row>
    <row r="25" spans="1:9" ht="78.75" thickBot="1" x14ac:dyDescent="0.25">
      <c r="A25" s="168" t="s">
        <v>206</v>
      </c>
      <c r="B25" s="164" t="s">
        <v>144</v>
      </c>
      <c r="C25" s="169" t="s">
        <v>198</v>
      </c>
      <c r="D25" s="169" t="s">
        <v>207</v>
      </c>
      <c r="E25" s="169" t="s">
        <v>152</v>
      </c>
      <c r="F25" s="169" t="s">
        <v>152</v>
      </c>
      <c r="G25" s="170">
        <v>709520</v>
      </c>
      <c r="H25" s="171">
        <v>709520</v>
      </c>
      <c r="I25" s="167">
        <f t="shared" ref="I25:I26" si="0">H25/G25*100</f>
        <v>100</v>
      </c>
    </row>
    <row r="26" spans="1:9" ht="10.5" thickBot="1" x14ac:dyDescent="0.25">
      <c r="A26" s="168" t="s">
        <v>200</v>
      </c>
      <c r="B26" s="164" t="s">
        <v>144</v>
      </c>
      <c r="C26" s="169" t="s">
        <v>198</v>
      </c>
      <c r="D26" s="169" t="s">
        <v>207</v>
      </c>
      <c r="E26" s="169" t="s">
        <v>201</v>
      </c>
      <c r="F26" s="169" t="s">
        <v>152</v>
      </c>
      <c r="G26" s="170">
        <v>709520</v>
      </c>
      <c r="H26" s="171">
        <v>709520</v>
      </c>
      <c r="I26" s="167">
        <f t="shared" si="0"/>
        <v>100</v>
      </c>
    </row>
    <row r="27" spans="1:9" customFormat="1" ht="13.5" hidden="1" thickBot="1" x14ac:dyDescent="0.25">
      <c r="A27" s="13" t="s">
        <v>87</v>
      </c>
      <c r="B27" s="15" t="s">
        <v>152</v>
      </c>
      <c r="C27" s="15" t="s">
        <v>198</v>
      </c>
      <c r="D27" s="15" t="s">
        <v>207</v>
      </c>
      <c r="E27" s="15" t="s">
        <v>201</v>
      </c>
      <c r="F27" s="15" t="s">
        <v>157</v>
      </c>
      <c r="G27" s="14">
        <v>709520</v>
      </c>
      <c r="H27" s="14">
        <v>709520</v>
      </c>
    </row>
    <row r="28" spans="1:9" customFormat="1" ht="13.5" hidden="1" thickBot="1" x14ac:dyDescent="0.25">
      <c r="A28" s="13" t="s">
        <v>158</v>
      </c>
      <c r="B28" s="15" t="s">
        <v>152</v>
      </c>
      <c r="C28" s="15" t="s">
        <v>198</v>
      </c>
      <c r="D28" s="15" t="s">
        <v>207</v>
      </c>
      <c r="E28" s="15" t="s">
        <v>201</v>
      </c>
      <c r="F28" s="15" t="s">
        <v>159</v>
      </c>
      <c r="G28" s="14">
        <v>709520</v>
      </c>
      <c r="H28" s="14">
        <v>709520</v>
      </c>
    </row>
    <row r="29" spans="1:9" s="20" customFormat="1" ht="12" hidden="1" thickBot="1" x14ac:dyDescent="0.25">
      <c r="A29" s="30" t="s">
        <v>160</v>
      </c>
      <c r="B29" s="24" t="s">
        <v>144</v>
      </c>
      <c r="C29" s="26" t="s">
        <v>198</v>
      </c>
      <c r="D29" s="26" t="s">
        <v>207</v>
      </c>
      <c r="E29" s="26" t="s">
        <v>201</v>
      </c>
      <c r="F29" s="26" t="s">
        <v>161</v>
      </c>
      <c r="G29" s="28">
        <v>621120</v>
      </c>
      <c r="H29" s="129">
        <v>621120</v>
      </c>
      <c r="I29" s="130">
        <f t="shared" ref="I29:I32" si="1">H29/G29*100</f>
        <v>100</v>
      </c>
    </row>
    <row r="30" spans="1:9" s="20" customFormat="1" ht="23.25" hidden="1" thickBot="1" x14ac:dyDescent="0.25">
      <c r="A30" s="30" t="s">
        <v>164</v>
      </c>
      <c r="B30" s="24" t="s">
        <v>144</v>
      </c>
      <c r="C30" s="26" t="s">
        <v>198</v>
      </c>
      <c r="D30" s="26" t="s">
        <v>207</v>
      </c>
      <c r="E30" s="26" t="s">
        <v>201</v>
      </c>
      <c r="F30" s="26" t="s">
        <v>165</v>
      </c>
      <c r="G30" s="28">
        <v>88400</v>
      </c>
      <c r="H30" s="129">
        <v>88400</v>
      </c>
      <c r="I30" s="130">
        <f t="shared" si="1"/>
        <v>100</v>
      </c>
    </row>
    <row r="31" spans="1:9" ht="10.5" thickBot="1" x14ac:dyDescent="0.25">
      <c r="A31" s="168" t="s">
        <v>208</v>
      </c>
      <c r="B31" s="164" t="s">
        <v>144</v>
      </c>
      <c r="C31" s="169" t="s">
        <v>198</v>
      </c>
      <c r="D31" s="169" t="s">
        <v>209</v>
      </c>
      <c r="E31" s="169" t="s">
        <v>152</v>
      </c>
      <c r="F31" s="169" t="s">
        <v>152</v>
      </c>
      <c r="G31" s="170">
        <v>2279901.23</v>
      </c>
      <c r="H31" s="171">
        <v>2274101.23</v>
      </c>
      <c r="I31" s="167">
        <f t="shared" si="1"/>
        <v>99.745603014565674</v>
      </c>
    </row>
    <row r="32" spans="1:9" ht="10.5" thickBot="1" x14ac:dyDescent="0.25">
      <c r="A32" s="168" t="s">
        <v>200</v>
      </c>
      <c r="B32" s="164" t="s">
        <v>144</v>
      </c>
      <c r="C32" s="169" t="s">
        <v>198</v>
      </c>
      <c r="D32" s="169" t="s">
        <v>209</v>
      </c>
      <c r="E32" s="169" t="s">
        <v>201</v>
      </c>
      <c r="F32" s="169" t="s">
        <v>152</v>
      </c>
      <c r="G32" s="170">
        <v>2179940</v>
      </c>
      <c r="H32" s="171">
        <v>2179940</v>
      </c>
      <c r="I32" s="167">
        <f t="shared" si="1"/>
        <v>100</v>
      </c>
    </row>
    <row r="33" spans="1:9" customFormat="1" ht="13.5" hidden="1" thickBot="1" x14ac:dyDescent="0.25">
      <c r="A33" s="13" t="s">
        <v>87</v>
      </c>
      <c r="B33" s="15" t="s">
        <v>152</v>
      </c>
      <c r="C33" s="15" t="s">
        <v>198</v>
      </c>
      <c r="D33" s="15" t="s">
        <v>209</v>
      </c>
      <c r="E33" s="15" t="s">
        <v>201</v>
      </c>
      <c r="F33" s="15" t="s">
        <v>157</v>
      </c>
      <c r="G33" s="14">
        <v>2179940</v>
      </c>
      <c r="H33" s="14">
        <v>2179940</v>
      </c>
    </row>
    <row r="34" spans="1:9" customFormat="1" ht="13.5" hidden="1" thickBot="1" x14ac:dyDescent="0.25">
      <c r="A34" s="13" t="s">
        <v>158</v>
      </c>
      <c r="B34" s="15" t="s">
        <v>152</v>
      </c>
      <c r="C34" s="15" t="s">
        <v>198</v>
      </c>
      <c r="D34" s="15" t="s">
        <v>209</v>
      </c>
      <c r="E34" s="15" t="s">
        <v>201</v>
      </c>
      <c r="F34" s="15" t="s">
        <v>159</v>
      </c>
      <c r="G34" s="14">
        <v>2179940</v>
      </c>
      <c r="H34" s="14">
        <v>2179940</v>
      </c>
    </row>
    <row r="35" spans="1:9" s="20" customFormat="1" ht="12" hidden="1" thickBot="1" x14ac:dyDescent="0.25">
      <c r="A35" s="30" t="s">
        <v>160</v>
      </c>
      <c r="B35" s="24" t="s">
        <v>144</v>
      </c>
      <c r="C35" s="26" t="s">
        <v>198</v>
      </c>
      <c r="D35" s="26" t="s">
        <v>209</v>
      </c>
      <c r="E35" s="26" t="s">
        <v>201</v>
      </c>
      <c r="F35" s="26" t="s">
        <v>161</v>
      </c>
      <c r="G35" s="28">
        <v>1838380</v>
      </c>
      <c r="H35" s="129">
        <v>1838380</v>
      </c>
      <c r="I35" s="130">
        <f t="shared" ref="I35:I37" si="2">H35/G35*100</f>
        <v>100</v>
      </c>
    </row>
    <row r="36" spans="1:9" s="20" customFormat="1" ht="23.25" hidden="1" thickBot="1" x14ac:dyDescent="0.25">
      <c r="A36" s="30" t="s">
        <v>164</v>
      </c>
      <c r="B36" s="24" t="s">
        <v>144</v>
      </c>
      <c r="C36" s="26" t="s">
        <v>198</v>
      </c>
      <c r="D36" s="26" t="s">
        <v>209</v>
      </c>
      <c r="E36" s="26" t="s">
        <v>201</v>
      </c>
      <c r="F36" s="26" t="s">
        <v>165</v>
      </c>
      <c r="G36" s="28">
        <v>341560</v>
      </c>
      <c r="H36" s="129">
        <v>341560</v>
      </c>
      <c r="I36" s="130">
        <f t="shared" si="2"/>
        <v>100</v>
      </c>
    </row>
    <row r="37" spans="1:9" ht="20.25" thickBot="1" x14ac:dyDescent="0.25">
      <c r="A37" s="168" t="s">
        <v>202</v>
      </c>
      <c r="B37" s="164" t="s">
        <v>144</v>
      </c>
      <c r="C37" s="169" t="s">
        <v>198</v>
      </c>
      <c r="D37" s="169" t="s">
        <v>209</v>
      </c>
      <c r="E37" s="169" t="s">
        <v>203</v>
      </c>
      <c r="F37" s="169" t="s">
        <v>152</v>
      </c>
      <c r="G37" s="170">
        <v>99961.23</v>
      </c>
      <c r="H37" s="171">
        <v>94161.23</v>
      </c>
      <c r="I37" s="167">
        <f t="shared" si="2"/>
        <v>94.197750467856395</v>
      </c>
    </row>
    <row r="38" spans="1:9" customFormat="1" ht="13.5" hidden="1" thickBot="1" x14ac:dyDescent="0.25">
      <c r="A38" s="13" t="s">
        <v>87</v>
      </c>
      <c r="B38" s="15" t="s">
        <v>152</v>
      </c>
      <c r="C38" s="15" t="s">
        <v>198</v>
      </c>
      <c r="D38" s="15" t="s">
        <v>209</v>
      </c>
      <c r="E38" s="15" t="s">
        <v>203</v>
      </c>
      <c r="F38" s="15" t="s">
        <v>157</v>
      </c>
      <c r="G38" s="14">
        <v>99961.23</v>
      </c>
      <c r="H38" s="14">
        <v>94161.23</v>
      </c>
    </row>
    <row r="39" spans="1:9" customFormat="1" ht="13.5" hidden="1" thickBot="1" x14ac:dyDescent="0.25">
      <c r="A39" s="13" t="s">
        <v>158</v>
      </c>
      <c r="B39" s="15" t="s">
        <v>152</v>
      </c>
      <c r="C39" s="15" t="s">
        <v>198</v>
      </c>
      <c r="D39" s="15" t="s">
        <v>209</v>
      </c>
      <c r="E39" s="15" t="s">
        <v>203</v>
      </c>
      <c r="F39" s="15" t="s">
        <v>159</v>
      </c>
      <c r="G39" s="14">
        <v>99961.23</v>
      </c>
      <c r="H39" s="14">
        <v>94161.23</v>
      </c>
    </row>
    <row r="40" spans="1:9" s="20" customFormat="1" ht="12" hidden="1" thickBot="1" x14ac:dyDescent="0.25">
      <c r="A40" s="30" t="s">
        <v>162</v>
      </c>
      <c r="B40" s="24" t="s">
        <v>144</v>
      </c>
      <c r="C40" s="26" t="s">
        <v>198</v>
      </c>
      <c r="D40" s="26" t="s">
        <v>209</v>
      </c>
      <c r="E40" s="26" t="s">
        <v>203</v>
      </c>
      <c r="F40" s="26" t="s">
        <v>163</v>
      </c>
      <c r="G40" s="28">
        <v>99961.23</v>
      </c>
      <c r="H40" s="129">
        <v>94161.23</v>
      </c>
      <c r="I40" s="130">
        <f t="shared" ref="I40:I41" si="3">H40/G40*100</f>
        <v>94.197750467856395</v>
      </c>
    </row>
    <row r="41" spans="1:9" ht="49.5" thickBot="1" x14ac:dyDescent="0.25">
      <c r="A41" s="168" t="s">
        <v>210</v>
      </c>
      <c r="B41" s="164" t="s">
        <v>144</v>
      </c>
      <c r="C41" s="169" t="s">
        <v>211</v>
      </c>
      <c r="D41" s="169" t="s">
        <v>154</v>
      </c>
      <c r="E41" s="169" t="s">
        <v>152</v>
      </c>
      <c r="F41" s="169" t="s">
        <v>152</v>
      </c>
      <c r="G41" s="170">
        <v>36312866.100000001</v>
      </c>
      <c r="H41" s="171">
        <v>35696287.159999996</v>
      </c>
      <c r="I41" s="167">
        <f t="shared" si="3"/>
        <v>98.302037249546643</v>
      </c>
    </row>
    <row r="42" spans="1:9" customFormat="1" ht="13.5" hidden="1" thickBot="1" x14ac:dyDescent="0.25">
      <c r="A42" s="13" t="s">
        <v>87</v>
      </c>
      <c r="B42" s="15" t="s">
        <v>152</v>
      </c>
      <c r="C42" s="15" t="s">
        <v>211</v>
      </c>
      <c r="D42" s="15" t="s">
        <v>212</v>
      </c>
      <c r="E42" s="15" t="s">
        <v>201</v>
      </c>
      <c r="F42" s="15" t="s">
        <v>157</v>
      </c>
      <c r="G42" s="14"/>
      <c r="H42" s="14"/>
    </row>
    <row r="43" spans="1:9" customFormat="1" ht="13.5" hidden="1" thickBot="1" x14ac:dyDescent="0.25">
      <c r="A43" s="13" t="s">
        <v>158</v>
      </c>
      <c r="B43" s="15" t="s">
        <v>152</v>
      </c>
      <c r="C43" s="15" t="s">
        <v>211</v>
      </c>
      <c r="D43" s="15" t="s">
        <v>212</v>
      </c>
      <c r="E43" s="15" t="s">
        <v>201</v>
      </c>
      <c r="F43" s="15" t="s">
        <v>159</v>
      </c>
      <c r="G43" s="14"/>
      <c r="H43" s="14"/>
    </row>
    <row r="44" spans="1:9" customFormat="1" ht="13.5" hidden="1" thickBot="1" x14ac:dyDescent="0.25">
      <c r="A44" s="13" t="s">
        <v>87</v>
      </c>
      <c r="B44" s="15" t="s">
        <v>152</v>
      </c>
      <c r="C44" s="15" t="s">
        <v>211</v>
      </c>
      <c r="D44" s="15" t="s">
        <v>212</v>
      </c>
      <c r="E44" s="15" t="s">
        <v>203</v>
      </c>
      <c r="F44" s="15" t="s">
        <v>157</v>
      </c>
      <c r="G44" s="14"/>
      <c r="H44" s="14"/>
    </row>
    <row r="45" spans="1:9" customFormat="1" ht="13.5" hidden="1" thickBot="1" x14ac:dyDescent="0.25">
      <c r="A45" s="13" t="s">
        <v>158</v>
      </c>
      <c r="B45" s="15" t="s">
        <v>152</v>
      </c>
      <c r="C45" s="15" t="s">
        <v>211</v>
      </c>
      <c r="D45" s="15" t="s">
        <v>212</v>
      </c>
      <c r="E45" s="15" t="s">
        <v>203</v>
      </c>
      <c r="F45" s="15" t="s">
        <v>159</v>
      </c>
      <c r="G45" s="14"/>
      <c r="H45" s="14"/>
    </row>
    <row r="46" spans="1:9" customFormat="1" ht="13.5" hidden="1" thickBot="1" x14ac:dyDescent="0.25">
      <c r="A46" s="13" t="s">
        <v>87</v>
      </c>
      <c r="B46" s="15" t="s">
        <v>152</v>
      </c>
      <c r="C46" s="15" t="s">
        <v>211</v>
      </c>
      <c r="D46" s="15" t="s">
        <v>212</v>
      </c>
      <c r="E46" s="15" t="s">
        <v>185</v>
      </c>
      <c r="F46" s="15" t="s">
        <v>157</v>
      </c>
      <c r="G46" s="14"/>
      <c r="H46" s="14"/>
    </row>
    <row r="47" spans="1:9" customFormat="1" ht="13.5" hidden="1" thickBot="1" x14ac:dyDescent="0.25">
      <c r="A47" s="13" t="s">
        <v>166</v>
      </c>
      <c r="B47" s="15" t="s">
        <v>152</v>
      </c>
      <c r="C47" s="15" t="s">
        <v>211</v>
      </c>
      <c r="D47" s="15" t="s">
        <v>212</v>
      </c>
      <c r="E47" s="15" t="s">
        <v>185</v>
      </c>
      <c r="F47" s="15" t="s">
        <v>167</v>
      </c>
      <c r="G47" s="14"/>
      <c r="H47" s="14"/>
    </row>
    <row r="48" spans="1:9" s="18" customFormat="1" ht="13.5" hidden="1" thickBot="1" x14ac:dyDescent="0.25">
      <c r="A48" s="16" t="s">
        <v>192</v>
      </c>
      <c r="B48" s="16" t="s">
        <v>152</v>
      </c>
      <c r="C48" s="16" t="s">
        <v>211</v>
      </c>
      <c r="D48" s="16" t="s">
        <v>212</v>
      </c>
      <c r="E48" s="16" t="s">
        <v>185</v>
      </c>
      <c r="F48" s="16" t="s">
        <v>193</v>
      </c>
      <c r="G48" s="17"/>
      <c r="H48" s="17"/>
    </row>
    <row r="49" spans="1:9" customFormat="1" ht="13.5" hidden="1" thickBot="1" x14ac:dyDescent="0.25">
      <c r="A49" s="13" t="s">
        <v>87</v>
      </c>
      <c r="B49" s="15" t="s">
        <v>152</v>
      </c>
      <c r="C49" s="15" t="s">
        <v>211</v>
      </c>
      <c r="D49" s="15" t="s">
        <v>212</v>
      </c>
      <c r="E49" s="15" t="s">
        <v>205</v>
      </c>
      <c r="F49" s="15" t="s">
        <v>157</v>
      </c>
      <c r="G49" s="14"/>
      <c r="H49" s="14"/>
    </row>
    <row r="50" spans="1:9" customFormat="1" ht="13.5" hidden="1" thickBot="1" x14ac:dyDescent="0.25">
      <c r="A50" s="13" t="s">
        <v>166</v>
      </c>
      <c r="B50" s="15" t="s">
        <v>152</v>
      </c>
      <c r="C50" s="15" t="s">
        <v>211</v>
      </c>
      <c r="D50" s="15" t="s">
        <v>212</v>
      </c>
      <c r="E50" s="15" t="s">
        <v>205</v>
      </c>
      <c r="F50" s="15" t="s">
        <v>167</v>
      </c>
      <c r="G50" s="14"/>
      <c r="H50" s="14"/>
    </row>
    <row r="51" spans="1:9" s="18" customFormat="1" ht="13.5" hidden="1" thickBot="1" x14ac:dyDescent="0.25">
      <c r="A51" s="16" t="s">
        <v>192</v>
      </c>
      <c r="B51" s="16" t="s">
        <v>152</v>
      </c>
      <c r="C51" s="16" t="s">
        <v>211</v>
      </c>
      <c r="D51" s="16" t="s">
        <v>212</v>
      </c>
      <c r="E51" s="16" t="s">
        <v>205</v>
      </c>
      <c r="F51" s="16" t="s">
        <v>193</v>
      </c>
      <c r="G51" s="17"/>
      <c r="H51" s="17"/>
    </row>
    <row r="52" spans="1:9" customFormat="1" ht="13.5" hidden="1" thickBot="1" x14ac:dyDescent="0.25">
      <c r="A52" s="13" t="s">
        <v>87</v>
      </c>
      <c r="B52" s="15" t="s">
        <v>152</v>
      </c>
      <c r="C52" s="15" t="s">
        <v>211</v>
      </c>
      <c r="D52" s="15" t="s">
        <v>212</v>
      </c>
      <c r="E52" s="15" t="s">
        <v>215</v>
      </c>
      <c r="F52" s="15" t="s">
        <v>157</v>
      </c>
      <c r="G52" s="14"/>
      <c r="H52" s="14"/>
    </row>
    <row r="53" spans="1:9" customFormat="1" ht="13.5" hidden="1" thickBot="1" x14ac:dyDescent="0.25">
      <c r="A53" s="13" t="s">
        <v>87</v>
      </c>
      <c r="B53" s="15" t="s">
        <v>152</v>
      </c>
      <c r="C53" s="15" t="s">
        <v>211</v>
      </c>
      <c r="D53" s="15" t="s">
        <v>212</v>
      </c>
      <c r="E53" s="15" t="s">
        <v>217</v>
      </c>
      <c r="F53" s="15" t="s">
        <v>157</v>
      </c>
      <c r="G53" s="14"/>
      <c r="H53" s="14"/>
    </row>
    <row r="54" spans="1:9" ht="78.75" thickBot="1" x14ac:dyDescent="0.25">
      <c r="A54" s="168" t="s">
        <v>206</v>
      </c>
      <c r="B54" s="164" t="s">
        <v>144</v>
      </c>
      <c r="C54" s="169" t="s">
        <v>211</v>
      </c>
      <c r="D54" s="169" t="s">
        <v>207</v>
      </c>
      <c r="E54" s="169" t="s">
        <v>152</v>
      </c>
      <c r="F54" s="169" t="s">
        <v>152</v>
      </c>
      <c r="G54" s="170">
        <v>3358464.96</v>
      </c>
      <c r="H54" s="171">
        <v>3358464.96</v>
      </c>
      <c r="I54" s="167">
        <f t="shared" ref="I54:I55" si="4">H54/G54*100</f>
        <v>100</v>
      </c>
    </row>
    <row r="55" spans="1:9" ht="10.5" thickBot="1" x14ac:dyDescent="0.25">
      <c r="A55" s="168" t="s">
        <v>200</v>
      </c>
      <c r="B55" s="164" t="s">
        <v>144</v>
      </c>
      <c r="C55" s="169" t="s">
        <v>211</v>
      </c>
      <c r="D55" s="169" t="s">
        <v>207</v>
      </c>
      <c r="E55" s="169" t="s">
        <v>201</v>
      </c>
      <c r="F55" s="169" t="s">
        <v>152</v>
      </c>
      <c r="G55" s="170">
        <v>3358464.96</v>
      </c>
      <c r="H55" s="171">
        <v>3358464.96</v>
      </c>
      <c r="I55" s="167">
        <f t="shared" si="4"/>
        <v>100</v>
      </c>
    </row>
    <row r="56" spans="1:9" customFormat="1" ht="13.5" hidden="1" thickBot="1" x14ac:dyDescent="0.25">
      <c r="A56" s="13" t="s">
        <v>87</v>
      </c>
      <c r="B56" s="15" t="s">
        <v>152</v>
      </c>
      <c r="C56" s="15" t="s">
        <v>211</v>
      </c>
      <c r="D56" s="15" t="s">
        <v>207</v>
      </c>
      <c r="E56" s="15" t="s">
        <v>201</v>
      </c>
      <c r="F56" s="15" t="s">
        <v>157</v>
      </c>
      <c r="G56" s="14">
        <v>3358464.96</v>
      </c>
      <c r="H56" s="14">
        <v>3358464.96</v>
      </c>
    </row>
    <row r="57" spans="1:9" customFormat="1" ht="13.5" hidden="1" thickBot="1" x14ac:dyDescent="0.25">
      <c r="A57" s="13" t="s">
        <v>158</v>
      </c>
      <c r="B57" s="15" t="s">
        <v>152</v>
      </c>
      <c r="C57" s="15" t="s">
        <v>211</v>
      </c>
      <c r="D57" s="15" t="s">
        <v>207</v>
      </c>
      <c r="E57" s="15" t="s">
        <v>201</v>
      </c>
      <c r="F57" s="15" t="s">
        <v>159</v>
      </c>
      <c r="G57" s="14">
        <v>3358464.96</v>
      </c>
      <c r="H57" s="14">
        <v>3358464.96</v>
      </c>
    </row>
    <row r="58" spans="1:9" s="20" customFormat="1" ht="12" hidden="1" thickBot="1" x14ac:dyDescent="0.25">
      <c r="A58" s="30" t="s">
        <v>160</v>
      </c>
      <c r="B58" s="24" t="s">
        <v>144</v>
      </c>
      <c r="C58" s="26" t="s">
        <v>211</v>
      </c>
      <c r="D58" s="26" t="s">
        <v>207</v>
      </c>
      <c r="E58" s="26" t="s">
        <v>201</v>
      </c>
      <c r="F58" s="26" t="s">
        <v>161</v>
      </c>
      <c r="G58" s="28">
        <v>3358464.96</v>
      </c>
      <c r="H58" s="129">
        <v>3358464.96</v>
      </c>
      <c r="I58" s="130">
        <f t="shared" ref="I58:I61" si="5">H58/G58*100</f>
        <v>100</v>
      </c>
    </row>
    <row r="59" spans="1:9" s="20" customFormat="1" ht="23.25" hidden="1" thickBot="1" x14ac:dyDescent="0.25">
      <c r="A59" s="30" t="s">
        <v>164</v>
      </c>
      <c r="B59" s="24" t="s">
        <v>144</v>
      </c>
      <c r="C59" s="26" t="s">
        <v>211</v>
      </c>
      <c r="D59" s="26" t="s">
        <v>207</v>
      </c>
      <c r="E59" s="26" t="s">
        <v>201</v>
      </c>
      <c r="F59" s="26" t="s">
        <v>165</v>
      </c>
      <c r="G59" s="28"/>
      <c r="H59" s="129"/>
      <c r="I59" s="130"/>
    </row>
    <row r="60" spans="1:9" ht="10.5" thickBot="1" x14ac:dyDescent="0.25">
      <c r="A60" s="168" t="s">
        <v>218</v>
      </c>
      <c r="B60" s="164" t="s">
        <v>144</v>
      </c>
      <c r="C60" s="169" t="s">
        <v>211</v>
      </c>
      <c r="D60" s="169" t="s">
        <v>219</v>
      </c>
      <c r="E60" s="169" t="s">
        <v>152</v>
      </c>
      <c r="F60" s="169" t="s">
        <v>152</v>
      </c>
      <c r="G60" s="170">
        <v>32954401.140000001</v>
      </c>
      <c r="H60" s="171">
        <v>32337822.199999999</v>
      </c>
      <c r="I60" s="167">
        <f t="shared" si="5"/>
        <v>98.12899364373034</v>
      </c>
    </row>
    <row r="61" spans="1:9" ht="10.5" thickBot="1" x14ac:dyDescent="0.25">
      <c r="A61" s="168" t="s">
        <v>200</v>
      </c>
      <c r="B61" s="164" t="s">
        <v>144</v>
      </c>
      <c r="C61" s="169" t="s">
        <v>211</v>
      </c>
      <c r="D61" s="169" t="s">
        <v>219</v>
      </c>
      <c r="E61" s="169" t="s">
        <v>201</v>
      </c>
      <c r="F61" s="169" t="s">
        <v>152</v>
      </c>
      <c r="G61" s="170">
        <v>21345151</v>
      </c>
      <c r="H61" s="171">
        <v>21310668.140000001</v>
      </c>
      <c r="I61" s="167">
        <f t="shared" si="5"/>
        <v>99.838451084276699</v>
      </c>
    </row>
    <row r="62" spans="1:9" customFormat="1" ht="13.5" hidden="1" thickBot="1" x14ac:dyDescent="0.25">
      <c r="A62" s="13" t="s">
        <v>87</v>
      </c>
      <c r="B62" s="15" t="s">
        <v>152</v>
      </c>
      <c r="C62" s="15" t="s">
        <v>211</v>
      </c>
      <c r="D62" s="15" t="s">
        <v>219</v>
      </c>
      <c r="E62" s="15" t="s">
        <v>201</v>
      </c>
      <c r="F62" s="15" t="s">
        <v>157</v>
      </c>
      <c r="G62" s="14">
        <v>21345151</v>
      </c>
      <c r="H62" s="14">
        <v>21310668.140000001</v>
      </c>
    </row>
    <row r="63" spans="1:9" customFormat="1" ht="13.5" hidden="1" thickBot="1" x14ac:dyDescent="0.25">
      <c r="A63" s="13" t="s">
        <v>158</v>
      </c>
      <c r="B63" s="15" t="s">
        <v>152</v>
      </c>
      <c r="C63" s="15" t="s">
        <v>211</v>
      </c>
      <c r="D63" s="15" t="s">
        <v>219</v>
      </c>
      <c r="E63" s="15" t="s">
        <v>201</v>
      </c>
      <c r="F63" s="15" t="s">
        <v>159</v>
      </c>
      <c r="G63" s="14">
        <v>21345151</v>
      </c>
      <c r="H63" s="14">
        <v>21310668.140000001</v>
      </c>
    </row>
    <row r="64" spans="1:9" s="20" customFormat="1" ht="12" hidden="1" thickBot="1" x14ac:dyDescent="0.25">
      <c r="A64" s="30" t="s">
        <v>160</v>
      </c>
      <c r="B64" s="24" t="s">
        <v>144</v>
      </c>
      <c r="C64" s="26" t="s">
        <v>211</v>
      </c>
      <c r="D64" s="26" t="s">
        <v>219</v>
      </c>
      <c r="E64" s="26" t="s">
        <v>201</v>
      </c>
      <c r="F64" s="26" t="s">
        <v>161</v>
      </c>
      <c r="G64" s="28">
        <v>16514848.109999999</v>
      </c>
      <c r="H64" s="129">
        <v>16480404.66</v>
      </c>
      <c r="I64" s="130">
        <f t="shared" ref="I64:I66" si="6">H64/G64*100</f>
        <v>99.791439498743301</v>
      </c>
    </row>
    <row r="65" spans="1:9" s="20" customFormat="1" ht="23.25" hidden="1" thickBot="1" x14ac:dyDescent="0.25">
      <c r="A65" s="30" t="s">
        <v>164</v>
      </c>
      <c r="B65" s="24" t="s">
        <v>144</v>
      </c>
      <c r="C65" s="26" t="s">
        <v>211</v>
      </c>
      <c r="D65" s="26" t="s">
        <v>219</v>
      </c>
      <c r="E65" s="26" t="s">
        <v>201</v>
      </c>
      <c r="F65" s="26" t="s">
        <v>165</v>
      </c>
      <c r="G65" s="28">
        <v>4830302.8899999997</v>
      </c>
      <c r="H65" s="129">
        <v>4830263.4800000004</v>
      </c>
      <c r="I65" s="130">
        <f t="shared" si="6"/>
        <v>99.999184109135669</v>
      </c>
    </row>
    <row r="66" spans="1:9" ht="20.25" thickBot="1" x14ac:dyDescent="0.25">
      <c r="A66" s="168" t="s">
        <v>202</v>
      </c>
      <c r="B66" s="164" t="s">
        <v>144</v>
      </c>
      <c r="C66" s="169" t="s">
        <v>211</v>
      </c>
      <c r="D66" s="169" t="s">
        <v>219</v>
      </c>
      <c r="E66" s="169" t="s">
        <v>203</v>
      </c>
      <c r="F66" s="169" t="s">
        <v>152</v>
      </c>
      <c r="G66" s="170">
        <v>802674.57</v>
      </c>
      <c r="H66" s="171">
        <v>802124.57</v>
      </c>
      <c r="I66" s="167">
        <f t="shared" si="6"/>
        <v>99.931479079996265</v>
      </c>
    </row>
    <row r="67" spans="1:9" customFormat="1" ht="13.5" hidden="1" thickBot="1" x14ac:dyDescent="0.25">
      <c r="A67" s="13" t="s">
        <v>87</v>
      </c>
      <c r="B67" s="15" t="s">
        <v>152</v>
      </c>
      <c r="C67" s="15" t="s">
        <v>211</v>
      </c>
      <c r="D67" s="15" t="s">
        <v>219</v>
      </c>
      <c r="E67" s="15" t="s">
        <v>203</v>
      </c>
      <c r="F67" s="15" t="s">
        <v>157</v>
      </c>
      <c r="G67" s="14">
        <v>802674.57</v>
      </c>
      <c r="H67" s="14">
        <v>802124.57</v>
      </c>
    </row>
    <row r="68" spans="1:9" customFormat="1" ht="13.5" hidden="1" thickBot="1" x14ac:dyDescent="0.25">
      <c r="A68" s="13" t="s">
        <v>158</v>
      </c>
      <c r="B68" s="15" t="s">
        <v>152</v>
      </c>
      <c r="C68" s="15" t="s">
        <v>211</v>
      </c>
      <c r="D68" s="15" t="s">
        <v>219</v>
      </c>
      <c r="E68" s="15" t="s">
        <v>203</v>
      </c>
      <c r="F68" s="15" t="s">
        <v>159</v>
      </c>
      <c r="G68" s="14">
        <v>802674.57</v>
      </c>
      <c r="H68" s="14">
        <v>802124.57</v>
      </c>
    </row>
    <row r="69" spans="1:9" s="20" customFormat="1" ht="12" hidden="1" thickBot="1" x14ac:dyDescent="0.25">
      <c r="A69" s="30" t="s">
        <v>162</v>
      </c>
      <c r="B69" s="24" t="s">
        <v>144</v>
      </c>
      <c r="C69" s="26" t="s">
        <v>211</v>
      </c>
      <c r="D69" s="26" t="s">
        <v>219</v>
      </c>
      <c r="E69" s="26" t="s">
        <v>203</v>
      </c>
      <c r="F69" s="26" t="s">
        <v>163</v>
      </c>
      <c r="G69" s="28">
        <v>802674.57</v>
      </c>
      <c r="H69" s="129">
        <v>802124.57</v>
      </c>
      <c r="I69" s="130">
        <f t="shared" ref="I69:I70" si="7">H69/G69*100</f>
        <v>99.931479079996265</v>
      </c>
    </row>
    <row r="70" spans="1:9" ht="30" thickBot="1" x14ac:dyDescent="0.25">
      <c r="A70" s="168" t="s">
        <v>213</v>
      </c>
      <c r="B70" s="164" t="s">
        <v>144</v>
      </c>
      <c r="C70" s="169" t="s">
        <v>211</v>
      </c>
      <c r="D70" s="169" t="s">
        <v>219</v>
      </c>
      <c r="E70" s="169" t="s">
        <v>185</v>
      </c>
      <c r="F70" s="169" t="s">
        <v>152</v>
      </c>
      <c r="G70" s="170">
        <v>2894652.17</v>
      </c>
      <c r="H70" s="171">
        <v>2713152.82</v>
      </c>
      <c r="I70" s="167">
        <f t="shared" si="7"/>
        <v>93.729839050057606</v>
      </c>
    </row>
    <row r="71" spans="1:9" customFormat="1" ht="13.5" hidden="1" thickBot="1" x14ac:dyDescent="0.25">
      <c r="A71" s="13" t="s">
        <v>87</v>
      </c>
      <c r="B71" s="15" t="s">
        <v>152</v>
      </c>
      <c r="C71" s="15" t="s">
        <v>211</v>
      </c>
      <c r="D71" s="15" t="s">
        <v>219</v>
      </c>
      <c r="E71" s="15" t="s">
        <v>185</v>
      </c>
      <c r="F71" s="15" t="s">
        <v>157</v>
      </c>
      <c r="G71" s="14">
        <v>2329080.17</v>
      </c>
      <c r="H71" s="14">
        <v>2171344.8199999998</v>
      </c>
    </row>
    <row r="72" spans="1:9" customFormat="1" ht="13.5" hidden="1" thickBot="1" x14ac:dyDescent="0.25">
      <c r="A72" s="13" t="s">
        <v>166</v>
      </c>
      <c r="B72" s="15" t="s">
        <v>152</v>
      </c>
      <c r="C72" s="15" t="s">
        <v>211</v>
      </c>
      <c r="D72" s="15" t="s">
        <v>219</v>
      </c>
      <c r="E72" s="15" t="s">
        <v>185</v>
      </c>
      <c r="F72" s="15" t="s">
        <v>167</v>
      </c>
      <c r="G72" s="14">
        <v>2329080.17</v>
      </c>
      <c r="H72" s="14">
        <v>2171344.8199999998</v>
      </c>
    </row>
    <row r="73" spans="1:9" s="20" customFormat="1" ht="12" hidden="1" thickBot="1" x14ac:dyDescent="0.25">
      <c r="A73" s="30" t="s">
        <v>168</v>
      </c>
      <c r="B73" s="24" t="s">
        <v>144</v>
      </c>
      <c r="C73" s="26" t="s">
        <v>211</v>
      </c>
      <c r="D73" s="26" t="s">
        <v>219</v>
      </c>
      <c r="E73" s="26" t="s">
        <v>185</v>
      </c>
      <c r="F73" s="26" t="s">
        <v>169</v>
      </c>
      <c r="G73" s="28">
        <v>1405948.9</v>
      </c>
      <c r="H73" s="129">
        <v>1267865.54</v>
      </c>
      <c r="I73" s="130">
        <f t="shared" ref="I73:I75" si="8">H73/G73*100</f>
        <v>90.17863593762192</v>
      </c>
    </row>
    <row r="74" spans="1:9" s="20" customFormat="1" ht="23.25" hidden="1" thickBot="1" x14ac:dyDescent="0.25">
      <c r="A74" s="30" t="s">
        <v>176</v>
      </c>
      <c r="B74" s="24" t="s">
        <v>144</v>
      </c>
      <c r="C74" s="26" t="s">
        <v>211</v>
      </c>
      <c r="D74" s="26" t="s">
        <v>219</v>
      </c>
      <c r="E74" s="26" t="s">
        <v>185</v>
      </c>
      <c r="F74" s="26" t="s">
        <v>177</v>
      </c>
      <c r="G74" s="28">
        <v>279430.5</v>
      </c>
      <c r="H74" s="129">
        <v>259839.85</v>
      </c>
      <c r="I74" s="130">
        <f t="shared" si="8"/>
        <v>92.989079574348537</v>
      </c>
    </row>
    <row r="75" spans="1:9" s="20" customFormat="1" ht="12" hidden="1" thickBot="1" x14ac:dyDescent="0.25">
      <c r="A75" s="30" t="s">
        <v>178</v>
      </c>
      <c r="B75" s="24" t="s">
        <v>144</v>
      </c>
      <c r="C75" s="26" t="s">
        <v>211</v>
      </c>
      <c r="D75" s="26" t="s">
        <v>219</v>
      </c>
      <c r="E75" s="26" t="s">
        <v>185</v>
      </c>
      <c r="F75" s="26" t="s">
        <v>179</v>
      </c>
      <c r="G75" s="28">
        <v>643700.77</v>
      </c>
      <c r="H75" s="129">
        <v>643639.43000000005</v>
      </c>
      <c r="I75" s="130">
        <f t="shared" si="8"/>
        <v>99.99047072757115</v>
      </c>
    </row>
    <row r="76" spans="1:9" customFormat="1" ht="13.5" hidden="1" thickBot="1" x14ac:dyDescent="0.25">
      <c r="A76" s="13" t="s">
        <v>192</v>
      </c>
      <c r="B76" s="15" t="s">
        <v>152</v>
      </c>
      <c r="C76" s="15" t="s">
        <v>211</v>
      </c>
      <c r="D76" s="15" t="s">
        <v>219</v>
      </c>
      <c r="E76" s="15" t="s">
        <v>185</v>
      </c>
      <c r="F76" s="15" t="s">
        <v>193</v>
      </c>
      <c r="G76" s="14">
        <v>565572</v>
      </c>
      <c r="H76" s="14">
        <v>541808</v>
      </c>
    </row>
    <row r="77" spans="1:9" s="20" customFormat="1" ht="23.25" hidden="1" thickBot="1" x14ac:dyDescent="0.25">
      <c r="A77" s="30" t="s">
        <v>194</v>
      </c>
      <c r="B77" s="24" t="s">
        <v>144</v>
      </c>
      <c r="C77" s="26" t="s">
        <v>211</v>
      </c>
      <c r="D77" s="26" t="s">
        <v>219</v>
      </c>
      <c r="E77" s="26" t="s">
        <v>185</v>
      </c>
      <c r="F77" s="26" t="s">
        <v>195</v>
      </c>
      <c r="G77" s="28">
        <v>345572</v>
      </c>
      <c r="H77" s="129">
        <v>344683</v>
      </c>
      <c r="I77" s="130">
        <f t="shared" ref="I77:I79" si="9">H77/G77*100</f>
        <v>99.742745361314007</v>
      </c>
    </row>
    <row r="78" spans="1:9" s="20" customFormat="1" ht="23.25" hidden="1" thickBot="1" x14ac:dyDescent="0.25">
      <c r="A78" s="30" t="s">
        <v>196</v>
      </c>
      <c r="B78" s="24" t="s">
        <v>144</v>
      </c>
      <c r="C78" s="26" t="s">
        <v>211</v>
      </c>
      <c r="D78" s="26" t="s">
        <v>219</v>
      </c>
      <c r="E78" s="26" t="s">
        <v>185</v>
      </c>
      <c r="F78" s="26" t="s">
        <v>197</v>
      </c>
      <c r="G78" s="28">
        <v>220000</v>
      </c>
      <c r="H78" s="129">
        <v>197125</v>
      </c>
      <c r="I78" s="130">
        <f t="shared" si="9"/>
        <v>89.60227272727272</v>
      </c>
    </row>
    <row r="79" spans="1:9" ht="20.25" thickBot="1" x14ac:dyDescent="0.25">
      <c r="A79" s="168" t="s">
        <v>204</v>
      </c>
      <c r="B79" s="164" t="s">
        <v>144</v>
      </c>
      <c r="C79" s="169" t="s">
        <v>211</v>
      </c>
      <c r="D79" s="169" t="s">
        <v>219</v>
      </c>
      <c r="E79" s="169" t="s">
        <v>205</v>
      </c>
      <c r="F79" s="169" t="s">
        <v>152</v>
      </c>
      <c r="G79" s="170">
        <v>7601423.4000000004</v>
      </c>
      <c r="H79" s="171">
        <v>7205124.0700000003</v>
      </c>
      <c r="I79" s="167">
        <f t="shared" si="9"/>
        <v>94.786511563084346</v>
      </c>
    </row>
    <row r="80" spans="1:9" customFormat="1" ht="13.5" hidden="1" thickBot="1" x14ac:dyDescent="0.25">
      <c r="A80" s="13" t="s">
        <v>87</v>
      </c>
      <c r="B80" s="15" t="s">
        <v>152</v>
      </c>
      <c r="C80" s="15" t="s">
        <v>211</v>
      </c>
      <c r="D80" s="15" t="s">
        <v>219</v>
      </c>
      <c r="E80" s="15" t="s">
        <v>205</v>
      </c>
      <c r="F80" s="15" t="s">
        <v>157</v>
      </c>
      <c r="G80" s="14">
        <v>6686667.8899999997</v>
      </c>
      <c r="H80" s="14">
        <v>6321016.5800000001</v>
      </c>
    </row>
    <row r="81" spans="1:9" customFormat="1" ht="13.5" hidden="1" thickBot="1" x14ac:dyDescent="0.25">
      <c r="A81" s="13" t="s">
        <v>166</v>
      </c>
      <c r="B81" s="15" t="s">
        <v>152</v>
      </c>
      <c r="C81" s="15" t="s">
        <v>211</v>
      </c>
      <c r="D81" s="15" t="s">
        <v>219</v>
      </c>
      <c r="E81" s="15" t="s">
        <v>205</v>
      </c>
      <c r="F81" s="15" t="s">
        <v>167</v>
      </c>
      <c r="G81" s="14">
        <v>6285965.9400000004</v>
      </c>
      <c r="H81" s="14">
        <v>5940314.6299999999</v>
      </c>
    </row>
    <row r="82" spans="1:9" s="20" customFormat="1" ht="12" hidden="1" thickBot="1" x14ac:dyDescent="0.25">
      <c r="A82" s="30" t="s">
        <v>168</v>
      </c>
      <c r="B82" s="24" t="s">
        <v>144</v>
      </c>
      <c r="C82" s="26" t="s">
        <v>211</v>
      </c>
      <c r="D82" s="26" t="s">
        <v>219</v>
      </c>
      <c r="E82" s="26" t="s">
        <v>205</v>
      </c>
      <c r="F82" s="26" t="s">
        <v>169</v>
      </c>
      <c r="G82" s="28">
        <v>35000</v>
      </c>
      <c r="H82" s="129">
        <v>29704.080000000002</v>
      </c>
      <c r="I82" s="130">
        <f t="shared" ref="I82:I87" si="10">H82/G82*100</f>
        <v>84.868799999999993</v>
      </c>
    </row>
    <row r="83" spans="1:9" s="20" customFormat="1" ht="12" hidden="1" thickBot="1" x14ac:dyDescent="0.25">
      <c r="A83" s="30" t="s">
        <v>170</v>
      </c>
      <c r="B83" s="24" t="s">
        <v>144</v>
      </c>
      <c r="C83" s="26" t="s">
        <v>211</v>
      </c>
      <c r="D83" s="26" t="s">
        <v>219</v>
      </c>
      <c r="E83" s="26" t="s">
        <v>205</v>
      </c>
      <c r="F83" s="26" t="s">
        <v>171</v>
      </c>
      <c r="G83" s="28">
        <v>378014.05</v>
      </c>
      <c r="H83" s="129">
        <v>352167.67</v>
      </c>
      <c r="I83" s="130">
        <f t="shared" si="10"/>
        <v>93.1625874752539</v>
      </c>
    </row>
    <row r="84" spans="1:9" s="20" customFormat="1" ht="12" hidden="1" thickBot="1" x14ac:dyDescent="0.25">
      <c r="A84" s="30" t="s">
        <v>172</v>
      </c>
      <c r="B84" s="24" t="s">
        <v>144</v>
      </c>
      <c r="C84" s="26" t="s">
        <v>211</v>
      </c>
      <c r="D84" s="26" t="s">
        <v>219</v>
      </c>
      <c r="E84" s="26" t="s">
        <v>205</v>
      </c>
      <c r="F84" s="26" t="s">
        <v>173</v>
      </c>
      <c r="G84" s="28">
        <v>2124892</v>
      </c>
      <c r="H84" s="129">
        <v>1896697.26</v>
      </c>
      <c r="I84" s="130">
        <f t="shared" si="10"/>
        <v>89.260878199927333</v>
      </c>
    </row>
    <row r="85" spans="1:9" s="20" customFormat="1" ht="23.25" hidden="1" thickBot="1" x14ac:dyDescent="0.25">
      <c r="A85" s="30" t="s">
        <v>176</v>
      </c>
      <c r="B85" s="24" t="s">
        <v>144</v>
      </c>
      <c r="C85" s="26" t="s">
        <v>211</v>
      </c>
      <c r="D85" s="26" t="s">
        <v>219</v>
      </c>
      <c r="E85" s="26" t="s">
        <v>205</v>
      </c>
      <c r="F85" s="26" t="s">
        <v>177</v>
      </c>
      <c r="G85" s="28">
        <v>1768278.23</v>
      </c>
      <c r="H85" s="129">
        <v>1750739.37</v>
      </c>
      <c r="I85" s="130">
        <f t="shared" si="10"/>
        <v>99.008139120731016</v>
      </c>
    </row>
    <row r="86" spans="1:9" s="20" customFormat="1" ht="12" hidden="1" thickBot="1" x14ac:dyDescent="0.25">
      <c r="A86" s="30" t="s">
        <v>178</v>
      </c>
      <c r="B86" s="24" t="s">
        <v>144</v>
      </c>
      <c r="C86" s="26" t="s">
        <v>211</v>
      </c>
      <c r="D86" s="26" t="s">
        <v>219</v>
      </c>
      <c r="E86" s="26" t="s">
        <v>205</v>
      </c>
      <c r="F86" s="26" t="s">
        <v>179</v>
      </c>
      <c r="G86" s="28">
        <v>1979781.66</v>
      </c>
      <c r="H86" s="129">
        <v>1911006.25</v>
      </c>
      <c r="I86" s="130">
        <f t="shared" si="10"/>
        <v>96.526111369270893</v>
      </c>
    </row>
    <row r="87" spans="1:9" s="20" customFormat="1" ht="12" hidden="1" thickBot="1" x14ac:dyDescent="0.25">
      <c r="A87" s="30" t="s">
        <v>190</v>
      </c>
      <c r="B87" s="24" t="s">
        <v>144</v>
      </c>
      <c r="C87" s="26" t="s">
        <v>211</v>
      </c>
      <c r="D87" s="26" t="s">
        <v>219</v>
      </c>
      <c r="E87" s="26" t="s">
        <v>205</v>
      </c>
      <c r="F87" s="26" t="s">
        <v>191</v>
      </c>
      <c r="G87" s="28">
        <v>400701.95</v>
      </c>
      <c r="H87" s="129">
        <v>380701.95</v>
      </c>
      <c r="I87" s="130">
        <f t="shared" si="10"/>
        <v>95.008759004042773</v>
      </c>
    </row>
    <row r="88" spans="1:9" customFormat="1" ht="13.5" hidden="1" thickBot="1" x14ac:dyDescent="0.25">
      <c r="A88" s="13" t="s">
        <v>192</v>
      </c>
      <c r="B88" s="15" t="s">
        <v>152</v>
      </c>
      <c r="C88" s="15" t="s">
        <v>211</v>
      </c>
      <c r="D88" s="15" t="s">
        <v>219</v>
      </c>
      <c r="E88" s="15" t="s">
        <v>205</v>
      </c>
      <c r="F88" s="15" t="s">
        <v>193</v>
      </c>
      <c r="G88" s="14">
        <v>914755.51</v>
      </c>
      <c r="H88" s="14">
        <v>884107.49</v>
      </c>
    </row>
    <row r="89" spans="1:9" s="20" customFormat="1" ht="23.25" hidden="1" thickBot="1" x14ac:dyDescent="0.25">
      <c r="A89" s="30" t="s">
        <v>194</v>
      </c>
      <c r="B89" s="24" t="s">
        <v>144</v>
      </c>
      <c r="C89" s="26" t="s">
        <v>211</v>
      </c>
      <c r="D89" s="26" t="s">
        <v>219</v>
      </c>
      <c r="E89" s="26" t="s">
        <v>205</v>
      </c>
      <c r="F89" s="26" t="s">
        <v>195</v>
      </c>
      <c r="G89" s="28">
        <v>357342.8</v>
      </c>
      <c r="H89" s="129">
        <v>357342.8</v>
      </c>
      <c r="I89" s="130">
        <f t="shared" ref="I89:I91" si="11">H89/G89*100</f>
        <v>100</v>
      </c>
    </row>
    <row r="90" spans="1:9" s="20" customFormat="1" ht="23.25" hidden="1" thickBot="1" x14ac:dyDescent="0.25">
      <c r="A90" s="30" t="s">
        <v>196</v>
      </c>
      <c r="B90" s="24" t="s">
        <v>144</v>
      </c>
      <c r="C90" s="26" t="s">
        <v>211</v>
      </c>
      <c r="D90" s="26" t="s">
        <v>219</v>
      </c>
      <c r="E90" s="26" t="s">
        <v>205</v>
      </c>
      <c r="F90" s="26" t="s">
        <v>197</v>
      </c>
      <c r="G90" s="28">
        <v>557412.71</v>
      </c>
      <c r="H90" s="129">
        <v>526764.68999999994</v>
      </c>
      <c r="I90" s="130">
        <f t="shared" si="11"/>
        <v>94.501736424345253</v>
      </c>
    </row>
    <row r="91" spans="1:9" ht="88.5" thickBot="1" x14ac:dyDescent="0.25">
      <c r="A91" s="168" t="s">
        <v>220</v>
      </c>
      <c r="B91" s="164" t="s">
        <v>144</v>
      </c>
      <c r="C91" s="169" t="s">
        <v>211</v>
      </c>
      <c r="D91" s="169" t="s">
        <v>219</v>
      </c>
      <c r="E91" s="169" t="s">
        <v>221</v>
      </c>
      <c r="F91" s="169" t="s">
        <v>152</v>
      </c>
      <c r="G91" s="170">
        <v>15000</v>
      </c>
      <c r="H91" s="171">
        <v>15000</v>
      </c>
      <c r="I91" s="167">
        <f t="shared" si="11"/>
        <v>100</v>
      </c>
    </row>
    <row r="92" spans="1:9" customFormat="1" ht="13.5" hidden="1" thickBot="1" x14ac:dyDescent="0.25">
      <c r="A92" s="13" t="s">
        <v>87</v>
      </c>
      <c r="B92" s="15" t="s">
        <v>152</v>
      </c>
      <c r="C92" s="15" t="s">
        <v>211</v>
      </c>
      <c r="D92" s="15" t="s">
        <v>219</v>
      </c>
      <c r="E92" s="15" t="s">
        <v>221</v>
      </c>
      <c r="F92" s="15" t="s">
        <v>157</v>
      </c>
      <c r="G92" s="14">
        <v>15000</v>
      </c>
      <c r="H92" s="14">
        <v>15000</v>
      </c>
    </row>
    <row r="93" spans="1:9" s="20" customFormat="1" ht="12" hidden="1" thickBot="1" x14ac:dyDescent="0.25">
      <c r="A93" s="30" t="s">
        <v>190</v>
      </c>
      <c r="B93" s="24" t="s">
        <v>144</v>
      </c>
      <c r="C93" s="26" t="s">
        <v>211</v>
      </c>
      <c r="D93" s="26" t="s">
        <v>219</v>
      </c>
      <c r="E93" s="26" t="s">
        <v>221</v>
      </c>
      <c r="F93" s="26" t="s">
        <v>191</v>
      </c>
      <c r="G93" s="28">
        <v>15000</v>
      </c>
      <c r="H93" s="129">
        <v>15000</v>
      </c>
      <c r="I93" s="130">
        <f t="shared" ref="I93:I94" si="12">H93/G93*100</f>
        <v>100</v>
      </c>
    </row>
    <row r="94" spans="1:9" ht="20.25" thickBot="1" x14ac:dyDescent="0.25">
      <c r="A94" s="168" t="s">
        <v>214</v>
      </c>
      <c r="B94" s="164" t="s">
        <v>144</v>
      </c>
      <c r="C94" s="169" t="s">
        <v>211</v>
      </c>
      <c r="D94" s="169" t="s">
        <v>219</v>
      </c>
      <c r="E94" s="169" t="s">
        <v>215</v>
      </c>
      <c r="F94" s="169" t="s">
        <v>152</v>
      </c>
      <c r="G94" s="170">
        <v>281291.40000000002</v>
      </c>
      <c r="H94" s="171">
        <v>278044</v>
      </c>
      <c r="I94" s="167">
        <f t="shared" si="12"/>
        <v>98.845538825573755</v>
      </c>
    </row>
    <row r="95" spans="1:9" customFormat="1" ht="13.5" hidden="1" thickBot="1" x14ac:dyDescent="0.25">
      <c r="A95" s="13" t="s">
        <v>87</v>
      </c>
      <c r="B95" s="15" t="s">
        <v>152</v>
      </c>
      <c r="C95" s="15" t="s">
        <v>211</v>
      </c>
      <c r="D95" s="15" t="s">
        <v>219</v>
      </c>
      <c r="E95" s="15" t="s">
        <v>215</v>
      </c>
      <c r="F95" s="15" t="s">
        <v>157</v>
      </c>
      <c r="G95" s="14">
        <v>281291.40000000002</v>
      </c>
      <c r="H95" s="14">
        <v>278044</v>
      </c>
    </row>
    <row r="96" spans="1:9" s="20" customFormat="1" ht="12" hidden="1" thickBot="1" x14ac:dyDescent="0.25">
      <c r="A96" s="30" t="s">
        <v>190</v>
      </c>
      <c r="B96" s="24" t="s">
        <v>144</v>
      </c>
      <c r="C96" s="26" t="s">
        <v>211</v>
      </c>
      <c r="D96" s="26" t="s">
        <v>219</v>
      </c>
      <c r="E96" s="26" t="s">
        <v>215</v>
      </c>
      <c r="F96" s="26" t="s">
        <v>191</v>
      </c>
      <c r="G96" s="28">
        <v>281291.40000000002</v>
      </c>
      <c r="H96" s="129">
        <v>278044</v>
      </c>
      <c r="I96" s="130">
        <f t="shared" ref="I96:I97" si="13">H96/G96*100</f>
        <v>98.845538825573755</v>
      </c>
    </row>
    <row r="97" spans="1:9" ht="20.25" thickBot="1" x14ac:dyDescent="0.25">
      <c r="A97" s="168" t="s">
        <v>216</v>
      </c>
      <c r="B97" s="164" t="s">
        <v>144</v>
      </c>
      <c r="C97" s="169" t="s">
        <v>211</v>
      </c>
      <c r="D97" s="169" t="s">
        <v>219</v>
      </c>
      <c r="E97" s="169" t="s">
        <v>217</v>
      </c>
      <c r="F97" s="169" t="s">
        <v>152</v>
      </c>
      <c r="G97" s="170">
        <v>14208.6</v>
      </c>
      <c r="H97" s="171">
        <v>13708.6</v>
      </c>
      <c r="I97" s="167">
        <f t="shared" si="13"/>
        <v>96.481004462086332</v>
      </c>
    </row>
    <row r="98" spans="1:9" customFormat="1" ht="13.5" hidden="1" thickBot="1" x14ac:dyDescent="0.25">
      <c r="A98" s="13" t="s">
        <v>87</v>
      </c>
      <c r="B98" s="15" t="s">
        <v>152</v>
      </c>
      <c r="C98" s="15" t="s">
        <v>211</v>
      </c>
      <c r="D98" s="15" t="s">
        <v>219</v>
      </c>
      <c r="E98" s="15" t="s">
        <v>217</v>
      </c>
      <c r="F98" s="15" t="s">
        <v>157</v>
      </c>
      <c r="G98" s="14">
        <v>14208.6</v>
      </c>
      <c r="H98" s="14">
        <v>13708.6</v>
      </c>
    </row>
    <row r="99" spans="1:9" s="20" customFormat="1" ht="12" hidden="1" thickBot="1" x14ac:dyDescent="0.25">
      <c r="A99" s="30" t="s">
        <v>190</v>
      </c>
      <c r="B99" s="24" t="s">
        <v>144</v>
      </c>
      <c r="C99" s="26" t="s">
        <v>211</v>
      </c>
      <c r="D99" s="26" t="s">
        <v>219</v>
      </c>
      <c r="E99" s="26" t="s">
        <v>217</v>
      </c>
      <c r="F99" s="26" t="s">
        <v>191</v>
      </c>
      <c r="G99" s="28">
        <v>14208.6</v>
      </c>
      <c r="H99" s="129">
        <v>13708.6</v>
      </c>
      <c r="I99" s="130">
        <f t="shared" ref="I99:I102" si="14">H99/G99*100</f>
        <v>96.481004462086332</v>
      </c>
    </row>
    <row r="100" spans="1:9" ht="30" thickBot="1" x14ac:dyDescent="0.25">
      <c r="A100" s="168" t="s">
        <v>222</v>
      </c>
      <c r="B100" s="164" t="s">
        <v>144</v>
      </c>
      <c r="C100" s="169" t="s">
        <v>223</v>
      </c>
      <c r="D100" s="169" t="s">
        <v>154</v>
      </c>
      <c r="E100" s="169" t="s">
        <v>152</v>
      </c>
      <c r="F100" s="169" t="s">
        <v>152</v>
      </c>
      <c r="G100" s="170">
        <v>1681435.04</v>
      </c>
      <c r="H100" s="171">
        <v>1681435.04</v>
      </c>
      <c r="I100" s="167">
        <f t="shared" si="14"/>
        <v>100</v>
      </c>
    </row>
    <row r="101" spans="1:9" ht="78.75" thickBot="1" x14ac:dyDescent="0.25">
      <c r="A101" s="168" t="s">
        <v>206</v>
      </c>
      <c r="B101" s="164" t="s">
        <v>144</v>
      </c>
      <c r="C101" s="169" t="s">
        <v>223</v>
      </c>
      <c r="D101" s="169" t="s">
        <v>207</v>
      </c>
      <c r="E101" s="169" t="s">
        <v>152</v>
      </c>
      <c r="F101" s="169" t="s">
        <v>152</v>
      </c>
      <c r="G101" s="170">
        <v>315315.03999999998</v>
      </c>
      <c r="H101" s="171">
        <v>315315.03999999998</v>
      </c>
      <c r="I101" s="167">
        <f t="shared" si="14"/>
        <v>100</v>
      </c>
    </row>
    <row r="102" spans="1:9" ht="10.5" thickBot="1" x14ac:dyDescent="0.25">
      <c r="A102" s="168" t="s">
        <v>200</v>
      </c>
      <c r="B102" s="164" t="s">
        <v>144</v>
      </c>
      <c r="C102" s="169" t="s">
        <v>223</v>
      </c>
      <c r="D102" s="169" t="s">
        <v>207</v>
      </c>
      <c r="E102" s="169" t="s">
        <v>201</v>
      </c>
      <c r="F102" s="169" t="s">
        <v>152</v>
      </c>
      <c r="G102" s="170">
        <v>315315.03999999998</v>
      </c>
      <c r="H102" s="171">
        <v>315315.03999999998</v>
      </c>
      <c r="I102" s="167">
        <f t="shared" si="14"/>
        <v>100</v>
      </c>
    </row>
    <row r="103" spans="1:9" customFormat="1" ht="13.5" hidden="1" thickBot="1" x14ac:dyDescent="0.25">
      <c r="A103" s="13" t="s">
        <v>87</v>
      </c>
      <c r="B103" s="15" t="s">
        <v>152</v>
      </c>
      <c r="C103" s="15" t="s">
        <v>223</v>
      </c>
      <c r="D103" s="15" t="s">
        <v>207</v>
      </c>
      <c r="E103" s="15" t="s">
        <v>201</v>
      </c>
      <c r="F103" s="15" t="s">
        <v>157</v>
      </c>
      <c r="G103" s="14">
        <v>315315.03999999998</v>
      </c>
      <c r="H103" s="14">
        <v>315315.03999999998</v>
      </c>
    </row>
    <row r="104" spans="1:9" customFormat="1" ht="13.5" hidden="1" thickBot="1" x14ac:dyDescent="0.25">
      <c r="A104" s="13" t="s">
        <v>158</v>
      </c>
      <c r="B104" s="15" t="s">
        <v>152</v>
      </c>
      <c r="C104" s="15" t="s">
        <v>223</v>
      </c>
      <c r="D104" s="15" t="s">
        <v>207</v>
      </c>
      <c r="E104" s="15" t="s">
        <v>201</v>
      </c>
      <c r="F104" s="15" t="s">
        <v>159</v>
      </c>
      <c r="G104" s="14">
        <v>315315.03999999998</v>
      </c>
      <c r="H104" s="14">
        <v>315315.03999999998</v>
      </c>
    </row>
    <row r="105" spans="1:9" s="20" customFormat="1" ht="12" hidden="1" thickBot="1" x14ac:dyDescent="0.25">
      <c r="A105" s="30" t="s">
        <v>160</v>
      </c>
      <c r="B105" s="24" t="s">
        <v>144</v>
      </c>
      <c r="C105" s="26" t="s">
        <v>223</v>
      </c>
      <c r="D105" s="26" t="s">
        <v>207</v>
      </c>
      <c r="E105" s="26" t="s">
        <v>201</v>
      </c>
      <c r="F105" s="26" t="s">
        <v>161</v>
      </c>
      <c r="G105" s="28">
        <v>243708.48</v>
      </c>
      <c r="H105" s="129">
        <v>243708.48</v>
      </c>
      <c r="I105" s="130">
        <f t="shared" ref="I105:I108" si="15">H105/G105*100</f>
        <v>100</v>
      </c>
    </row>
    <row r="106" spans="1:9" s="20" customFormat="1" ht="23.25" hidden="1" thickBot="1" x14ac:dyDescent="0.25">
      <c r="A106" s="30" t="s">
        <v>164</v>
      </c>
      <c r="B106" s="24" t="s">
        <v>144</v>
      </c>
      <c r="C106" s="26" t="s">
        <v>223</v>
      </c>
      <c r="D106" s="26" t="s">
        <v>207</v>
      </c>
      <c r="E106" s="26" t="s">
        <v>201</v>
      </c>
      <c r="F106" s="26" t="s">
        <v>165</v>
      </c>
      <c r="G106" s="28">
        <v>71606.559999999998</v>
      </c>
      <c r="H106" s="129">
        <v>71606.559999999998</v>
      </c>
      <c r="I106" s="130">
        <f t="shared" si="15"/>
        <v>100</v>
      </c>
    </row>
    <row r="107" spans="1:9" ht="10.5" thickBot="1" x14ac:dyDescent="0.25">
      <c r="A107" s="168" t="s">
        <v>224</v>
      </c>
      <c r="B107" s="164" t="s">
        <v>144</v>
      </c>
      <c r="C107" s="169" t="s">
        <v>223</v>
      </c>
      <c r="D107" s="169" t="s">
        <v>225</v>
      </c>
      <c r="E107" s="169" t="s">
        <v>152</v>
      </c>
      <c r="F107" s="169" t="s">
        <v>152</v>
      </c>
      <c r="G107" s="170">
        <v>1366120</v>
      </c>
      <c r="H107" s="171">
        <v>1366120</v>
      </c>
      <c r="I107" s="167">
        <f t="shared" si="15"/>
        <v>100</v>
      </c>
    </row>
    <row r="108" spans="1:9" ht="10.5" thickBot="1" x14ac:dyDescent="0.25">
      <c r="A108" s="168" t="s">
        <v>200</v>
      </c>
      <c r="B108" s="164" t="s">
        <v>144</v>
      </c>
      <c r="C108" s="169" t="s">
        <v>223</v>
      </c>
      <c r="D108" s="169" t="s">
        <v>225</v>
      </c>
      <c r="E108" s="169" t="s">
        <v>201</v>
      </c>
      <c r="F108" s="169" t="s">
        <v>152</v>
      </c>
      <c r="G108" s="170">
        <v>1366120</v>
      </c>
      <c r="H108" s="171">
        <v>1366120</v>
      </c>
      <c r="I108" s="167">
        <f t="shared" si="15"/>
        <v>100</v>
      </c>
    </row>
    <row r="109" spans="1:9" customFormat="1" ht="13.5" hidden="1" thickBot="1" x14ac:dyDescent="0.25">
      <c r="A109" s="13" t="s">
        <v>87</v>
      </c>
      <c r="B109" s="15" t="s">
        <v>152</v>
      </c>
      <c r="C109" s="15" t="s">
        <v>223</v>
      </c>
      <c r="D109" s="15" t="s">
        <v>225</v>
      </c>
      <c r="E109" s="15" t="s">
        <v>201</v>
      </c>
      <c r="F109" s="15" t="s">
        <v>157</v>
      </c>
      <c r="G109" s="14">
        <v>1366120</v>
      </c>
      <c r="H109" s="14">
        <v>1366120</v>
      </c>
    </row>
    <row r="110" spans="1:9" customFormat="1" ht="13.5" hidden="1" thickBot="1" x14ac:dyDescent="0.25">
      <c r="A110" s="13" t="s">
        <v>158</v>
      </c>
      <c r="B110" s="15" t="s">
        <v>152</v>
      </c>
      <c r="C110" s="15" t="s">
        <v>223</v>
      </c>
      <c r="D110" s="15" t="s">
        <v>225</v>
      </c>
      <c r="E110" s="15" t="s">
        <v>201</v>
      </c>
      <c r="F110" s="15" t="s">
        <v>159</v>
      </c>
      <c r="G110" s="14">
        <v>1366120</v>
      </c>
      <c r="H110" s="14">
        <v>1366120</v>
      </c>
    </row>
    <row r="111" spans="1:9" s="20" customFormat="1" ht="12" hidden="1" thickBot="1" x14ac:dyDescent="0.25">
      <c r="A111" s="30" t="s">
        <v>160</v>
      </c>
      <c r="B111" s="24" t="s">
        <v>144</v>
      </c>
      <c r="C111" s="26" t="s">
        <v>223</v>
      </c>
      <c r="D111" s="26" t="s">
        <v>225</v>
      </c>
      <c r="E111" s="26" t="s">
        <v>201</v>
      </c>
      <c r="F111" s="26" t="s">
        <v>161</v>
      </c>
      <c r="G111" s="28">
        <v>1168160</v>
      </c>
      <c r="H111" s="129">
        <v>1168160</v>
      </c>
      <c r="I111" s="130">
        <f t="shared" ref="I111:I115" si="16">H111/G111*100</f>
        <v>100</v>
      </c>
    </row>
    <row r="112" spans="1:9" s="20" customFormat="1" ht="23.25" hidden="1" thickBot="1" x14ac:dyDescent="0.25">
      <c r="A112" s="30" t="s">
        <v>164</v>
      </c>
      <c r="B112" s="24" t="s">
        <v>144</v>
      </c>
      <c r="C112" s="26" t="s">
        <v>223</v>
      </c>
      <c r="D112" s="26" t="s">
        <v>225</v>
      </c>
      <c r="E112" s="26" t="s">
        <v>201</v>
      </c>
      <c r="F112" s="26" t="s">
        <v>165</v>
      </c>
      <c r="G112" s="28">
        <v>197960</v>
      </c>
      <c r="H112" s="129">
        <v>197960</v>
      </c>
      <c r="I112" s="130">
        <f t="shared" si="16"/>
        <v>100</v>
      </c>
    </row>
    <row r="113" spans="1:9" ht="20.25" thickBot="1" x14ac:dyDescent="0.25">
      <c r="A113" s="168" t="s">
        <v>226</v>
      </c>
      <c r="B113" s="164" t="s">
        <v>144</v>
      </c>
      <c r="C113" s="169" t="s">
        <v>227</v>
      </c>
      <c r="D113" s="169" t="s">
        <v>154</v>
      </c>
      <c r="E113" s="169" t="s">
        <v>152</v>
      </c>
      <c r="F113" s="169" t="s">
        <v>152</v>
      </c>
      <c r="G113" s="170">
        <v>3000000</v>
      </c>
      <c r="H113" s="171">
        <v>3000000</v>
      </c>
      <c r="I113" s="167">
        <f t="shared" si="16"/>
        <v>100</v>
      </c>
    </row>
    <row r="114" spans="1:9" ht="10.5" thickBot="1" x14ac:dyDescent="0.25">
      <c r="A114" s="168" t="s">
        <v>228</v>
      </c>
      <c r="B114" s="164" t="s">
        <v>144</v>
      </c>
      <c r="C114" s="169" t="s">
        <v>227</v>
      </c>
      <c r="D114" s="169" t="s">
        <v>229</v>
      </c>
      <c r="E114" s="169" t="s">
        <v>152</v>
      </c>
      <c r="F114" s="169" t="s">
        <v>152</v>
      </c>
      <c r="G114" s="170">
        <v>3000000</v>
      </c>
      <c r="H114" s="171">
        <v>3000000</v>
      </c>
      <c r="I114" s="167">
        <f t="shared" si="16"/>
        <v>100</v>
      </c>
    </row>
    <row r="115" spans="1:9" ht="20.25" thickBot="1" x14ac:dyDescent="0.25">
      <c r="A115" s="168" t="s">
        <v>204</v>
      </c>
      <c r="B115" s="164" t="s">
        <v>144</v>
      </c>
      <c r="C115" s="169" t="s">
        <v>227</v>
      </c>
      <c r="D115" s="169" t="s">
        <v>229</v>
      </c>
      <c r="E115" s="169" t="s">
        <v>205</v>
      </c>
      <c r="F115" s="169" t="s">
        <v>152</v>
      </c>
      <c r="G115" s="170">
        <v>3000000</v>
      </c>
      <c r="H115" s="171">
        <v>3000000</v>
      </c>
      <c r="I115" s="167">
        <f t="shared" si="16"/>
        <v>100</v>
      </c>
    </row>
    <row r="116" spans="1:9" customFormat="1" ht="13.5" hidden="1" thickBot="1" x14ac:dyDescent="0.25">
      <c r="A116" s="13" t="s">
        <v>87</v>
      </c>
      <c r="B116" s="15" t="s">
        <v>152</v>
      </c>
      <c r="C116" s="15" t="s">
        <v>227</v>
      </c>
      <c r="D116" s="15" t="s">
        <v>229</v>
      </c>
      <c r="E116" s="15" t="s">
        <v>205</v>
      </c>
      <c r="F116" s="15" t="s">
        <v>157</v>
      </c>
      <c r="G116" s="14">
        <v>3000000</v>
      </c>
      <c r="H116" s="14">
        <v>3000000</v>
      </c>
    </row>
    <row r="117" spans="1:9" s="20" customFormat="1" ht="12" hidden="1" thickBot="1" x14ac:dyDescent="0.25">
      <c r="A117" s="30" t="s">
        <v>190</v>
      </c>
      <c r="B117" s="24" t="s">
        <v>144</v>
      </c>
      <c r="C117" s="26" t="s">
        <v>227</v>
      </c>
      <c r="D117" s="26" t="s">
        <v>229</v>
      </c>
      <c r="E117" s="26" t="s">
        <v>205</v>
      </c>
      <c r="F117" s="26" t="s">
        <v>191</v>
      </c>
      <c r="G117" s="28">
        <v>3000000</v>
      </c>
      <c r="H117" s="129">
        <v>3000000</v>
      </c>
      <c r="I117" s="130">
        <f>H117/G117*100</f>
        <v>100</v>
      </c>
    </row>
    <row r="118" spans="1:9" customFormat="1" ht="13.5" hidden="1" thickBot="1" x14ac:dyDescent="0.25">
      <c r="A118" s="13" t="s">
        <v>87</v>
      </c>
      <c r="B118" s="15" t="s">
        <v>152</v>
      </c>
      <c r="C118" s="15" t="s">
        <v>230</v>
      </c>
      <c r="D118" s="15" t="s">
        <v>231</v>
      </c>
      <c r="E118" s="15" t="s">
        <v>232</v>
      </c>
      <c r="F118" s="15" t="s">
        <v>157</v>
      </c>
      <c r="G118" s="14"/>
      <c r="H118" s="14"/>
    </row>
    <row r="119" spans="1:9" ht="10.5" thickBot="1" x14ac:dyDescent="0.25">
      <c r="A119" s="168" t="s">
        <v>233</v>
      </c>
      <c r="B119" s="164" t="s">
        <v>144</v>
      </c>
      <c r="C119" s="169" t="s">
        <v>234</v>
      </c>
      <c r="D119" s="169" t="s">
        <v>154</v>
      </c>
      <c r="E119" s="169" t="s">
        <v>152</v>
      </c>
      <c r="F119" s="169" t="s">
        <v>152</v>
      </c>
      <c r="G119" s="170">
        <v>47006761.409999996</v>
      </c>
      <c r="H119" s="171">
        <v>41260050.810000002</v>
      </c>
      <c r="I119" s="167">
        <f>H119/G119*100</f>
        <v>87.774714897126543</v>
      </c>
    </row>
    <row r="120" spans="1:9" customFormat="1" ht="13.5" hidden="1" thickBot="1" x14ac:dyDescent="0.25">
      <c r="A120" s="13" t="s">
        <v>87</v>
      </c>
      <c r="B120" s="15" t="s">
        <v>152</v>
      </c>
      <c r="C120" s="15" t="s">
        <v>234</v>
      </c>
      <c r="D120" s="15" t="s">
        <v>235</v>
      </c>
      <c r="E120" s="15" t="s">
        <v>205</v>
      </c>
      <c r="F120" s="15" t="s">
        <v>157</v>
      </c>
      <c r="G120" s="14"/>
      <c r="H120" s="14"/>
    </row>
    <row r="121" spans="1:9" customFormat="1" ht="13.5" hidden="1" thickBot="1" x14ac:dyDescent="0.25">
      <c r="A121" s="13" t="s">
        <v>166</v>
      </c>
      <c r="B121" s="15" t="s">
        <v>152</v>
      </c>
      <c r="C121" s="15" t="s">
        <v>234</v>
      </c>
      <c r="D121" s="15" t="s">
        <v>235</v>
      </c>
      <c r="E121" s="15" t="s">
        <v>205</v>
      </c>
      <c r="F121" s="15" t="s">
        <v>167</v>
      </c>
      <c r="G121" s="14"/>
      <c r="H121" s="14"/>
    </row>
    <row r="122" spans="1:9" customFormat="1" ht="13.5" hidden="1" thickBot="1" x14ac:dyDescent="0.25">
      <c r="A122" s="13" t="s">
        <v>87</v>
      </c>
      <c r="B122" s="15" t="s">
        <v>152</v>
      </c>
      <c r="C122" s="15" t="s">
        <v>234</v>
      </c>
      <c r="D122" s="15" t="s">
        <v>236</v>
      </c>
      <c r="E122" s="15" t="s">
        <v>205</v>
      </c>
      <c r="F122" s="15" t="s">
        <v>157</v>
      </c>
      <c r="G122" s="14"/>
      <c r="H122" s="14"/>
    </row>
    <row r="123" spans="1:9" customFormat="1" ht="13.5" hidden="1" thickBot="1" x14ac:dyDescent="0.25">
      <c r="A123" s="13" t="s">
        <v>166</v>
      </c>
      <c r="B123" s="15" t="s">
        <v>152</v>
      </c>
      <c r="C123" s="15" t="s">
        <v>234</v>
      </c>
      <c r="D123" s="15" t="s">
        <v>236</v>
      </c>
      <c r="E123" s="15" t="s">
        <v>205</v>
      </c>
      <c r="F123" s="15" t="s">
        <v>167</v>
      </c>
      <c r="G123" s="14"/>
      <c r="H123" s="14"/>
    </row>
    <row r="124" spans="1:9" customFormat="1" ht="13.5" hidden="1" thickBot="1" x14ac:dyDescent="0.25">
      <c r="A124" s="13" t="s">
        <v>87</v>
      </c>
      <c r="B124" s="15" t="s">
        <v>152</v>
      </c>
      <c r="C124" s="15" t="s">
        <v>234</v>
      </c>
      <c r="D124" s="15" t="s">
        <v>236</v>
      </c>
      <c r="E124" s="15" t="s">
        <v>238</v>
      </c>
      <c r="F124" s="15" t="s">
        <v>157</v>
      </c>
      <c r="G124" s="14"/>
      <c r="H124" s="14"/>
    </row>
    <row r="125" spans="1:9" customFormat="1" ht="13.5" hidden="1" thickBot="1" x14ac:dyDescent="0.25">
      <c r="A125" s="13" t="s">
        <v>166</v>
      </c>
      <c r="B125" s="15" t="s">
        <v>152</v>
      </c>
      <c r="C125" s="15" t="s">
        <v>234</v>
      </c>
      <c r="D125" s="15" t="s">
        <v>236</v>
      </c>
      <c r="E125" s="15" t="s">
        <v>238</v>
      </c>
      <c r="F125" s="15" t="s">
        <v>167</v>
      </c>
      <c r="G125" s="14"/>
      <c r="H125" s="14"/>
    </row>
    <row r="126" spans="1:9" customFormat="1" ht="13.5" hidden="1" thickBot="1" x14ac:dyDescent="0.25">
      <c r="A126" s="13" t="s">
        <v>87</v>
      </c>
      <c r="B126" s="15" t="s">
        <v>152</v>
      </c>
      <c r="C126" s="15" t="s">
        <v>234</v>
      </c>
      <c r="D126" s="15" t="s">
        <v>236</v>
      </c>
      <c r="E126" s="15" t="s">
        <v>221</v>
      </c>
      <c r="F126" s="15" t="s">
        <v>157</v>
      </c>
      <c r="G126" s="14"/>
      <c r="H126" s="14"/>
    </row>
    <row r="127" spans="1:9" ht="10.5" thickBot="1" x14ac:dyDescent="0.25">
      <c r="A127" s="168" t="s">
        <v>233</v>
      </c>
      <c r="B127" s="164" t="s">
        <v>144</v>
      </c>
      <c r="C127" s="169" t="s">
        <v>234</v>
      </c>
      <c r="D127" s="169" t="s">
        <v>239</v>
      </c>
      <c r="E127" s="169" t="s">
        <v>152</v>
      </c>
      <c r="F127" s="169" t="s">
        <v>152</v>
      </c>
      <c r="G127" s="170">
        <v>1377700</v>
      </c>
      <c r="H127" s="171">
        <v>947825</v>
      </c>
      <c r="I127" s="167">
        <f t="shared" ref="I127:I128" si="17">H127/G127*100</f>
        <v>68.797633737388395</v>
      </c>
    </row>
    <row r="128" spans="1:9" ht="20.25" thickBot="1" x14ac:dyDescent="0.25">
      <c r="A128" s="168" t="s">
        <v>204</v>
      </c>
      <c r="B128" s="164" t="s">
        <v>144</v>
      </c>
      <c r="C128" s="169" t="s">
        <v>234</v>
      </c>
      <c r="D128" s="169" t="s">
        <v>239</v>
      </c>
      <c r="E128" s="169" t="s">
        <v>205</v>
      </c>
      <c r="F128" s="169" t="s">
        <v>152</v>
      </c>
      <c r="G128" s="170">
        <v>306600</v>
      </c>
      <c r="H128" s="171">
        <v>198000</v>
      </c>
      <c r="I128" s="167">
        <f t="shared" si="17"/>
        <v>64.579256360078276</v>
      </c>
    </row>
    <row r="129" spans="1:9" customFormat="1" ht="13.5" hidden="1" thickBot="1" x14ac:dyDescent="0.25">
      <c r="A129" s="13" t="s">
        <v>87</v>
      </c>
      <c r="B129" s="15" t="s">
        <v>152</v>
      </c>
      <c r="C129" s="15" t="s">
        <v>234</v>
      </c>
      <c r="D129" s="15" t="s">
        <v>239</v>
      </c>
      <c r="E129" s="15" t="s">
        <v>205</v>
      </c>
      <c r="F129" s="15" t="s">
        <v>157</v>
      </c>
      <c r="G129" s="14">
        <v>208100</v>
      </c>
      <c r="H129" s="14">
        <v>99500</v>
      </c>
    </row>
    <row r="130" spans="1:9" customFormat="1" ht="13.5" hidden="1" thickBot="1" x14ac:dyDescent="0.25">
      <c r="A130" s="13" t="s">
        <v>166</v>
      </c>
      <c r="B130" s="15" t="s">
        <v>152</v>
      </c>
      <c r="C130" s="15" t="s">
        <v>234</v>
      </c>
      <c r="D130" s="15" t="s">
        <v>239</v>
      </c>
      <c r="E130" s="15" t="s">
        <v>205</v>
      </c>
      <c r="F130" s="15" t="s">
        <v>167</v>
      </c>
      <c r="G130" s="14">
        <v>208100</v>
      </c>
      <c r="H130" s="14">
        <v>99500</v>
      </c>
    </row>
    <row r="131" spans="1:9" s="20" customFormat="1" ht="23.25" hidden="1" thickBot="1" x14ac:dyDescent="0.25">
      <c r="A131" s="30" t="s">
        <v>176</v>
      </c>
      <c r="B131" s="24" t="s">
        <v>144</v>
      </c>
      <c r="C131" s="26" t="s">
        <v>234</v>
      </c>
      <c r="D131" s="26" t="s">
        <v>239</v>
      </c>
      <c r="E131" s="26" t="s">
        <v>205</v>
      </c>
      <c r="F131" s="26" t="s">
        <v>177</v>
      </c>
      <c r="G131" s="28">
        <v>99500</v>
      </c>
      <c r="H131" s="129">
        <v>99500</v>
      </c>
      <c r="I131" s="130">
        <f t="shared" ref="I131:I132" si="18">H131/G131*100</f>
        <v>100</v>
      </c>
    </row>
    <row r="132" spans="1:9" s="20" customFormat="1" ht="12" hidden="1" thickBot="1" x14ac:dyDescent="0.25">
      <c r="A132" s="30" t="s">
        <v>178</v>
      </c>
      <c r="B132" s="24" t="s">
        <v>144</v>
      </c>
      <c r="C132" s="26" t="s">
        <v>234</v>
      </c>
      <c r="D132" s="26" t="s">
        <v>239</v>
      </c>
      <c r="E132" s="26" t="s">
        <v>205</v>
      </c>
      <c r="F132" s="26" t="s">
        <v>179</v>
      </c>
      <c r="G132" s="28">
        <v>108600</v>
      </c>
      <c r="H132" s="129"/>
      <c r="I132" s="130">
        <f t="shared" si="18"/>
        <v>0</v>
      </c>
    </row>
    <row r="133" spans="1:9" customFormat="1" ht="13.5" hidden="1" thickBot="1" x14ac:dyDescent="0.25">
      <c r="A133" s="13" t="s">
        <v>192</v>
      </c>
      <c r="B133" s="15" t="s">
        <v>152</v>
      </c>
      <c r="C133" s="15" t="s">
        <v>234</v>
      </c>
      <c r="D133" s="15" t="s">
        <v>239</v>
      </c>
      <c r="E133" s="15" t="s">
        <v>205</v>
      </c>
      <c r="F133" s="15" t="s">
        <v>193</v>
      </c>
      <c r="G133" s="14">
        <v>98500</v>
      </c>
      <c r="H133" s="14">
        <v>98500</v>
      </c>
    </row>
    <row r="134" spans="1:9" s="20" customFormat="1" ht="23.25" hidden="1" thickBot="1" x14ac:dyDescent="0.25">
      <c r="A134" s="30" t="s">
        <v>194</v>
      </c>
      <c r="B134" s="24" t="s">
        <v>144</v>
      </c>
      <c r="C134" s="26" t="s">
        <v>234</v>
      </c>
      <c r="D134" s="26" t="s">
        <v>239</v>
      </c>
      <c r="E134" s="26" t="s">
        <v>205</v>
      </c>
      <c r="F134" s="26" t="s">
        <v>195</v>
      </c>
      <c r="G134" s="28">
        <v>98500</v>
      </c>
      <c r="H134" s="129">
        <v>98500</v>
      </c>
      <c r="I134" s="130">
        <f t="shared" ref="I134:I135" si="19">H134/G134*100</f>
        <v>100</v>
      </c>
    </row>
    <row r="135" spans="1:9" ht="20.25" thickBot="1" x14ac:dyDescent="0.25">
      <c r="A135" s="168" t="s">
        <v>240</v>
      </c>
      <c r="B135" s="164" t="s">
        <v>144</v>
      </c>
      <c r="C135" s="169" t="s">
        <v>234</v>
      </c>
      <c r="D135" s="169" t="s">
        <v>239</v>
      </c>
      <c r="E135" s="169" t="s">
        <v>241</v>
      </c>
      <c r="F135" s="169" t="s">
        <v>152</v>
      </c>
      <c r="G135" s="170">
        <v>1071100</v>
      </c>
      <c r="H135" s="171">
        <v>749825</v>
      </c>
      <c r="I135" s="167">
        <f t="shared" si="19"/>
        <v>70.005134908038471</v>
      </c>
    </row>
    <row r="136" spans="1:9" customFormat="1" ht="13.5" hidden="1" thickBot="1" x14ac:dyDescent="0.25">
      <c r="A136" s="13" t="s">
        <v>87</v>
      </c>
      <c r="B136" s="15" t="s">
        <v>152</v>
      </c>
      <c r="C136" s="15" t="s">
        <v>234</v>
      </c>
      <c r="D136" s="15" t="s">
        <v>239</v>
      </c>
      <c r="E136" s="15" t="s">
        <v>241</v>
      </c>
      <c r="F136" s="15" t="s">
        <v>157</v>
      </c>
      <c r="G136" s="14">
        <v>1071100</v>
      </c>
      <c r="H136" s="14">
        <v>749825</v>
      </c>
    </row>
    <row r="137" spans="1:9" customFormat="1" ht="13.5" hidden="1" thickBot="1" x14ac:dyDescent="0.25">
      <c r="A137" s="13" t="s">
        <v>180</v>
      </c>
      <c r="B137" s="15" t="s">
        <v>152</v>
      </c>
      <c r="C137" s="15" t="s">
        <v>234</v>
      </c>
      <c r="D137" s="15" t="s">
        <v>239</v>
      </c>
      <c r="E137" s="15" t="s">
        <v>241</v>
      </c>
      <c r="F137" s="15" t="s">
        <v>181</v>
      </c>
      <c r="G137" s="14">
        <v>1071100</v>
      </c>
      <c r="H137" s="14">
        <v>749825</v>
      </c>
    </row>
    <row r="138" spans="1:9" s="20" customFormat="1" ht="34.5" hidden="1" thickBot="1" x14ac:dyDescent="0.25">
      <c r="A138" s="30" t="s">
        <v>182</v>
      </c>
      <c r="B138" s="24" t="s">
        <v>144</v>
      </c>
      <c r="C138" s="26" t="s">
        <v>234</v>
      </c>
      <c r="D138" s="26" t="s">
        <v>239</v>
      </c>
      <c r="E138" s="26" t="s">
        <v>241</v>
      </c>
      <c r="F138" s="26" t="s">
        <v>183</v>
      </c>
      <c r="G138" s="28">
        <v>1071100</v>
      </c>
      <c r="H138" s="129">
        <v>749825</v>
      </c>
      <c r="I138" s="130">
        <f t="shared" ref="I138:I140" si="20">H138/G138*100</f>
        <v>70.005134908038471</v>
      </c>
    </row>
    <row r="139" spans="1:9" ht="10.5" thickBot="1" x14ac:dyDescent="0.25">
      <c r="A139" s="168" t="s">
        <v>233</v>
      </c>
      <c r="B139" s="164" t="s">
        <v>144</v>
      </c>
      <c r="C139" s="169" t="s">
        <v>234</v>
      </c>
      <c r="D139" s="169" t="s">
        <v>242</v>
      </c>
      <c r="E139" s="169" t="s">
        <v>152</v>
      </c>
      <c r="F139" s="169" t="s">
        <v>152</v>
      </c>
      <c r="G139" s="170">
        <v>198040</v>
      </c>
      <c r="H139" s="171">
        <v>198040</v>
      </c>
      <c r="I139" s="167">
        <f t="shared" si="20"/>
        <v>100</v>
      </c>
    </row>
    <row r="140" spans="1:9" ht="30" thickBot="1" x14ac:dyDescent="0.25">
      <c r="A140" s="168" t="s">
        <v>213</v>
      </c>
      <c r="B140" s="164" t="s">
        <v>144</v>
      </c>
      <c r="C140" s="169" t="s">
        <v>234</v>
      </c>
      <c r="D140" s="169" t="s">
        <v>242</v>
      </c>
      <c r="E140" s="169" t="s">
        <v>185</v>
      </c>
      <c r="F140" s="169" t="s">
        <v>152</v>
      </c>
      <c r="G140" s="170">
        <v>198040</v>
      </c>
      <c r="H140" s="171">
        <v>198040</v>
      </c>
      <c r="I140" s="167">
        <f t="shared" si="20"/>
        <v>100</v>
      </c>
    </row>
    <row r="141" spans="1:9" customFormat="1" ht="13.5" hidden="1" thickBot="1" x14ac:dyDescent="0.25">
      <c r="A141" s="13" t="s">
        <v>87</v>
      </c>
      <c r="B141" s="15" t="s">
        <v>152</v>
      </c>
      <c r="C141" s="15" t="s">
        <v>234</v>
      </c>
      <c r="D141" s="15" t="s">
        <v>242</v>
      </c>
      <c r="E141" s="15" t="s">
        <v>185</v>
      </c>
      <c r="F141" s="15" t="s">
        <v>157</v>
      </c>
      <c r="G141" s="14">
        <v>198040</v>
      </c>
      <c r="H141" s="14">
        <v>198040</v>
      </c>
    </row>
    <row r="142" spans="1:9" customFormat="1" ht="13.5" hidden="1" thickBot="1" x14ac:dyDescent="0.25">
      <c r="A142" s="13" t="s">
        <v>166</v>
      </c>
      <c r="B142" s="15" t="s">
        <v>152</v>
      </c>
      <c r="C142" s="15" t="s">
        <v>234</v>
      </c>
      <c r="D142" s="15" t="s">
        <v>242</v>
      </c>
      <c r="E142" s="15" t="s">
        <v>185</v>
      </c>
      <c r="F142" s="15" t="s">
        <v>167</v>
      </c>
      <c r="G142" s="14">
        <v>198040</v>
      </c>
      <c r="H142" s="14">
        <v>198040</v>
      </c>
    </row>
    <row r="143" spans="1:9" s="20" customFormat="1" ht="12" hidden="1" thickBot="1" x14ac:dyDescent="0.25">
      <c r="A143" s="30" t="s">
        <v>178</v>
      </c>
      <c r="B143" s="24" t="s">
        <v>144</v>
      </c>
      <c r="C143" s="26" t="s">
        <v>234</v>
      </c>
      <c r="D143" s="26" t="s">
        <v>242</v>
      </c>
      <c r="E143" s="26" t="s">
        <v>185</v>
      </c>
      <c r="F143" s="26" t="s">
        <v>179</v>
      </c>
      <c r="G143" s="28">
        <v>198040</v>
      </c>
      <c r="H143" s="129">
        <v>198040</v>
      </c>
      <c r="I143" s="130">
        <f t="shared" ref="I143:I145" si="21">H143/G143*100</f>
        <v>100</v>
      </c>
    </row>
    <row r="144" spans="1:9" ht="10.5" thickBot="1" x14ac:dyDescent="0.25">
      <c r="A144" s="168" t="s">
        <v>233</v>
      </c>
      <c r="B144" s="164" t="s">
        <v>144</v>
      </c>
      <c r="C144" s="169" t="s">
        <v>234</v>
      </c>
      <c r="D144" s="169" t="s">
        <v>243</v>
      </c>
      <c r="E144" s="169" t="s">
        <v>152</v>
      </c>
      <c r="F144" s="169" t="s">
        <v>152</v>
      </c>
      <c r="G144" s="170">
        <v>400980.6</v>
      </c>
      <c r="H144" s="171">
        <v>400980.6</v>
      </c>
      <c r="I144" s="167">
        <f t="shared" si="21"/>
        <v>100</v>
      </c>
    </row>
    <row r="145" spans="1:9" ht="20.25" thickBot="1" x14ac:dyDescent="0.25">
      <c r="A145" s="168" t="s">
        <v>244</v>
      </c>
      <c r="B145" s="164" t="s">
        <v>144</v>
      </c>
      <c r="C145" s="169" t="s">
        <v>234</v>
      </c>
      <c r="D145" s="169" t="s">
        <v>243</v>
      </c>
      <c r="E145" s="169" t="s">
        <v>245</v>
      </c>
      <c r="F145" s="169" t="s">
        <v>152</v>
      </c>
      <c r="G145" s="170">
        <v>5950</v>
      </c>
      <c r="H145" s="171">
        <v>5950</v>
      </c>
      <c r="I145" s="167">
        <f t="shared" si="21"/>
        <v>100</v>
      </c>
    </row>
    <row r="146" spans="1:9" customFormat="1" ht="13.5" hidden="1" thickBot="1" x14ac:dyDescent="0.25">
      <c r="A146" s="13" t="s">
        <v>87</v>
      </c>
      <c r="B146" s="15" t="s">
        <v>152</v>
      </c>
      <c r="C146" s="15" t="s">
        <v>234</v>
      </c>
      <c r="D146" s="15" t="s">
        <v>243</v>
      </c>
      <c r="E146" s="15" t="s">
        <v>245</v>
      </c>
      <c r="F146" s="15" t="s">
        <v>157</v>
      </c>
      <c r="G146" s="14">
        <v>5950</v>
      </c>
      <c r="H146" s="14">
        <v>5950</v>
      </c>
    </row>
    <row r="147" spans="1:9" customFormat="1" ht="13.5" hidden="1" thickBot="1" x14ac:dyDescent="0.25">
      <c r="A147" s="13" t="s">
        <v>158</v>
      </c>
      <c r="B147" s="15" t="s">
        <v>152</v>
      </c>
      <c r="C147" s="15" t="s">
        <v>234</v>
      </c>
      <c r="D147" s="15" t="s">
        <v>243</v>
      </c>
      <c r="E147" s="15" t="s">
        <v>245</v>
      </c>
      <c r="F147" s="15" t="s">
        <v>159</v>
      </c>
      <c r="G147" s="14">
        <v>5950</v>
      </c>
      <c r="H147" s="14">
        <v>5950</v>
      </c>
    </row>
    <row r="148" spans="1:9" s="20" customFormat="1" ht="12" hidden="1" thickBot="1" x14ac:dyDescent="0.25">
      <c r="A148" s="30" t="s">
        <v>162</v>
      </c>
      <c r="B148" s="24" t="s">
        <v>144</v>
      </c>
      <c r="C148" s="26" t="s">
        <v>234</v>
      </c>
      <c r="D148" s="26" t="s">
        <v>243</v>
      </c>
      <c r="E148" s="26" t="s">
        <v>245</v>
      </c>
      <c r="F148" s="26" t="s">
        <v>163</v>
      </c>
      <c r="G148" s="28">
        <v>5950</v>
      </c>
      <c r="H148" s="129">
        <v>5950</v>
      </c>
      <c r="I148" s="130">
        <f t="shared" ref="I148:I149" si="22">H148/G148*100</f>
        <v>100</v>
      </c>
    </row>
    <row r="149" spans="1:9" ht="30" thickBot="1" x14ac:dyDescent="0.25">
      <c r="A149" s="168" t="s">
        <v>213</v>
      </c>
      <c r="B149" s="164" t="s">
        <v>144</v>
      </c>
      <c r="C149" s="169" t="s">
        <v>234</v>
      </c>
      <c r="D149" s="169" t="s">
        <v>243</v>
      </c>
      <c r="E149" s="169" t="s">
        <v>185</v>
      </c>
      <c r="F149" s="169" t="s">
        <v>152</v>
      </c>
      <c r="G149" s="170">
        <v>345555</v>
      </c>
      <c r="H149" s="171">
        <v>345555</v>
      </c>
      <c r="I149" s="167">
        <f t="shared" si="22"/>
        <v>100</v>
      </c>
    </row>
    <row r="150" spans="1:9" customFormat="1" ht="13.5" hidden="1" thickBot="1" x14ac:dyDescent="0.25">
      <c r="A150" s="13" t="s">
        <v>87</v>
      </c>
      <c r="B150" s="15" t="s">
        <v>152</v>
      </c>
      <c r="C150" s="15" t="s">
        <v>234</v>
      </c>
      <c r="D150" s="15" t="s">
        <v>243</v>
      </c>
      <c r="E150" s="15" t="s">
        <v>185</v>
      </c>
      <c r="F150" s="15" t="s">
        <v>157</v>
      </c>
      <c r="G150" s="14">
        <v>175455</v>
      </c>
      <c r="H150" s="14">
        <v>175455</v>
      </c>
    </row>
    <row r="151" spans="1:9" customFormat="1" ht="13.5" hidden="1" thickBot="1" x14ac:dyDescent="0.25">
      <c r="A151" s="13" t="s">
        <v>166</v>
      </c>
      <c r="B151" s="15" t="s">
        <v>152</v>
      </c>
      <c r="C151" s="15" t="s">
        <v>234</v>
      </c>
      <c r="D151" s="15" t="s">
        <v>243</v>
      </c>
      <c r="E151" s="15" t="s">
        <v>185</v>
      </c>
      <c r="F151" s="15" t="s">
        <v>167</v>
      </c>
      <c r="G151" s="14">
        <v>175455</v>
      </c>
      <c r="H151" s="14">
        <v>175455</v>
      </c>
    </row>
    <row r="152" spans="1:9" s="20" customFormat="1" ht="12" hidden="1" thickBot="1" x14ac:dyDescent="0.25">
      <c r="A152" s="30" t="s">
        <v>178</v>
      </c>
      <c r="B152" s="24" t="s">
        <v>144</v>
      </c>
      <c r="C152" s="26" t="s">
        <v>234</v>
      </c>
      <c r="D152" s="26" t="s">
        <v>243</v>
      </c>
      <c r="E152" s="26" t="s">
        <v>185</v>
      </c>
      <c r="F152" s="26" t="s">
        <v>179</v>
      </c>
      <c r="G152" s="28">
        <v>175455</v>
      </c>
      <c r="H152" s="129">
        <v>175455</v>
      </c>
      <c r="I152" s="130">
        <f>H152/G152*100</f>
        <v>100</v>
      </c>
    </row>
    <row r="153" spans="1:9" customFormat="1" ht="13.5" hidden="1" thickBot="1" x14ac:dyDescent="0.25">
      <c r="A153" s="13" t="s">
        <v>192</v>
      </c>
      <c r="B153" s="15" t="s">
        <v>152</v>
      </c>
      <c r="C153" s="15" t="s">
        <v>234</v>
      </c>
      <c r="D153" s="15" t="s">
        <v>243</v>
      </c>
      <c r="E153" s="15" t="s">
        <v>185</v>
      </c>
      <c r="F153" s="15" t="s">
        <v>193</v>
      </c>
      <c r="G153" s="14">
        <v>170100</v>
      </c>
      <c r="H153" s="14">
        <v>170100</v>
      </c>
    </row>
    <row r="154" spans="1:9" s="20" customFormat="1" ht="23.25" hidden="1" thickBot="1" x14ac:dyDescent="0.25">
      <c r="A154" s="30" t="s">
        <v>194</v>
      </c>
      <c r="B154" s="24" t="s">
        <v>144</v>
      </c>
      <c r="C154" s="26" t="s">
        <v>234</v>
      </c>
      <c r="D154" s="26" t="s">
        <v>243</v>
      </c>
      <c r="E154" s="26" t="s">
        <v>185</v>
      </c>
      <c r="F154" s="26" t="s">
        <v>195</v>
      </c>
      <c r="G154" s="28">
        <v>170100</v>
      </c>
      <c r="H154" s="129">
        <v>170100</v>
      </c>
      <c r="I154" s="130">
        <f t="shared" ref="I154:I155" si="23">H154/G154*100</f>
        <v>100</v>
      </c>
    </row>
    <row r="155" spans="1:9" ht="20.25" thickBot="1" x14ac:dyDescent="0.25">
      <c r="A155" s="168" t="s">
        <v>204</v>
      </c>
      <c r="B155" s="164" t="s">
        <v>144</v>
      </c>
      <c r="C155" s="169" t="s">
        <v>234</v>
      </c>
      <c r="D155" s="169" t="s">
        <v>243</v>
      </c>
      <c r="E155" s="169" t="s">
        <v>205</v>
      </c>
      <c r="F155" s="169" t="s">
        <v>152</v>
      </c>
      <c r="G155" s="170">
        <v>49475.6</v>
      </c>
      <c r="H155" s="171">
        <v>49475.6</v>
      </c>
      <c r="I155" s="167">
        <f t="shared" si="23"/>
        <v>100</v>
      </c>
    </row>
    <row r="156" spans="1:9" customFormat="1" ht="13.5" hidden="1" thickBot="1" x14ac:dyDescent="0.25">
      <c r="A156" s="13" t="s">
        <v>87</v>
      </c>
      <c r="B156" s="15" t="s">
        <v>152</v>
      </c>
      <c r="C156" s="15" t="s">
        <v>234</v>
      </c>
      <c r="D156" s="15" t="s">
        <v>243</v>
      </c>
      <c r="E156" s="15" t="s">
        <v>205</v>
      </c>
      <c r="F156" s="15" t="s">
        <v>157</v>
      </c>
      <c r="G156" s="14">
        <v>49475.6</v>
      </c>
      <c r="H156" s="14">
        <v>49475.6</v>
      </c>
    </row>
    <row r="157" spans="1:9" customFormat="1" ht="13.5" hidden="1" thickBot="1" x14ac:dyDescent="0.25">
      <c r="A157" s="13" t="s">
        <v>166</v>
      </c>
      <c r="B157" s="15" t="s">
        <v>152</v>
      </c>
      <c r="C157" s="15" t="s">
        <v>234</v>
      </c>
      <c r="D157" s="15" t="s">
        <v>243</v>
      </c>
      <c r="E157" s="15" t="s">
        <v>205</v>
      </c>
      <c r="F157" s="15" t="s">
        <v>167</v>
      </c>
      <c r="G157" s="14">
        <v>49475.6</v>
      </c>
      <c r="H157" s="14">
        <v>49475.6</v>
      </c>
    </row>
    <row r="158" spans="1:9" s="20" customFormat="1" ht="12" hidden="1" thickBot="1" x14ac:dyDescent="0.25">
      <c r="A158" s="30" t="s">
        <v>170</v>
      </c>
      <c r="B158" s="24" t="s">
        <v>144</v>
      </c>
      <c r="C158" s="26" t="s">
        <v>234</v>
      </c>
      <c r="D158" s="26" t="s">
        <v>243</v>
      </c>
      <c r="E158" s="26" t="s">
        <v>205</v>
      </c>
      <c r="F158" s="26" t="s">
        <v>171</v>
      </c>
      <c r="G158" s="28">
        <v>16475.599999999999</v>
      </c>
      <c r="H158" s="129">
        <v>16475.599999999999</v>
      </c>
      <c r="I158" s="130">
        <f t="shared" ref="I158:I161" si="24">H158/G158*100</f>
        <v>100</v>
      </c>
    </row>
    <row r="159" spans="1:9" s="20" customFormat="1" ht="12" hidden="1" thickBot="1" x14ac:dyDescent="0.25">
      <c r="A159" s="30" t="s">
        <v>178</v>
      </c>
      <c r="B159" s="24" t="s">
        <v>144</v>
      </c>
      <c r="C159" s="26" t="s">
        <v>234</v>
      </c>
      <c r="D159" s="26" t="s">
        <v>243</v>
      </c>
      <c r="E159" s="26" t="s">
        <v>205</v>
      </c>
      <c r="F159" s="26" t="s">
        <v>179</v>
      </c>
      <c r="G159" s="28">
        <v>33000</v>
      </c>
      <c r="H159" s="129">
        <v>33000</v>
      </c>
      <c r="I159" s="130">
        <f t="shared" si="24"/>
        <v>100</v>
      </c>
    </row>
    <row r="160" spans="1:9" ht="10.5" thickBot="1" x14ac:dyDescent="0.25">
      <c r="A160" s="168" t="s">
        <v>233</v>
      </c>
      <c r="B160" s="164" t="s">
        <v>144</v>
      </c>
      <c r="C160" s="169" t="s">
        <v>234</v>
      </c>
      <c r="D160" s="169" t="s">
        <v>246</v>
      </c>
      <c r="E160" s="169" t="s">
        <v>152</v>
      </c>
      <c r="F160" s="169" t="s">
        <v>152</v>
      </c>
      <c r="G160" s="170">
        <v>200000</v>
      </c>
      <c r="H160" s="171">
        <v>196140</v>
      </c>
      <c r="I160" s="167">
        <f t="shared" si="24"/>
        <v>98.070000000000007</v>
      </c>
    </row>
    <row r="161" spans="1:9" ht="20.25" thickBot="1" x14ac:dyDescent="0.25">
      <c r="A161" s="168" t="s">
        <v>202</v>
      </c>
      <c r="B161" s="164" t="s">
        <v>144</v>
      </c>
      <c r="C161" s="169" t="s">
        <v>234</v>
      </c>
      <c r="D161" s="169" t="s">
        <v>246</v>
      </c>
      <c r="E161" s="169" t="s">
        <v>203</v>
      </c>
      <c r="F161" s="169" t="s">
        <v>152</v>
      </c>
      <c r="G161" s="170">
        <v>14000</v>
      </c>
      <c r="H161" s="171">
        <v>14000</v>
      </c>
      <c r="I161" s="167">
        <f t="shared" si="24"/>
        <v>100</v>
      </c>
    </row>
    <row r="162" spans="1:9" customFormat="1" ht="13.5" hidden="1" thickBot="1" x14ac:dyDescent="0.25">
      <c r="A162" s="13" t="s">
        <v>87</v>
      </c>
      <c r="B162" s="15" t="s">
        <v>152</v>
      </c>
      <c r="C162" s="15" t="s">
        <v>234</v>
      </c>
      <c r="D162" s="15" t="s">
        <v>246</v>
      </c>
      <c r="E162" s="15" t="s">
        <v>203</v>
      </c>
      <c r="F162" s="15" t="s">
        <v>157</v>
      </c>
      <c r="G162" s="14">
        <v>14000</v>
      </c>
      <c r="H162" s="14">
        <v>14000</v>
      </c>
    </row>
    <row r="163" spans="1:9" customFormat="1" ht="13.5" hidden="1" thickBot="1" x14ac:dyDescent="0.25">
      <c r="A163" s="13" t="s">
        <v>158</v>
      </c>
      <c r="B163" s="15" t="s">
        <v>152</v>
      </c>
      <c r="C163" s="15" t="s">
        <v>234</v>
      </c>
      <c r="D163" s="15" t="s">
        <v>246</v>
      </c>
      <c r="E163" s="15" t="s">
        <v>203</v>
      </c>
      <c r="F163" s="15" t="s">
        <v>159</v>
      </c>
      <c r="G163" s="14">
        <v>14000</v>
      </c>
      <c r="H163" s="14">
        <v>14000</v>
      </c>
    </row>
    <row r="164" spans="1:9" s="20" customFormat="1" ht="12" hidden="1" thickBot="1" x14ac:dyDescent="0.25">
      <c r="A164" s="30" t="s">
        <v>162</v>
      </c>
      <c r="B164" s="24" t="s">
        <v>144</v>
      </c>
      <c r="C164" s="26" t="s">
        <v>234</v>
      </c>
      <c r="D164" s="26" t="s">
        <v>246</v>
      </c>
      <c r="E164" s="26" t="s">
        <v>203</v>
      </c>
      <c r="F164" s="26" t="s">
        <v>163</v>
      </c>
      <c r="G164" s="28">
        <v>14000</v>
      </c>
      <c r="H164" s="129">
        <v>14000</v>
      </c>
      <c r="I164" s="130">
        <f t="shared" ref="I164:I165" si="25">H164/G164*100</f>
        <v>100</v>
      </c>
    </row>
    <row r="165" spans="1:9" ht="20.25" thickBot="1" x14ac:dyDescent="0.25">
      <c r="A165" s="168" t="s">
        <v>204</v>
      </c>
      <c r="B165" s="164" t="s">
        <v>144</v>
      </c>
      <c r="C165" s="169" t="s">
        <v>234</v>
      </c>
      <c r="D165" s="169" t="s">
        <v>246</v>
      </c>
      <c r="E165" s="169" t="s">
        <v>205</v>
      </c>
      <c r="F165" s="169" t="s">
        <v>152</v>
      </c>
      <c r="G165" s="170">
        <v>186000</v>
      </c>
      <c r="H165" s="171">
        <v>182140</v>
      </c>
      <c r="I165" s="167">
        <f t="shared" si="25"/>
        <v>97.924731182795696</v>
      </c>
    </row>
    <row r="166" spans="1:9" customFormat="1" ht="13.5" hidden="1" thickBot="1" x14ac:dyDescent="0.25">
      <c r="A166" s="13" t="s">
        <v>87</v>
      </c>
      <c r="B166" s="15" t="s">
        <v>152</v>
      </c>
      <c r="C166" s="15" t="s">
        <v>234</v>
      </c>
      <c r="D166" s="15" t="s">
        <v>246</v>
      </c>
      <c r="E166" s="15" t="s">
        <v>205</v>
      </c>
      <c r="F166" s="15" t="s">
        <v>157</v>
      </c>
      <c r="G166" s="14">
        <v>186000</v>
      </c>
      <c r="H166" s="14">
        <v>182140</v>
      </c>
    </row>
    <row r="167" spans="1:9" customFormat="1" ht="13.5" hidden="1" thickBot="1" x14ac:dyDescent="0.25">
      <c r="A167" s="13" t="s">
        <v>166</v>
      </c>
      <c r="B167" s="15" t="s">
        <v>152</v>
      </c>
      <c r="C167" s="15" t="s">
        <v>234</v>
      </c>
      <c r="D167" s="15" t="s">
        <v>246</v>
      </c>
      <c r="E167" s="15" t="s">
        <v>205</v>
      </c>
      <c r="F167" s="15" t="s">
        <v>167</v>
      </c>
      <c r="G167" s="14">
        <v>186000</v>
      </c>
      <c r="H167" s="14">
        <v>182140</v>
      </c>
    </row>
    <row r="168" spans="1:9" s="20" customFormat="1" ht="12" hidden="1" thickBot="1" x14ac:dyDescent="0.25">
      <c r="A168" s="30" t="s">
        <v>170</v>
      </c>
      <c r="B168" s="24" t="s">
        <v>144</v>
      </c>
      <c r="C168" s="26" t="s">
        <v>234</v>
      </c>
      <c r="D168" s="26" t="s">
        <v>246</v>
      </c>
      <c r="E168" s="26" t="s">
        <v>205</v>
      </c>
      <c r="F168" s="26" t="s">
        <v>171</v>
      </c>
      <c r="G168" s="28">
        <v>53200</v>
      </c>
      <c r="H168" s="129">
        <v>53200</v>
      </c>
      <c r="I168" s="130">
        <f t="shared" ref="I168:I170" si="26">H168/G168*100</f>
        <v>100</v>
      </c>
    </row>
    <row r="169" spans="1:9" s="20" customFormat="1" ht="12" hidden="1" thickBot="1" x14ac:dyDescent="0.25">
      <c r="A169" s="30" t="s">
        <v>178</v>
      </c>
      <c r="B169" s="24" t="s">
        <v>144</v>
      </c>
      <c r="C169" s="26" t="s">
        <v>234</v>
      </c>
      <c r="D169" s="26" t="s">
        <v>246</v>
      </c>
      <c r="E169" s="26" t="s">
        <v>205</v>
      </c>
      <c r="F169" s="26" t="s">
        <v>179</v>
      </c>
      <c r="G169" s="28">
        <v>132800</v>
      </c>
      <c r="H169" s="129">
        <v>128940</v>
      </c>
      <c r="I169" s="130">
        <f t="shared" si="26"/>
        <v>97.093373493975903</v>
      </c>
    </row>
    <row r="170" spans="1:9" ht="39.75" thickBot="1" x14ac:dyDescent="0.25">
      <c r="A170" s="168" t="s">
        <v>247</v>
      </c>
      <c r="B170" s="164" t="s">
        <v>144</v>
      </c>
      <c r="C170" s="169" t="s">
        <v>234</v>
      </c>
      <c r="D170" s="169" t="s">
        <v>248</v>
      </c>
      <c r="E170" s="169" t="s">
        <v>152</v>
      </c>
      <c r="F170" s="169" t="s">
        <v>152</v>
      </c>
      <c r="G170" s="170">
        <v>5373000</v>
      </c>
      <c r="H170" s="171">
        <v>1700000</v>
      </c>
      <c r="I170" s="167">
        <f t="shared" si="26"/>
        <v>31.639679880885911</v>
      </c>
    </row>
    <row r="171" spans="1:9" customFormat="1" ht="13.5" hidden="1" thickBot="1" x14ac:dyDescent="0.25">
      <c r="A171" s="13" t="s">
        <v>87</v>
      </c>
      <c r="B171" s="15" t="s">
        <v>152</v>
      </c>
      <c r="C171" s="15" t="s">
        <v>234</v>
      </c>
      <c r="D171" s="15" t="s">
        <v>248</v>
      </c>
      <c r="E171" s="15" t="s">
        <v>205</v>
      </c>
      <c r="F171" s="15" t="s">
        <v>157</v>
      </c>
      <c r="G171" s="14"/>
      <c r="H171" s="14"/>
    </row>
    <row r="172" spans="1:9" customFormat="1" ht="13.5" hidden="1" thickBot="1" x14ac:dyDescent="0.25">
      <c r="A172" s="13" t="s">
        <v>166</v>
      </c>
      <c r="B172" s="15" t="s">
        <v>152</v>
      </c>
      <c r="C172" s="15" t="s">
        <v>234</v>
      </c>
      <c r="D172" s="15" t="s">
        <v>248</v>
      </c>
      <c r="E172" s="15" t="s">
        <v>205</v>
      </c>
      <c r="F172" s="15" t="s">
        <v>167</v>
      </c>
      <c r="G172" s="14"/>
      <c r="H172" s="14"/>
    </row>
    <row r="173" spans="1:9" ht="30" thickBot="1" x14ac:dyDescent="0.25">
      <c r="A173" s="168" t="s">
        <v>249</v>
      </c>
      <c r="B173" s="164" t="s">
        <v>144</v>
      </c>
      <c r="C173" s="169" t="s">
        <v>234</v>
      </c>
      <c r="D173" s="169" t="s">
        <v>248</v>
      </c>
      <c r="E173" s="169" t="s">
        <v>250</v>
      </c>
      <c r="F173" s="169" t="s">
        <v>152</v>
      </c>
      <c r="G173" s="170">
        <v>5373000</v>
      </c>
      <c r="H173" s="171">
        <v>1700000</v>
      </c>
      <c r="I173" s="167">
        <f>H173/G173*100</f>
        <v>31.639679880885911</v>
      </c>
    </row>
    <row r="174" spans="1:9" customFormat="1" ht="13.5" hidden="1" thickBot="1" x14ac:dyDescent="0.25">
      <c r="A174" s="13" t="s">
        <v>87</v>
      </c>
      <c r="B174" s="15" t="s">
        <v>152</v>
      </c>
      <c r="C174" s="15" t="s">
        <v>234</v>
      </c>
      <c r="D174" s="15" t="s">
        <v>248</v>
      </c>
      <c r="E174" s="15" t="s">
        <v>250</v>
      </c>
      <c r="F174" s="15" t="s">
        <v>157</v>
      </c>
      <c r="G174" s="14">
        <v>5373000</v>
      </c>
      <c r="H174" s="14">
        <v>1700000</v>
      </c>
    </row>
    <row r="175" spans="1:9" customFormat="1" ht="13.5" hidden="1" thickBot="1" x14ac:dyDescent="0.25">
      <c r="A175" s="13" t="s">
        <v>186</v>
      </c>
      <c r="B175" s="15" t="s">
        <v>152</v>
      </c>
      <c r="C175" s="15" t="s">
        <v>234</v>
      </c>
      <c r="D175" s="15" t="s">
        <v>248</v>
      </c>
      <c r="E175" s="15" t="s">
        <v>250</v>
      </c>
      <c r="F175" s="15" t="s">
        <v>187</v>
      </c>
      <c r="G175" s="14">
        <v>5373000</v>
      </c>
      <c r="H175" s="14">
        <v>1700000</v>
      </c>
    </row>
    <row r="176" spans="1:9" s="20" customFormat="1" ht="34.5" hidden="1" thickBot="1" x14ac:dyDescent="0.25">
      <c r="A176" s="30" t="s">
        <v>188</v>
      </c>
      <c r="B176" s="24" t="s">
        <v>144</v>
      </c>
      <c r="C176" s="26" t="s">
        <v>234</v>
      </c>
      <c r="D176" s="26" t="s">
        <v>248</v>
      </c>
      <c r="E176" s="26" t="s">
        <v>250</v>
      </c>
      <c r="F176" s="26" t="s">
        <v>189</v>
      </c>
      <c r="G176" s="28">
        <v>5373000</v>
      </c>
      <c r="H176" s="129">
        <v>1700000</v>
      </c>
      <c r="I176" s="130">
        <f t="shared" ref="I176:I177" si="27">H176/G176*100</f>
        <v>31.639679880885911</v>
      </c>
    </row>
    <row r="177" spans="1:9" ht="30" thickBot="1" x14ac:dyDescent="0.25">
      <c r="A177" s="168" t="s">
        <v>251</v>
      </c>
      <c r="B177" s="164" t="s">
        <v>144</v>
      </c>
      <c r="C177" s="169" t="s">
        <v>234</v>
      </c>
      <c r="D177" s="169" t="s">
        <v>252</v>
      </c>
      <c r="E177" s="169" t="s">
        <v>152</v>
      </c>
      <c r="F177" s="169" t="s">
        <v>152</v>
      </c>
      <c r="G177" s="170">
        <v>1800000</v>
      </c>
      <c r="H177" s="171">
        <v>840000</v>
      </c>
      <c r="I177" s="167">
        <f t="shared" si="27"/>
        <v>46.666666666666664</v>
      </c>
    </row>
    <row r="178" spans="1:9" customFormat="1" ht="13.5" hidden="1" thickBot="1" x14ac:dyDescent="0.25">
      <c r="A178" s="13" t="s">
        <v>87</v>
      </c>
      <c r="B178" s="15" t="s">
        <v>152</v>
      </c>
      <c r="C178" s="15" t="s">
        <v>234</v>
      </c>
      <c r="D178" s="15" t="s">
        <v>252</v>
      </c>
      <c r="E178" s="15" t="s">
        <v>205</v>
      </c>
      <c r="F178" s="15" t="s">
        <v>157</v>
      </c>
      <c r="G178" s="14"/>
      <c r="H178" s="14"/>
    </row>
    <row r="179" spans="1:9" customFormat="1" ht="13.5" hidden="1" thickBot="1" x14ac:dyDescent="0.25">
      <c r="A179" s="13" t="s">
        <v>166</v>
      </c>
      <c r="B179" s="15" t="s">
        <v>152</v>
      </c>
      <c r="C179" s="15" t="s">
        <v>234</v>
      </c>
      <c r="D179" s="15" t="s">
        <v>252</v>
      </c>
      <c r="E179" s="15" t="s">
        <v>205</v>
      </c>
      <c r="F179" s="15" t="s">
        <v>167</v>
      </c>
      <c r="G179" s="14"/>
      <c r="H179" s="14"/>
    </row>
    <row r="180" spans="1:9" ht="30" thickBot="1" x14ac:dyDescent="0.25">
      <c r="A180" s="168" t="s">
        <v>249</v>
      </c>
      <c r="B180" s="164" t="s">
        <v>144</v>
      </c>
      <c r="C180" s="169" t="s">
        <v>234</v>
      </c>
      <c r="D180" s="169" t="s">
        <v>252</v>
      </c>
      <c r="E180" s="169" t="s">
        <v>250</v>
      </c>
      <c r="F180" s="169" t="s">
        <v>152</v>
      </c>
      <c r="G180" s="170">
        <v>1800000</v>
      </c>
      <c r="H180" s="171">
        <v>840000</v>
      </c>
      <c r="I180" s="167">
        <f>H180/G180*100</f>
        <v>46.666666666666664</v>
      </c>
    </row>
    <row r="181" spans="1:9" customFormat="1" ht="13.5" hidden="1" thickBot="1" x14ac:dyDescent="0.25">
      <c r="A181" s="13" t="s">
        <v>87</v>
      </c>
      <c r="B181" s="15" t="s">
        <v>152</v>
      </c>
      <c r="C181" s="15" t="s">
        <v>234</v>
      </c>
      <c r="D181" s="15" t="s">
        <v>252</v>
      </c>
      <c r="E181" s="15" t="s">
        <v>250</v>
      </c>
      <c r="F181" s="15" t="s">
        <v>157</v>
      </c>
      <c r="G181" s="14">
        <v>1800000</v>
      </c>
      <c r="H181" s="14">
        <v>840000</v>
      </c>
    </row>
    <row r="182" spans="1:9" customFormat="1" ht="13.5" hidden="1" thickBot="1" x14ac:dyDescent="0.25">
      <c r="A182" s="13" t="s">
        <v>186</v>
      </c>
      <c r="B182" s="15" t="s">
        <v>152</v>
      </c>
      <c r="C182" s="15" t="s">
        <v>234</v>
      </c>
      <c r="D182" s="15" t="s">
        <v>252</v>
      </c>
      <c r="E182" s="15" t="s">
        <v>250</v>
      </c>
      <c r="F182" s="15" t="s">
        <v>187</v>
      </c>
      <c r="G182" s="14">
        <v>1800000</v>
      </c>
      <c r="H182" s="14">
        <v>840000</v>
      </c>
    </row>
    <row r="183" spans="1:9" s="20" customFormat="1" ht="34.5" hidden="1" thickBot="1" x14ac:dyDescent="0.25">
      <c r="A183" s="30" t="s">
        <v>188</v>
      </c>
      <c r="B183" s="24" t="s">
        <v>144</v>
      </c>
      <c r="C183" s="26" t="s">
        <v>234</v>
      </c>
      <c r="D183" s="26" t="s">
        <v>252</v>
      </c>
      <c r="E183" s="26" t="s">
        <v>250</v>
      </c>
      <c r="F183" s="26" t="s">
        <v>189</v>
      </c>
      <c r="G183" s="28">
        <v>1800000</v>
      </c>
      <c r="H183" s="129">
        <v>840000</v>
      </c>
      <c r="I183" s="130">
        <f>H183/G183*100</f>
        <v>46.666666666666664</v>
      </c>
    </row>
    <row r="184" spans="1:9" customFormat="1" ht="13.5" hidden="1" thickBot="1" x14ac:dyDescent="0.25">
      <c r="A184" s="13" t="s">
        <v>87</v>
      </c>
      <c r="B184" s="15" t="s">
        <v>152</v>
      </c>
      <c r="C184" s="15" t="s">
        <v>234</v>
      </c>
      <c r="D184" s="15" t="s">
        <v>253</v>
      </c>
      <c r="E184" s="15" t="s">
        <v>205</v>
      </c>
      <c r="F184" s="15" t="s">
        <v>157</v>
      </c>
      <c r="G184" s="14"/>
      <c r="H184" s="14"/>
    </row>
    <row r="185" spans="1:9" customFormat="1" ht="13.5" hidden="1" thickBot="1" x14ac:dyDescent="0.25">
      <c r="A185" s="13" t="s">
        <v>166</v>
      </c>
      <c r="B185" s="15" t="s">
        <v>152</v>
      </c>
      <c r="C185" s="15" t="s">
        <v>234</v>
      </c>
      <c r="D185" s="15" t="s">
        <v>253</v>
      </c>
      <c r="E185" s="15" t="s">
        <v>205</v>
      </c>
      <c r="F185" s="15" t="s">
        <v>167</v>
      </c>
      <c r="G185" s="14"/>
      <c r="H185" s="14"/>
    </row>
    <row r="186" spans="1:9" s="18" customFormat="1" ht="13.5" hidden="1" thickBot="1" x14ac:dyDescent="0.25">
      <c r="A186" s="16" t="s">
        <v>192</v>
      </c>
      <c r="B186" s="16" t="s">
        <v>152</v>
      </c>
      <c r="C186" s="16" t="s">
        <v>234</v>
      </c>
      <c r="D186" s="16" t="s">
        <v>253</v>
      </c>
      <c r="E186" s="16" t="s">
        <v>205</v>
      </c>
      <c r="F186" s="16" t="s">
        <v>193</v>
      </c>
      <c r="G186" s="17"/>
      <c r="H186" s="17"/>
    </row>
    <row r="187" spans="1:9" customFormat="1" ht="13.5" hidden="1" thickBot="1" x14ac:dyDescent="0.25">
      <c r="A187" s="13" t="s">
        <v>87</v>
      </c>
      <c r="B187" s="15" t="s">
        <v>152</v>
      </c>
      <c r="C187" s="15" t="s">
        <v>234</v>
      </c>
      <c r="D187" s="15" t="s">
        <v>254</v>
      </c>
      <c r="E187" s="15" t="s">
        <v>205</v>
      </c>
      <c r="F187" s="15" t="s">
        <v>157</v>
      </c>
      <c r="G187" s="14"/>
      <c r="H187" s="14"/>
    </row>
    <row r="188" spans="1:9" customFormat="1" ht="13.5" hidden="1" thickBot="1" x14ac:dyDescent="0.25">
      <c r="A188" s="13" t="s">
        <v>166</v>
      </c>
      <c r="B188" s="15" t="s">
        <v>152</v>
      </c>
      <c r="C188" s="15" t="s">
        <v>234</v>
      </c>
      <c r="D188" s="15" t="s">
        <v>254</v>
      </c>
      <c r="E188" s="15" t="s">
        <v>205</v>
      </c>
      <c r="F188" s="15" t="s">
        <v>167</v>
      </c>
      <c r="G188" s="14"/>
      <c r="H188" s="14"/>
    </row>
    <row r="189" spans="1:9" s="18" customFormat="1" ht="13.5" hidden="1" thickBot="1" x14ac:dyDescent="0.25">
      <c r="A189" s="16" t="s">
        <v>192</v>
      </c>
      <c r="B189" s="16" t="s">
        <v>152</v>
      </c>
      <c r="C189" s="16" t="s">
        <v>234</v>
      </c>
      <c r="D189" s="16" t="s">
        <v>254</v>
      </c>
      <c r="E189" s="16" t="s">
        <v>238</v>
      </c>
      <c r="F189" s="16" t="s">
        <v>193</v>
      </c>
      <c r="G189" s="17"/>
      <c r="H189" s="17"/>
    </row>
    <row r="190" spans="1:9" ht="30" thickBot="1" x14ac:dyDescent="0.25">
      <c r="A190" s="168" t="s">
        <v>255</v>
      </c>
      <c r="B190" s="164" t="s">
        <v>144</v>
      </c>
      <c r="C190" s="169" t="s">
        <v>234</v>
      </c>
      <c r="D190" s="169" t="s">
        <v>256</v>
      </c>
      <c r="E190" s="169" t="s">
        <v>152</v>
      </c>
      <c r="F190" s="169" t="s">
        <v>152</v>
      </c>
      <c r="G190" s="170">
        <v>2507600</v>
      </c>
      <c r="H190" s="171">
        <v>2507600</v>
      </c>
      <c r="I190" s="167">
        <f>H190/G190*100</f>
        <v>100</v>
      </c>
    </row>
    <row r="191" spans="1:9" customFormat="1" ht="13.5" hidden="1" thickBot="1" x14ac:dyDescent="0.25">
      <c r="A191" s="13" t="s">
        <v>87</v>
      </c>
      <c r="B191" s="15" t="s">
        <v>152</v>
      </c>
      <c r="C191" s="15" t="s">
        <v>234</v>
      </c>
      <c r="D191" s="15" t="s">
        <v>256</v>
      </c>
      <c r="E191" s="15" t="s">
        <v>238</v>
      </c>
      <c r="F191" s="15" t="s">
        <v>157</v>
      </c>
      <c r="G191" s="14"/>
      <c r="H191" s="14"/>
    </row>
    <row r="192" spans="1:9" customFormat="1" ht="13.5" hidden="1" thickBot="1" x14ac:dyDescent="0.25">
      <c r="A192" s="13" t="s">
        <v>166</v>
      </c>
      <c r="B192" s="15" t="s">
        <v>152</v>
      </c>
      <c r="C192" s="15" t="s">
        <v>234</v>
      </c>
      <c r="D192" s="15" t="s">
        <v>256</v>
      </c>
      <c r="E192" s="15" t="s">
        <v>238</v>
      </c>
      <c r="F192" s="15" t="s">
        <v>167</v>
      </c>
      <c r="G192" s="14"/>
      <c r="H192" s="14"/>
    </row>
    <row r="193" spans="1:9" ht="30" thickBot="1" x14ac:dyDescent="0.25">
      <c r="A193" s="168" t="s">
        <v>257</v>
      </c>
      <c r="B193" s="164" t="s">
        <v>144</v>
      </c>
      <c r="C193" s="169" t="s">
        <v>234</v>
      </c>
      <c r="D193" s="169" t="s">
        <v>256</v>
      </c>
      <c r="E193" s="169" t="s">
        <v>258</v>
      </c>
      <c r="F193" s="169" t="s">
        <v>152</v>
      </c>
      <c r="G193" s="170">
        <v>2507600</v>
      </c>
      <c r="H193" s="171">
        <v>2507600</v>
      </c>
      <c r="I193" s="167">
        <f>H193/G193*100</f>
        <v>100</v>
      </c>
    </row>
    <row r="194" spans="1:9" customFormat="1" ht="13.5" hidden="1" thickBot="1" x14ac:dyDescent="0.25">
      <c r="A194" s="13" t="s">
        <v>87</v>
      </c>
      <c r="B194" s="15" t="s">
        <v>152</v>
      </c>
      <c r="C194" s="15" t="s">
        <v>234</v>
      </c>
      <c r="D194" s="15" t="s">
        <v>256</v>
      </c>
      <c r="E194" s="15" t="s">
        <v>258</v>
      </c>
      <c r="F194" s="15" t="s">
        <v>157</v>
      </c>
      <c r="G194" s="14">
        <v>2507600</v>
      </c>
      <c r="H194" s="14">
        <v>2507600</v>
      </c>
    </row>
    <row r="195" spans="1:9" customFormat="1" ht="13.5" hidden="1" thickBot="1" x14ac:dyDescent="0.25">
      <c r="A195" s="13" t="s">
        <v>186</v>
      </c>
      <c r="B195" s="15" t="s">
        <v>152</v>
      </c>
      <c r="C195" s="15" t="s">
        <v>234</v>
      </c>
      <c r="D195" s="15" t="s">
        <v>256</v>
      </c>
      <c r="E195" s="15" t="s">
        <v>258</v>
      </c>
      <c r="F195" s="15" t="s">
        <v>187</v>
      </c>
      <c r="G195" s="14">
        <v>2507600</v>
      </c>
      <c r="H195" s="14">
        <v>2507600</v>
      </c>
    </row>
    <row r="196" spans="1:9" s="20" customFormat="1" ht="34.5" hidden="1" thickBot="1" x14ac:dyDescent="0.25">
      <c r="A196" s="30" t="s">
        <v>188</v>
      </c>
      <c r="B196" s="24" t="s">
        <v>144</v>
      </c>
      <c r="C196" s="26" t="s">
        <v>234</v>
      </c>
      <c r="D196" s="26" t="s">
        <v>256</v>
      </c>
      <c r="E196" s="26" t="s">
        <v>258</v>
      </c>
      <c r="F196" s="26" t="s">
        <v>189</v>
      </c>
      <c r="G196" s="28">
        <v>2507600</v>
      </c>
      <c r="H196" s="129">
        <v>2507600</v>
      </c>
      <c r="I196" s="130">
        <f t="shared" ref="I196:I198" si="28">H196/G196*100</f>
        <v>100</v>
      </c>
    </row>
    <row r="197" spans="1:9" ht="39.75" thickBot="1" x14ac:dyDescent="0.25">
      <c r="A197" s="168" t="s">
        <v>259</v>
      </c>
      <c r="B197" s="164" t="s">
        <v>144</v>
      </c>
      <c r="C197" s="169" t="s">
        <v>234</v>
      </c>
      <c r="D197" s="169" t="s">
        <v>260</v>
      </c>
      <c r="E197" s="169" t="s">
        <v>152</v>
      </c>
      <c r="F197" s="169" t="s">
        <v>152</v>
      </c>
      <c r="G197" s="170">
        <v>8161800</v>
      </c>
      <c r="H197" s="171">
        <v>8161800</v>
      </c>
      <c r="I197" s="167">
        <f t="shared" si="28"/>
        <v>100</v>
      </c>
    </row>
    <row r="198" spans="1:9" ht="49.5" thickBot="1" x14ac:dyDescent="0.25">
      <c r="A198" s="168" t="s">
        <v>261</v>
      </c>
      <c r="B198" s="164" t="s">
        <v>144</v>
      </c>
      <c r="C198" s="169" t="s">
        <v>234</v>
      </c>
      <c r="D198" s="169" t="s">
        <v>260</v>
      </c>
      <c r="E198" s="169" t="s">
        <v>262</v>
      </c>
      <c r="F198" s="169" t="s">
        <v>152</v>
      </c>
      <c r="G198" s="170">
        <v>8161800</v>
      </c>
      <c r="H198" s="171">
        <v>8161800</v>
      </c>
      <c r="I198" s="167">
        <f t="shared" si="28"/>
        <v>100</v>
      </c>
    </row>
    <row r="199" spans="1:9" customFormat="1" ht="13.5" hidden="1" thickBot="1" x14ac:dyDescent="0.25">
      <c r="A199" s="13" t="s">
        <v>87</v>
      </c>
      <c r="B199" s="15" t="s">
        <v>152</v>
      </c>
      <c r="C199" s="15" t="s">
        <v>234</v>
      </c>
      <c r="D199" s="15" t="s">
        <v>260</v>
      </c>
      <c r="E199" s="15" t="s">
        <v>262</v>
      </c>
      <c r="F199" s="15" t="s">
        <v>157</v>
      </c>
      <c r="G199" s="14">
        <v>8161800</v>
      </c>
      <c r="H199" s="14">
        <v>8161800</v>
      </c>
    </row>
    <row r="200" spans="1:9" customFormat="1" ht="13.5" hidden="1" thickBot="1" x14ac:dyDescent="0.25">
      <c r="A200" s="13" t="s">
        <v>180</v>
      </c>
      <c r="B200" s="15" t="s">
        <v>152</v>
      </c>
      <c r="C200" s="15" t="s">
        <v>234</v>
      </c>
      <c r="D200" s="15" t="s">
        <v>260</v>
      </c>
      <c r="E200" s="15" t="s">
        <v>262</v>
      </c>
      <c r="F200" s="15" t="s">
        <v>181</v>
      </c>
      <c r="G200" s="14">
        <v>8161800</v>
      </c>
      <c r="H200" s="14">
        <v>8161800</v>
      </c>
    </row>
    <row r="201" spans="1:9" s="20" customFormat="1" ht="45.75" hidden="1" thickBot="1" x14ac:dyDescent="0.25">
      <c r="A201" s="30" t="s">
        <v>184</v>
      </c>
      <c r="B201" s="24" t="s">
        <v>144</v>
      </c>
      <c r="C201" s="26" t="s">
        <v>234</v>
      </c>
      <c r="D201" s="26" t="s">
        <v>260</v>
      </c>
      <c r="E201" s="26" t="s">
        <v>262</v>
      </c>
      <c r="F201" s="26" t="s">
        <v>185</v>
      </c>
      <c r="G201" s="28">
        <v>8161800</v>
      </c>
      <c r="H201" s="129">
        <v>8161800</v>
      </c>
      <c r="I201" s="130">
        <f t="shared" ref="I201:I203" si="29">H201/G201*100</f>
        <v>100</v>
      </c>
    </row>
    <row r="202" spans="1:9" ht="30" thickBot="1" x14ac:dyDescent="0.25">
      <c r="A202" s="168" t="s">
        <v>263</v>
      </c>
      <c r="B202" s="164" t="s">
        <v>144</v>
      </c>
      <c r="C202" s="169" t="s">
        <v>234</v>
      </c>
      <c r="D202" s="169" t="s">
        <v>264</v>
      </c>
      <c r="E202" s="169" t="s">
        <v>152</v>
      </c>
      <c r="F202" s="169" t="s">
        <v>152</v>
      </c>
      <c r="G202" s="170">
        <v>2402900</v>
      </c>
      <c r="H202" s="171">
        <v>2402619.1</v>
      </c>
      <c r="I202" s="167">
        <f t="shared" si="29"/>
        <v>99.988309958799789</v>
      </c>
    </row>
    <row r="203" spans="1:9" ht="30" thickBot="1" x14ac:dyDescent="0.25">
      <c r="A203" s="168" t="s">
        <v>213</v>
      </c>
      <c r="B203" s="164" t="s">
        <v>144</v>
      </c>
      <c r="C203" s="169" t="s">
        <v>234</v>
      </c>
      <c r="D203" s="169" t="s">
        <v>264</v>
      </c>
      <c r="E203" s="169" t="s">
        <v>185</v>
      </c>
      <c r="F203" s="169" t="s">
        <v>152</v>
      </c>
      <c r="G203" s="170">
        <v>1700400</v>
      </c>
      <c r="H203" s="171">
        <v>1700400</v>
      </c>
      <c r="I203" s="167">
        <f t="shared" si="29"/>
        <v>100</v>
      </c>
    </row>
    <row r="204" spans="1:9" customFormat="1" ht="13.5" hidden="1" thickBot="1" x14ac:dyDescent="0.25">
      <c r="A204" s="13" t="s">
        <v>87</v>
      </c>
      <c r="B204" s="15" t="s">
        <v>152</v>
      </c>
      <c r="C204" s="15" t="s">
        <v>234</v>
      </c>
      <c r="D204" s="15" t="s">
        <v>264</v>
      </c>
      <c r="E204" s="15" t="s">
        <v>185</v>
      </c>
      <c r="F204" s="15" t="s">
        <v>157</v>
      </c>
      <c r="G204" s="14">
        <v>1700400</v>
      </c>
      <c r="H204" s="14">
        <v>1700400</v>
      </c>
    </row>
    <row r="205" spans="1:9" customFormat="1" ht="13.5" hidden="1" thickBot="1" x14ac:dyDescent="0.25">
      <c r="A205" s="13" t="s">
        <v>166</v>
      </c>
      <c r="B205" s="15" t="s">
        <v>152</v>
      </c>
      <c r="C205" s="15" t="s">
        <v>234</v>
      </c>
      <c r="D205" s="15" t="s">
        <v>264</v>
      </c>
      <c r="E205" s="15" t="s">
        <v>185</v>
      </c>
      <c r="F205" s="15" t="s">
        <v>167</v>
      </c>
      <c r="G205" s="14">
        <v>1700400</v>
      </c>
      <c r="H205" s="14">
        <v>1700400</v>
      </c>
    </row>
    <row r="206" spans="1:9" s="20" customFormat="1" ht="12" hidden="1" thickBot="1" x14ac:dyDescent="0.25">
      <c r="A206" s="30" t="s">
        <v>178</v>
      </c>
      <c r="B206" s="24" t="s">
        <v>144</v>
      </c>
      <c r="C206" s="26" t="s">
        <v>234</v>
      </c>
      <c r="D206" s="26" t="s">
        <v>264</v>
      </c>
      <c r="E206" s="26" t="s">
        <v>185</v>
      </c>
      <c r="F206" s="26" t="s">
        <v>179</v>
      </c>
      <c r="G206" s="28">
        <v>1700400</v>
      </c>
      <c r="H206" s="129">
        <v>1700400</v>
      </c>
      <c r="I206" s="130">
        <f t="shared" ref="I206:I207" si="30">H206/G206*100</f>
        <v>100</v>
      </c>
    </row>
    <row r="207" spans="1:9" ht="20.25" thickBot="1" x14ac:dyDescent="0.25">
      <c r="A207" s="168" t="s">
        <v>204</v>
      </c>
      <c r="B207" s="164" t="s">
        <v>144</v>
      </c>
      <c r="C207" s="169" t="s">
        <v>234</v>
      </c>
      <c r="D207" s="169" t="s">
        <v>264</v>
      </c>
      <c r="E207" s="169" t="s">
        <v>205</v>
      </c>
      <c r="F207" s="169" t="s">
        <v>152</v>
      </c>
      <c r="G207" s="170">
        <v>702500</v>
      </c>
      <c r="H207" s="171">
        <v>702219.1</v>
      </c>
      <c r="I207" s="167">
        <f t="shared" si="30"/>
        <v>99.960014234875445</v>
      </c>
    </row>
    <row r="208" spans="1:9" customFormat="1" ht="13.5" hidden="1" thickBot="1" x14ac:dyDescent="0.25">
      <c r="A208" s="13" t="s">
        <v>87</v>
      </c>
      <c r="B208" s="15" t="s">
        <v>152</v>
      </c>
      <c r="C208" s="15" t="s">
        <v>234</v>
      </c>
      <c r="D208" s="15" t="s">
        <v>264</v>
      </c>
      <c r="E208" s="15" t="s">
        <v>205</v>
      </c>
      <c r="F208" s="15" t="s">
        <v>157</v>
      </c>
      <c r="G208" s="14">
        <v>702500</v>
      </c>
      <c r="H208" s="14">
        <v>702219.1</v>
      </c>
    </row>
    <row r="209" spans="1:9" customFormat="1" ht="13.5" hidden="1" thickBot="1" x14ac:dyDescent="0.25">
      <c r="A209" s="13" t="s">
        <v>166</v>
      </c>
      <c r="B209" s="15" t="s">
        <v>152</v>
      </c>
      <c r="C209" s="15" t="s">
        <v>234</v>
      </c>
      <c r="D209" s="15" t="s">
        <v>264</v>
      </c>
      <c r="E209" s="15" t="s">
        <v>205</v>
      </c>
      <c r="F209" s="15" t="s">
        <v>167</v>
      </c>
      <c r="G209" s="14">
        <v>702500</v>
      </c>
      <c r="H209" s="14">
        <v>702219.1</v>
      </c>
    </row>
    <row r="210" spans="1:9" s="20" customFormat="1" ht="12" hidden="1" thickBot="1" x14ac:dyDescent="0.25">
      <c r="A210" s="30" t="s">
        <v>170</v>
      </c>
      <c r="B210" s="24" t="s">
        <v>144</v>
      </c>
      <c r="C210" s="26" t="s">
        <v>234</v>
      </c>
      <c r="D210" s="26" t="s">
        <v>264</v>
      </c>
      <c r="E210" s="26" t="s">
        <v>205</v>
      </c>
      <c r="F210" s="26" t="s">
        <v>171</v>
      </c>
      <c r="G210" s="28">
        <v>43000</v>
      </c>
      <c r="H210" s="129">
        <v>42719.1</v>
      </c>
      <c r="I210" s="130">
        <f t="shared" ref="I210:I213" si="31">H210/G210*100</f>
        <v>99.346744186046507</v>
      </c>
    </row>
    <row r="211" spans="1:9" s="20" customFormat="1" ht="12" hidden="1" thickBot="1" x14ac:dyDescent="0.25">
      <c r="A211" s="30" t="s">
        <v>178</v>
      </c>
      <c r="B211" s="24" t="s">
        <v>144</v>
      </c>
      <c r="C211" s="26" t="s">
        <v>234</v>
      </c>
      <c r="D211" s="26" t="s">
        <v>264</v>
      </c>
      <c r="E211" s="26" t="s">
        <v>205</v>
      </c>
      <c r="F211" s="26" t="s">
        <v>179</v>
      </c>
      <c r="G211" s="28">
        <v>659500</v>
      </c>
      <c r="H211" s="129">
        <v>659500</v>
      </c>
      <c r="I211" s="130">
        <f t="shared" si="31"/>
        <v>100</v>
      </c>
    </row>
    <row r="212" spans="1:9" ht="78.75" thickBot="1" x14ac:dyDescent="0.25">
      <c r="A212" s="168" t="s">
        <v>206</v>
      </c>
      <c r="B212" s="164" t="s">
        <v>144</v>
      </c>
      <c r="C212" s="169" t="s">
        <v>234</v>
      </c>
      <c r="D212" s="169" t="s">
        <v>207</v>
      </c>
      <c r="E212" s="169" t="s">
        <v>152</v>
      </c>
      <c r="F212" s="169" t="s">
        <v>152</v>
      </c>
      <c r="G212" s="170">
        <v>210800</v>
      </c>
      <c r="H212" s="171">
        <v>210800</v>
      </c>
      <c r="I212" s="167">
        <f t="shared" si="31"/>
        <v>100</v>
      </c>
    </row>
    <row r="213" spans="1:9" ht="39.75" thickBot="1" x14ac:dyDescent="0.25">
      <c r="A213" s="168" t="s">
        <v>265</v>
      </c>
      <c r="B213" s="164" t="s">
        <v>144</v>
      </c>
      <c r="C213" s="169" t="s">
        <v>234</v>
      </c>
      <c r="D213" s="169" t="s">
        <v>207</v>
      </c>
      <c r="E213" s="169" t="s">
        <v>266</v>
      </c>
      <c r="F213" s="169" t="s">
        <v>152</v>
      </c>
      <c r="G213" s="170">
        <v>210800</v>
      </c>
      <c r="H213" s="171">
        <v>210800</v>
      </c>
      <c r="I213" s="167">
        <f t="shared" si="31"/>
        <v>100</v>
      </c>
    </row>
    <row r="214" spans="1:9" customFormat="1" ht="13.5" hidden="1" thickBot="1" x14ac:dyDescent="0.25">
      <c r="A214" s="13" t="s">
        <v>87</v>
      </c>
      <c r="B214" s="15" t="s">
        <v>152</v>
      </c>
      <c r="C214" s="15" t="s">
        <v>234</v>
      </c>
      <c r="D214" s="15" t="s">
        <v>207</v>
      </c>
      <c r="E214" s="15" t="s">
        <v>266</v>
      </c>
      <c r="F214" s="15" t="s">
        <v>157</v>
      </c>
      <c r="G214" s="14">
        <v>210800</v>
      </c>
      <c r="H214" s="14">
        <v>210800</v>
      </c>
    </row>
    <row r="215" spans="1:9" customFormat="1" ht="13.5" hidden="1" thickBot="1" x14ac:dyDescent="0.25">
      <c r="A215" s="13" t="s">
        <v>180</v>
      </c>
      <c r="B215" s="15" t="s">
        <v>152</v>
      </c>
      <c r="C215" s="15" t="s">
        <v>234</v>
      </c>
      <c r="D215" s="15" t="s">
        <v>207</v>
      </c>
      <c r="E215" s="15" t="s">
        <v>266</v>
      </c>
      <c r="F215" s="15" t="s">
        <v>181</v>
      </c>
      <c r="G215" s="14">
        <v>210800</v>
      </c>
      <c r="H215" s="14">
        <v>210800</v>
      </c>
    </row>
    <row r="216" spans="1:9" s="20" customFormat="1" ht="34.5" hidden="1" thickBot="1" x14ac:dyDescent="0.25">
      <c r="A216" s="30" t="s">
        <v>182</v>
      </c>
      <c r="B216" s="24" t="s">
        <v>144</v>
      </c>
      <c r="C216" s="26" t="s">
        <v>234</v>
      </c>
      <c r="D216" s="26" t="s">
        <v>207</v>
      </c>
      <c r="E216" s="26" t="s">
        <v>266</v>
      </c>
      <c r="F216" s="26" t="s">
        <v>183</v>
      </c>
      <c r="G216" s="28">
        <v>210800</v>
      </c>
      <c r="H216" s="129">
        <v>210800</v>
      </c>
      <c r="I216" s="130">
        <f t="shared" ref="I216:I218" si="32">H216/G216*100</f>
        <v>100</v>
      </c>
    </row>
    <row r="217" spans="1:9" ht="59.25" thickBot="1" x14ac:dyDescent="0.25">
      <c r="A217" s="168" t="s">
        <v>267</v>
      </c>
      <c r="B217" s="164" t="s">
        <v>144</v>
      </c>
      <c r="C217" s="169" t="s">
        <v>234</v>
      </c>
      <c r="D217" s="169" t="s">
        <v>268</v>
      </c>
      <c r="E217" s="169" t="s">
        <v>152</v>
      </c>
      <c r="F217" s="169" t="s">
        <v>152</v>
      </c>
      <c r="G217" s="170">
        <v>11900</v>
      </c>
      <c r="H217" s="171">
        <v>11900</v>
      </c>
      <c r="I217" s="167">
        <f t="shared" si="32"/>
        <v>100</v>
      </c>
    </row>
    <row r="218" spans="1:9" ht="30" thickBot="1" x14ac:dyDescent="0.25">
      <c r="A218" s="168" t="s">
        <v>213</v>
      </c>
      <c r="B218" s="164" t="s">
        <v>144</v>
      </c>
      <c r="C218" s="169" t="s">
        <v>234</v>
      </c>
      <c r="D218" s="169" t="s">
        <v>268</v>
      </c>
      <c r="E218" s="169" t="s">
        <v>185</v>
      </c>
      <c r="F218" s="169" t="s">
        <v>152</v>
      </c>
      <c r="G218" s="170">
        <v>5000</v>
      </c>
      <c r="H218" s="171">
        <v>5000</v>
      </c>
      <c r="I218" s="167">
        <f t="shared" si="32"/>
        <v>100</v>
      </c>
    </row>
    <row r="219" spans="1:9" customFormat="1" ht="13.5" hidden="1" thickBot="1" x14ac:dyDescent="0.25">
      <c r="A219" s="13" t="s">
        <v>87</v>
      </c>
      <c r="B219" s="15" t="s">
        <v>152</v>
      </c>
      <c r="C219" s="15" t="s">
        <v>234</v>
      </c>
      <c r="D219" s="15" t="s">
        <v>268</v>
      </c>
      <c r="E219" s="15" t="s">
        <v>185</v>
      </c>
      <c r="F219" s="15" t="s">
        <v>157</v>
      </c>
      <c r="G219" s="14">
        <v>5000</v>
      </c>
      <c r="H219" s="14">
        <v>5000</v>
      </c>
    </row>
    <row r="220" spans="1:9" customFormat="1" ht="13.5" hidden="1" thickBot="1" x14ac:dyDescent="0.25">
      <c r="A220" s="13" t="s">
        <v>166</v>
      </c>
      <c r="B220" s="15" t="s">
        <v>152</v>
      </c>
      <c r="C220" s="15" t="s">
        <v>234</v>
      </c>
      <c r="D220" s="15" t="s">
        <v>268</v>
      </c>
      <c r="E220" s="15" t="s">
        <v>185</v>
      </c>
      <c r="F220" s="15" t="s">
        <v>167</v>
      </c>
      <c r="G220" s="14">
        <v>5000</v>
      </c>
      <c r="H220" s="14">
        <v>5000</v>
      </c>
    </row>
    <row r="221" spans="1:9" s="20" customFormat="1" ht="12" hidden="1" thickBot="1" x14ac:dyDescent="0.25">
      <c r="A221" s="30" t="s">
        <v>168</v>
      </c>
      <c r="B221" s="24" t="s">
        <v>144</v>
      </c>
      <c r="C221" s="26" t="s">
        <v>234</v>
      </c>
      <c r="D221" s="26" t="s">
        <v>268</v>
      </c>
      <c r="E221" s="26" t="s">
        <v>185</v>
      </c>
      <c r="F221" s="26" t="s">
        <v>169</v>
      </c>
      <c r="G221" s="28">
        <v>5000</v>
      </c>
      <c r="H221" s="129">
        <v>5000</v>
      </c>
      <c r="I221" s="130">
        <f t="shared" ref="I221:I222" si="33">H221/G221*100</f>
        <v>100</v>
      </c>
    </row>
    <row r="222" spans="1:9" ht="20.25" thickBot="1" x14ac:dyDescent="0.25">
      <c r="A222" s="168" t="s">
        <v>204</v>
      </c>
      <c r="B222" s="164" t="s">
        <v>144</v>
      </c>
      <c r="C222" s="169" t="s">
        <v>234</v>
      </c>
      <c r="D222" s="169" t="s">
        <v>268</v>
      </c>
      <c r="E222" s="169" t="s">
        <v>205</v>
      </c>
      <c r="F222" s="169" t="s">
        <v>152</v>
      </c>
      <c r="G222" s="170">
        <v>6900</v>
      </c>
      <c r="H222" s="171">
        <v>6900</v>
      </c>
      <c r="I222" s="167">
        <f t="shared" si="33"/>
        <v>100</v>
      </c>
    </row>
    <row r="223" spans="1:9" customFormat="1" ht="13.5" hidden="1" thickBot="1" x14ac:dyDescent="0.25">
      <c r="A223" s="13" t="s">
        <v>192</v>
      </c>
      <c r="B223" s="15" t="s">
        <v>152</v>
      </c>
      <c r="C223" s="15" t="s">
        <v>234</v>
      </c>
      <c r="D223" s="15" t="s">
        <v>268</v>
      </c>
      <c r="E223" s="15" t="s">
        <v>205</v>
      </c>
      <c r="F223" s="15" t="s">
        <v>193</v>
      </c>
      <c r="G223" s="14">
        <v>6900</v>
      </c>
      <c r="H223" s="14">
        <v>6900</v>
      </c>
    </row>
    <row r="224" spans="1:9" s="20" customFormat="1" ht="23.25" hidden="1" thickBot="1" x14ac:dyDescent="0.25">
      <c r="A224" s="30" t="s">
        <v>196</v>
      </c>
      <c r="B224" s="24" t="s">
        <v>144</v>
      </c>
      <c r="C224" s="26" t="s">
        <v>234</v>
      </c>
      <c r="D224" s="26" t="s">
        <v>268</v>
      </c>
      <c r="E224" s="26" t="s">
        <v>205</v>
      </c>
      <c r="F224" s="26" t="s">
        <v>197</v>
      </c>
      <c r="G224" s="28">
        <v>6900</v>
      </c>
      <c r="H224" s="129">
        <v>6900</v>
      </c>
      <c r="I224" s="130">
        <f t="shared" ref="I224:I225" si="34">H224/G224*100</f>
        <v>100</v>
      </c>
    </row>
    <row r="225" spans="1:9" ht="20.25" thickBot="1" x14ac:dyDescent="0.25">
      <c r="A225" s="168" t="s">
        <v>269</v>
      </c>
      <c r="B225" s="164" t="s">
        <v>144</v>
      </c>
      <c r="C225" s="169" t="s">
        <v>234</v>
      </c>
      <c r="D225" s="169" t="s">
        <v>270</v>
      </c>
      <c r="E225" s="169" t="s">
        <v>152</v>
      </c>
      <c r="F225" s="169" t="s">
        <v>152</v>
      </c>
      <c r="G225" s="170">
        <v>1231000</v>
      </c>
      <c r="H225" s="171">
        <v>1231000</v>
      </c>
      <c r="I225" s="167">
        <f t="shared" si="34"/>
        <v>100</v>
      </c>
    </row>
    <row r="226" spans="1:9" s="18" customFormat="1" ht="13.5" hidden="1" thickBot="1" x14ac:dyDescent="0.25">
      <c r="A226" s="16" t="s">
        <v>192</v>
      </c>
      <c r="B226" s="16" t="s">
        <v>152</v>
      </c>
      <c r="C226" s="16" t="s">
        <v>234</v>
      </c>
      <c r="D226" s="16" t="s">
        <v>270</v>
      </c>
      <c r="E226" s="16" t="s">
        <v>238</v>
      </c>
      <c r="F226" s="16" t="s">
        <v>193</v>
      </c>
      <c r="G226" s="17"/>
      <c r="H226" s="17"/>
    </row>
    <row r="227" spans="1:9" ht="30" thickBot="1" x14ac:dyDescent="0.25">
      <c r="A227" s="168" t="s">
        <v>257</v>
      </c>
      <c r="B227" s="164" t="s">
        <v>144</v>
      </c>
      <c r="C227" s="169" t="s">
        <v>234</v>
      </c>
      <c r="D227" s="169" t="s">
        <v>270</v>
      </c>
      <c r="E227" s="169" t="s">
        <v>258</v>
      </c>
      <c r="F227" s="169" t="s">
        <v>152</v>
      </c>
      <c r="G227" s="170">
        <v>1231000</v>
      </c>
      <c r="H227" s="171">
        <v>1231000</v>
      </c>
      <c r="I227" s="167">
        <f>H227/G227*100</f>
        <v>100</v>
      </c>
    </row>
    <row r="228" spans="1:9" customFormat="1" ht="13.5" hidden="1" thickBot="1" x14ac:dyDescent="0.25">
      <c r="A228" s="13" t="s">
        <v>87</v>
      </c>
      <c r="B228" s="15" t="s">
        <v>152</v>
      </c>
      <c r="C228" s="15" t="s">
        <v>234</v>
      </c>
      <c r="D228" s="15" t="s">
        <v>270</v>
      </c>
      <c r="E228" s="15" t="s">
        <v>258</v>
      </c>
      <c r="F228" s="15" t="s">
        <v>157</v>
      </c>
      <c r="G228" s="14">
        <v>1231000</v>
      </c>
      <c r="H228" s="14">
        <v>1231000</v>
      </c>
    </row>
    <row r="229" spans="1:9" customFormat="1" ht="13.5" hidden="1" thickBot="1" x14ac:dyDescent="0.25">
      <c r="A229" s="13" t="s">
        <v>186</v>
      </c>
      <c r="B229" s="15" t="s">
        <v>152</v>
      </c>
      <c r="C229" s="15" t="s">
        <v>234</v>
      </c>
      <c r="D229" s="15" t="s">
        <v>270</v>
      </c>
      <c r="E229" s="15" t="s">
        <v>258</v>
      </c>
      <c r="F229" s="15" t="s">
        <v>187</v>
      </c>
      <c r="G229" s="14">
        <v>1231000</v>
      </c>
      <c r="H229" s="14">
        <v>1231000</v>
      </c>
    </row>
    <row r="230" spans="1:9" s="20" customFormat="1" ht="34.5" hidden="1" thickBot="1" x14ac:dyDescent="0.25">
      <c r="A230" s="30" t="s">
        <v>188</v>
      </c>
      <c r="B230" s="24" t="s">
        <v>144</v>
      </c>
      <c r="C230" s="26" t="s">
        <v>234</v>
      </c>
      <c r="D230" s="26" t="s">
        <v>270</v>
      </c>
      <c r="E230" s="26" t="s">
        <v>258</v>
      </c>
      <c r="F230" s="26" t="s">
        <v>189</v>
      </c>
      <c r="G230" s="28">
        <v>1231000</v>
      </c>
      <c r="H230" s="129">
        <v>1231000</v>
      </c>
      <c r="I230" s="130">
        <f t="shared" ref="I230:I232" si="35">H230/G230*100</f>
        <v>100</v>
      </c>
    </row>
    <row r="231" spans="1:9" ht="49.5" thickBot="1" x14ac:dyDescent="0.25">
      <c r="A231" s="168" t="s">
        <v>271</v>
      </c>
      <c r="B231" s="164" t="s">
        <v>144</v>
      </c>
      <c r="C231" s="169" t="s">
        <v>234</v>
      </c>
      <c r="D231" s="169" t="s">
        <v>272</v>
      </c>
      <c r="E231" s="169" t="s">
        <v>152</v>
      </c>
      <c r="F231" s="169" t="s">
        <v>152</v>
      </c>
      <c r="G231" s="170">
        <v>2619400</v>
      </c>
      <c r="H231" s="171">
        <v>2542124.7599999998</v>
      </c>
      <c r="I231" s="167">
        <f t="shared" si="35"/>
        <v>97.049887760555848</v>
      </c>
    </row>
    <row r="232" spans="1:9" ht="10.5" thickBot="1" x14ac:dyDescent="0.25">
      <c r="A232" s="168" t="s">
        <v>200</v>
      </c>
      <c r="B232" s="164" t="s">
        <v>144</v>
      </c>
      <c r="C232" s="169" t="s">
        <v>234</v>
      </c>
      <c r="D232" s="169" t="s">
        <v>272</v>
      </c>
      <c r="E232" s="169" t="s">
        <v>201</v>
      </c>
      <c r="F232" s="169" t="s">
        <v>152</v>
      </c>
      <c r="G232" s="170">
        <v>2109000</v>
      </c>
      <c r="H232" s="171">
        <v>2083729.17</v>
      </c>
      <c r="I232" s="167">
        <f t="shared" si="35"/>
        <v>98.801762446657179</v>
      </c>
    </row>
    <row r="233" spans="1:9" customFormat="1" ht="13.5" hidden="1" thickBot="1" x14ac:dyDescent="0.25">
      <c r="A233" s="13" t="s">
        <v>87</v>
      </c>
      <c r="B233" s="15" t="s">
        <v>152</v>
      </c>
      <c r="C233" s="15" t="s">
        <v>234</v>
      </c>
      <c r="D233" s="15" t="s">
        <v>272</v>
      </c>
      <c r="E233" s="15" t="s">
        <v>201</v>
      </c>
      <c r="F233" s="15" t="s">
        <v>157</v>
      </c>
      <c r="G233" s="14">
        <v>2109000</v>
      </c>
      <c r="H233" s="14">
        <v>2083729.17</v>
      </c>
    </row>
    <row r="234" spans="1:9" customFormat="1" ht="13.5" hidden="1" thickBot="1" x14ac:dyDescent="0.25">
      <c r="A234" s="13" t="s">
        <v>158</v>
      </c>
      <c r="B234" s="15" t="s">
        <v>152</v>
      </c>
      <c r="C234" s="15" t="s">
        <v>234</v>
      </c>
      <c r="D234" s="15" t="s">
        <v>272</v>
      </c>
      <c r="E234" s="15" t="s">
        <v>201</v>
      </c>
      <c r="F234" s="15" t="s">
        <v>159</v>
      </c>
      <c r="G234" s="14">
        <v>2109000</v>
      </c>
      <c r="H234" s="14">
        <v>2083729.17</v>
      </c>
    </row>
    <row r="235" spans="1:9" s="20" customFormat="1" ht="12" hidden="1" thickBot="1" x14ac:dyDescent="0.25">
      <c r="A235" s="30" t="s">
        <v>160</v>
      </c>
      <c r="B235" s="24" t="s">
        <v>144</v>
      </c>
      <c r="C235" s="26" t="s">
        <v>234</v>
      </c>
      <c r="D235" s="26" t="s">
        <v>272</v>
      </c>
      <c r="E235" s="26" t="s">
        <v>201</v>
      </c>
      <c r="F235" s="26" t="s">
        <v>161</v>
      </c>
      <c r="G235" s="28">
        <v>1644947</v>
      </c>
      <c r="H235" s="129">
        <v>1639924.29</v>
      </c>
      <c r="I235" s="130">
        <f t="shared" ref="I235:I237" si="36">H235/G235*100</f>
        <v>99.694658247347789</v>
      </c>
    </row>
    <row r="236" spans="1:9" s="20" customFormat="1" ht="23.25" hidden="1" thickBot="1" x14ac:dyDescent="0.25">
      <c r="A236" s="30" t="s">
        <v>164</v>
      </c>
      <c r="B236" s="24" t="s">
        <v>144</v>
      </c>
      <c r="C236" s="26" t="s">
        <v>234</v>
      </c>
      <c r="D236" s="26" t="s">
        <v>272</v>
      </c>
      <c r="E236" s="26" t="s">
        <v>201</v>
      </c>
      <c r="F236" s="26" t="s">
        <v>165</v>
      </c>
      <c r="G236" s="28">
        <v>464053</v>
      </c>
      <c r="H236" s="129">
        <v>443804.88</v>
      </c>
      <c r="I236" s="130">
        <f t="shared" si="36"/>
        <v>95.636679431013278</v>
      </c>
    </row>
    <row r="237" spans="1:9" ht="20.25" thickBot="1" x14ac:dyDescent="0.25">
      <c r="A237" s="168" t="s">
        <v>202</v>
      </c>
      <c r="B237" s="164" t="s">
        <v>144</v>
      </c>
      <c r="C237" s="169" t="s">
        <v>234</v>
      </c>
      <c r="D237" s="169" t="s">
        <v>272</v>
      </c>
      <c r="E237" s="169" t="s">
        <v>203</v>
      </c>
      <c r="F237" s="169" t="s">
        <v>152</v>
      </c>
      <c r="G237" s="170">
        <v>86604.09</v>
      </c>
      <c r="H237" s="171">
        <v>61899.68</v>
      </c>
      <c r="I237" s="167">
        <f t="shared" si="36"/>
        <v>71.47431489667521</v>
      </c>
    </row>
    <row r="238" spans="1:9" customFormat="1" ht="13.5" hidden="1" thickBot="1" x14ac:dyDescent="0.25">
      <c r="A238" s="13" t="s">
        <v>87</v>
      </c>
      <c r="B238" s="15" t="s">
        <v>152</v>
      </c>
      <c r="C238" s="15" t="s">
        <v>234</v>
      </c>
      <c r="D238" s="15" t="s">
        <v>272</v>
      </c>
      <c r="E238" s="15" t="s">
        <v>203</v>
      </c>
      <c r="F238" s="15" t="s">
        <v>157</v>
      </c>
      <c r="G238" s="14">
        <v>86604.09</v>
      </c>
      <c r="H238" s="14">
        <v>61899.68</v>
      </c>
    </row>
    <row r="239" spans="1:9" customFormat="1" ht="13.5" hidden="1" thickBot="1" x14ac:dyDescent="0.25">
      <c r="A239" s="13" t="s">
        <v>158</v>
      </c>
      <c r="B239" s="15" t="s">
        <v>152</v>
      </c>
      <c r="C239" s="15" t="s">
        <v>234</v>
      </c>
      <c r="D239" s="15" t="s">
        <v>272</v>
      </c>
      <c r="E239" s="15" t="s">
        <v>203</v>
      </c>
      <c r="F239" s="15" t="s">
        <v>159</v>
      </c>
      <c r="G239" s="14">
        <v>86604.09</v>
      </c>
      <c r="H239" s="14">
        <v>61899.68</v>
      </c>
    </row>
    <row r="240" spans="1:9" s="20" customFormat="1" ht="12" hidden="1" thickBot="1" x14ac:dyDescent="0.25">
      <c r="A240" s="30" t="s">
        <v>162</v>
      </c>
      <c r="B240" s="24" t="s">
        <v>144</v>
      </c>
      <c r="C240" s="26" t="s">
        <v>234</v>
      </c>
      <c r="D240" s="26" t="s">
        <v>272</v>
      </c>
      <c r="E240" s="26" t="s">
        <v>203</v>
      </c>
      <c r="F240" s="26" t="s">
        <v>163</v>
      </c>
      <c r="G240" s="28">
        <v>86604.09</v>
      </c>
      <c r="H240" s="129">
        <v>61899.68</v>
      </c>
      <c r="I240" s="130">
        <f t="shared" ref="I240:I241" si="37">H240/G240*100</f>
        <v>71.47431489667521</v>
      </c>
    </row>
    <row r="241" spans="1:9" ht="30" thickBot="1" x14ac:dyDescent="0.25">
      <c r="A241" s="168" t="s">
        <v>213</v>
      </c>
      <c r="B241" s="164" t="s">
        <v>144</v>
      </c>
      <c r="C241" s="169" t="s">
        <v>234</v>
      </c>
      <c r="D241" s="169" t="s">
        <v>272</v>
      </c>
      <c r="E241" s="169" t="s">
        <v>185</v>
      </c>
      <c r="F241" s="169" t="s">
        <v>152</v>
      </c>
      <c r="G241" s="170">
        <v>159600</v>
      </c>
      <c r="H241" s="171">
        <v>148300</v>
      </c>
      <c r="I241" s="167">
        <f t="shared" si="37"/>
        <v>92.919799498746869</v>
      </c>
    </row>
    <row r="242" spans="1:9" customFormat="1" ht="13.5" hidden="1" thickBot="1" x14ac:dyDescent="0.25">
      <c r="A242" s="13" t="s">
        <v>87</v>
      </c>
      <c r="B242" s="15" t="s">
        <v>152</v>
      </c>
      <c r="C242" s="15" t="s">
        <v>234</v>
      </c>
      <c r="D242" s="15" t="s">
        <v>272</v>
      </c>
      <c r="E242" s="15" t="s">
        <v>185</v>
      </c>
      <c r="F242" s="15" t="s">
        <v>157</v>
      </c>
      <c r="G242" s="14">
        <v>145100</v>
      </c>
      <c r="H242" s="14">
        <v>138800</v>
      </c>
    </row>
    <row r="243" spans="1:9" customFormat="1" ht="13.5" hidden="1" thickBot="1" x14ac:dyDescent="0.25">
      <c r="A243" s="13" t="s">
        <v>166</v>
      </c>
      <c r="B243" s="15" t="s">
        <v>152</v>
      </c>
      <c r="C243" s="15" t="s">
        <v>234</v>
      </c>
      <c r="D243" s="15" t="s">
        <v>272</v>
      </c>
      <c r="E243" s="15" t="s">
        <v>185</v>
      </c>
      <c r="F243" s="15" t="s">
        <v>167</v>
      </c>
      <c r="G243" s="14">
        <v>145100</v>
      </c>
      <c r="H243" s="14">
        <v>138800</v>
      </c>
    </row>
    <row r="244" spans="1:9" s="20" customFormat="1" ht="12" hidden="1" thickBot="1" x14ac:dyDescent="0.25">
      <c r="A244" s="30" t="s">
        <v>168</v>
      </c>
      <c r="B244" s="24" t="s">
        <v>144</v>
      </c>
      <c r="C244" s="26" t="s">
        <v>234</v>
      </c>
      <c r="D244" s="26" t="s">
        <v>272</v>
      </c>
      <c r="E244" s="26" t="s">
        <v>185</v>
      </c>
      <c r="F244" s="26" t="s">
        <v>169</v>
      </c>
      <c r="G244" s="28">
        <v>75000</v>
      </c>
      <c r="H244" s="129">
        <v>68700</v>
      </c>
      <c r="I244" s="130">
        <f t="shared" ref="I244:I246" si="38">H244/G244*100</f>
        <v>91.600000000000009</v>
      </c>
    </row>
    <row r="245" spans="1:9" s="20" customFormat="1" ht="23.25" hidden="1" thickBot="1" x14ac:dyDescent="0.25">
      <c r="A245" s="30" t="s">
        <v>176</v>
      </c>
      <c r="B245" s="24" t="s">
        <v>144</v>
      </c>
      <c r="C245" s="26" t="s">
        <v>234</v>
      </c>
      <c r="D245" s="26" t="s">
        <v>272</v>
      </c>
      <c r="E245" s="26" t="s">
        <v>185</v>
      </c>
      <c r="F245" s="26" t="s">
        <v>177</v>
      </c>
      <c r="G245" s="28">
        <v>10100</v>
      </c>
      <c r="H245" s="129">
        <v>10100</v>
      </c>
      <c r="I245" s="130">
        <f t="shared" si="38"/>
        <v>100</v>
      </c>
    </row>
    <row r="246" spans="1:9" s="20" customFormat="1" ht="12" hidden="1" thickBot="1" x14ac:dyDescent="0.25">
      <c r="A246" s="30" t="s">
        <v>178</v>
      </c>
      <c r="B246" s="24" t="s">
        <v>144</v>
      </c>
      <c r="C246" s="26" t="s">
        <v>234</v>
      </c>
      <c r="D246" s="26" t="s">
        <v>272</v>
      </c>
      <c r="E246" s="26" t="s">
        <v>185</v>
      </c>
      <c r="F246" s="26" t="s">
        <v>179</v>
      </c>
      <c r="G246" s="28">
        <v>60000</v>
      </c>
      <c r="H246" s="129">
        <v>60000</v>
      </c>
      <c r="I246" s="130">
        <f t="shared" si="38"/>
        <v>100</v>
      </c>
    </row>
    <row r="247" spans="1:9" customFormat="1" ht="13.5" hidden="1" thickBot="1" x14ac:dyDescent="0.25">
      <c r="A247" s="13" t="s">
        <v>192</v>
      </c>
      <c r="B247" s="15" t="s">
        <v>152</v>
      </c>
      <c r="C247" s="15" t="s">
        <v>234</v>
      </c>
      <c r="D247" s="15" t="s">
        <v>272</v>
      </c>
      <c r="E247" s="15" t="s">
        <v>185</v>
      </c>
      <c r="F247" s="15" t="s">
        <v>193</v>
      </c>
      <c r="G247" s="14">
        <v>14500</v>
      </c>
      <c r="H247" s="14">
        <v>9500</v>
      </c>
    </row>
    <row r="248" spans="1:9" s="20" customFormat="1" ht="23.25" hidden="1" thickBot="1" x14ac:dyDescent="0.25">
      <c r="A248" s="30" t="s">
        <v>196</v>
      </c>
      <c r="B248" s="24" t="s">
        <v>144</v>
      </c>
      <c r="C248" s="26" t="s">
        <v>234</v>
      </c>
      <c r="D248" s="26" t="s">
        <v>272</v>
      </c>
      <c r="E248" s="26" t="s">
        <v>185</v>
      </c>
      <c r="F248" s="26" t="s">
        <v>197</v>
      </c>
      <c r="G248" s="28">
        <v>14500</v>
      </c>
      <c r="H248" s="129">
        <v>9500</v>
      </c>
      <c r="I248" s="130">
        <f t="shared" ref="I248:I249" si="39">H248/G248*100</f>
        <v>65.517241379310349</v>
      </c>
    </row>
    <row r="249" spans="1:9" ht="20.25" thickBot="1" x14ac:dyDescent="0.25">
      <c r="A249" s="168" t="s">
        <v>204</v>
      </c>
      <c r="B249" s="164" t="s">
        <v>144</v>
      </c>
      <c r="C249" s="169" t="s">
        <v>234</v>
      </c>
      <c r="D249" s="169" t="s">
        <v>272</v>
      </c>
      <c r="E249" s="169" t="s">
        <v>205</v>
      </c>
      <c r="F249" s="169" t="s">
        <v>152</v>
      </c>
      <c r="G249" s="170">
        <v>264195.90999999997</v>
      </c>
      <c r="H249" s="171">
        <v>248195.91</v>
      </c>
      <c r="I249" s="167">
        <f t="shared" si="39"/>
        <v>93.94388807911524</v>
      </c>
    </row>
    <row r="250" spans="1:9" customFormat="1" ht="13.5" hidden="1" thickBot="1" x14ac:dyDescent="0.25">
      <c r="A250" s="13" t="s">
        <v>87</v>
      </c>
      <c r="B250" s="15" t="s">
        <v>152</v>
      </c>
      <c r="C250" s="15" t="s">
        <v>234</v>
      </c>
      <c r="D250" s="15" t="s">
        <v>272</v>
      </c>
      <c r="E250" s="15" t="s">
        <v>205</v>
      </c>
      <c r="F250" s="15" t="s">
        <v>157</v>
      </c>
      <c r="G250" s="14">
        <v>199195.91</v>
      </c>
      <c r="H250" s="14">
        <v>199195.91</v>
      </c>
    </row>
    <row r="251" spans="1:9" customFormat="1" ht="13.5" hidden="1" thickBot="1" x14ac:dyDescent="0.25">
      <c r="A251" s="13" t="s">
        <v>166</v>
      </c>
      <c r="B251" s="15" t="s">
        <v>152</v>
      </c>
      <c r="C251" s="15" t="s">
        <v>234</v>
      </c>
      <c r="D251" s="15" t="s">
        <v>272</v>
      </c>
      <c r="E251" s="15" t="s">
        <v>205</v>
      </c>
      <c r="F251" s="15" t="s">
        <v>167</v>
      </c>
      <c r="G251" s="14">
        <v>199195.91</v>
      </c>
      <c r="H251" s="14">
        <v>199195.91</v>
      </c>
    </row>
    <row r="252" spans="1:9" s="20" customFormat="1" ht="12" hidden="1" thickBot="1" x14ac:dyDescent="0.25">
      <c r="A252" s="30" t="s">
        <v>168</v>
      </c>
      <c r="B252" s="24" t="s">
        <v>144</v>
      </c>
      <c r="C252" s="26" t="s">
        <v>234</v>
      </c>
      <c r="D252" s="26" t="s">
        <v>272</v>
      </c>
      <c r="E252" s="26" t="s">
        <v>205</v>
      </c>
      <c r="F252" s="26" t="s">
        <v>169</v>
      </c>
      <c r="G252" s="28">
        <v>10000</v>
      </c>
      <c r="H252" s="129">
        <v>10000</v>
      </c>
      <c r="I252" s="130">
        <f t="shared" ref="I252:I254" si="40">H252/G252*100</f>
        <v>100</v>
      </c>
    </row>
    <row r="253" spans="1:9" s="20" customFormat="1" ht="12" hidden="1" thickBot="1" x14ac:dyDescent="0.25">
      <c r="A253" s="30" t="s">
        <v>170</v>
      </c>
      <c r="B253" s="24" t="s">
        <v>144</v>
      </c>
      <c r="C253" s="26" t="s">
        <v>234</v>
      </c>
      <c r="D253" s="26" t="s">
        <v>272</v>
      </c>
      <c r="E253" s="26" t="s">
        <v>205</v>
      </c>
      <c r="F253" s="26" t="s">
        <v>171</v>
      </c>
      <c r="G253" s="28">
        <v>109307.6</v>
      </c>
      <c r="H253" s="129">
        <v>109307.6</v>
      </c>
      <c r="I253" s="130">
        <f t="shared" si="40"/>
        <v>100</v>
      </c>
    </row>
    <row r="254" spans="1:9" s="20" customFormat="1" ht="12" hidden="1" thickBot="1" x14ac:dyDescent="0.25">
      <c r="A254" s="30" t="s">
        <v>178</v>
      </c>
      <c r="B254" s="24" t="s">
        <v>144</v>
      </c>
      <c r="C254" s="26" t="s">
        <v>234</v>
      </c>
      <c r="D254" s="26" t="s">
        <v>272</v>
      </c>
      <c r="E254" s="26" t="s">
        <v>205</v>
      </c>
      <c r="F254" s="26" t="s">
        <v>179</v>
      </c>
      <c r="G254" s="28">
        <v>79888.31</v>
      </c>
      <c r="H254" s="129">
        <v>79888.31</v>
      </c>
      <c r="I254" s="130">
        <f t="shared" si="40"/>
        <v>100</v>
      </c>
    </row>
    <row r="255" spans="1:9" customFormat="1" ht="13.5" hidden="1" thickBot="1" x14ac:dyDescent="0.25">
      <c r="A255" s="13" t="s">
        <v>192</v>
      </c>
      <c r="B255" s="15" t="s">
        <v>152</v>
      </c>
      <c r="C255" s="15" t="s">
        <v>234</v>
      </c>
      <c r="D255" s="15" t="s">
        <v>272</v>
      </c>
      <c r="E255" s="15" t="s">
        <v>205</v>
      </c>
      <c r="F255" s="15" t="s">
        <v>193</v>
      </c>
      <c r="G255" s="14">
        <v>65000</v>
      </c>
      <c r="H255" s="14">
        <v>49000</v>
      </c>
    </row>
    <row r="256" spans="1:9" s="20" customFormat="1" ht="23.25" hidden="1" thickBot="1" x14ac:dyDescent="0.25">
      <c r="A256" s="30" t="s">
        <v>196</v>
      </c>
      <c r="B256" s="24" t="s">
        <v>144</v>
      </c>
      <c r="C256" s="26" t="s">
        <v>234</v>
      </c>
      <c r="D256" s="26" t="s">
        <v>272</v>
      </c>
      <c r="E256" s="26" t="s">
        <v>205</v>
      </c>
      <c r="F256" s="26" t="s">
        <v>197</v>
      </c>
      <c r="G256" s="28">
        <v>65000</v>
      </c>
      <c r="H256" s="129">
        <v>49000</v>
      </c>
      <c r="I256" s="130">
        <f t="shared" ref="I256:I258" si="41">H256/G256*100</f>
        <v>75.384615384615387</v>
      </c>
    </row>
    <row r="257" spans="1:9" ht="39.75" thickBot="1" x14ac:dyDescent="0.25">
      <c r="A257" s="168" t="s">
        <v>273</v>
      </c>
      <c r="B257" s="164" t="s">
        <v>144</v>
      </c>
      <c r="C257" s="169" t="s">
        <v>234</v>
      </c>
      <c r="D257" s="169" t="s">
        <v>274</v>
      </c>
      <c r="E257" s="169" t="s">
        <v>152</v>
      </c>
      <c r="F257" s="169" t="s">
        <v>152</v>
      </c>
      <c r="G257" s="170">
        <v>1033266</v>
      </c>
      <c r="H257" s="171">
        <v>1033266</v>
      </c>
      <c r="I257" s="167">
        <f t="shared" si="41"/>
        <v>100</v>
      </c>
    </row>
    <row r="258" spans="1:9" ht="10.5" thickBot="1" x14ac:dyDescent="0.25">
      <c r="A258" s="168" t="s">
        <v>200</v>
      </c>
      <c r="B258" s="164" t="s">
        <v>144</v>
      </c>
      <c r="C258" s="169" t="s">
        <v>234</v>
      </c>
      <c r="D258" s="169" t="s">
        <v>274</v>
      </c>
      <c r="E258" s="169" t="s">
        <v>201</v>
      </c>
      <c r="F258" s="169" t="s">
        <v>152</v>
      </c>
      <c r="G258" s="170">
        <v>840305.8</v>
      </c>
      <c r="H258" s="171">
        <v>840305.8</v>
      </c>
      <c r="I258" s="167">
        <f t="shared" si="41"/>
        <v>100</v>
      </c>
    </row>
    <row r="259" spans="1:9" customFormat="1" ht="13.5" hidden="1" thickBot="1" x14ac:dyDescent="0.25">
      <c r="A259" s="13" t="s">
        <v>87</v>
      </c>
      <c r="B259" s="15" t="s">
        <v>152</v>
      </c>
      <c r="C259" s="15" t="s">
        <v>234</v>
      </c>
      <c r="D259" s="15" t="s">
        <v>274</v>
      </c>
      <c r="E259" s="15" t="s">
        <v>201</v>
      </c>
      <c r="F259" s="15" t="s">
        <v>157</v>
      </c>
      <c r="G259" s="14">
        <v>840305.8</v>
      </c>
      <c r="H259" s="14">
        <v>840305.8</v>
      </c>
    </row>
    <row r="260" spans="1:9" customFormat="1" ht="13.5" hidden="1" thickBot="1" x14ac:dyDescent="0.25">
      <c r="A260" s="13" t="s">
        <v>158</v>
      </c>
      <c r="B260" s="15" t="s">
        <v>152</v>
      </c>
      <c r="C260" s="15" t="s">
        <v>234</v>
      </c>
      <c r="D260" s="15" t="s">
        <v>274</v>
      </c>
      <c r="E260" s="15" t="s">
        <v>201</v>
      </c>
      <c r="F260" s="15" t="s">
        <v>159</v>
      </c>
      <c r="G260" s="14">
        <v>840305.8</v>
      </c>
      <c r="H260" s="14">
        <v>840305.8</v>
      </c>
    </row>
    <row r="261" spans="1:9" s="20" customFormat="1" ht="12" hidden="1" thickBot="1" x14ac:dyDescent="0.25">
      <c r="A261" s="30" t="s">
        <v>160</v>
      </c>
      <c r="B261" s="24" t="s">
        <v>144</v>
      </c>
      <c r="C261" s="26" t="s">
        <v>234</v>
      </c>
      <c r="D261" s="26" t="s">
        <v>274</v>
      </c>
      <c r="E261" s="26" t="s">
        <v>201</v>
      </c>
      <c r="F261" s="26" t="s">
        <v>161</v>
      </c>
      <c r="G261" s="28">
        <v>647563.18000000005</v>
      </c>
      <c r="H261" s="129">
        <v>647563.18000000005</v>
      </c>
      <c r="I261" s="130">
        <f t="shared" ref="I261:I263" si="42">H261/G261*100</f>
        <v>100</v>
      </c>
    </row>
    <row r="262" spans="1:9" s="20" customFormat="1" ht="23.25" hidden="1" thickBot="1" x14ac:dyDescent="0.25">
      <c r="A262" s="30" t="s">
        <v>164</v>
      </c>
      <c r="B262" s="24" t="s">
        <v>144</v>
      </c>
      <c r="C262" s="26" t="s">
        <v>234</v>
      </c>
      <c r="D262" s="26" t="s">
        <v>274</v>
      </c>
      <c r="E262" s="26" t="s">
        <v>201</v>
      </c>
      <c r="F262" s="26" t="s">
        <v>165</v>
      </c>
      <c r="G262" s="28">
        <v>192742.62</v>
      </c>
      <c r="H262" s="129">
        <v>192742.62</v>
      </c>
      <c r="I262" s="130">
        <f t="shared" si="42"/>
        <v>100</v>
      </c>
    </row>
    <row r="263" spans="1:9" ht="20.25" thickBot="1" x14ac:dyDescent="0.25">
      <c r="A263" s="168" t="s">
        <v>202</v>
      </c>
      <c r="B263" s="164" t="s">
        <v>144</v>
      </c>
      <c r="C263" s="169" t="s">
        <v>234</v>
      </c>
      <c r="D263" s="169" t="s">
        <v>274</v>
      </c>
      <c r="E263" s="169" t="s">
        <v>203</v>
      </c>
      <c r="F263" s="169" t="s">
        <v>152</v>
      </c>
      <c r="G263" s="170">
        <v>22739.5</v>
      </c>
      <c r="H263" s="171">
        <v>22739.5</v>
      </c>
      <c r="I263" s="167">
        <f t="shared" si="42"/>
        <v>100</v>
      </c>
    </row>
    <row r="264" spans="1:9" customFormat="1" ht="13.5" hidden="1" thickBot="1" x14ac:dyDescent="0.25">
      <c r="A264" s="13" t="s">
        <v>87</v>
      </c>
      <c r="B264" s="15" t="s">
        <v>152</v>
      </c>
      <c r="C264" s="15" t="s">
        <v>234</v>
      </c>
      <c r="D264" s="15" t="s">
        <v>274</v>
      </c>
      <c r="E264" s="15" t="s">
        <v>203</v>
      </c>
      <c r="F264" s="15" t="s">
        <v>157</v>
      </c>
      <c r="G264" s="14">
        <v>22739.5</v>
      </c>
      <c r="H264" s="14">
        <v>22739.5</v>
      </c>
    </row>
    <row r="265" spans="1:9" customFormat="1" ht="13.5" hidden="1" thickBot="1" x14ac:dyDescent="0.25">
      <c r="A265" s="13" t="s">
        <v>158</v>
      </c>
      <c r="B265" s="15" t="s">
        <v>152</v>
      </c>
      <c r="C265" s="15" t="s">
        <v>234</v>
      </c>
      <c r="D265" s="15" t="s">
        <v>274</v>
      </c>
      <c r="E265" s="15" t="s">
        <v>203</v>
      </c>
      <c r="F265" s="15" t="s">
        <v>159</v>
      </c>
      <c r="G265" s="14">
        <v>22739.5</v>
      </c>
      <c r="H265" s="14">
        <v>22739.5</v>
      </c>
    </row>
    <row r="266" spans="1:9" s="20" customFormat="1" ht="12" hidden="1" thickBot="1" x14ac:dyDescent="0.25">
      <c r="A266" s="30" t="s">
        <v>162</v>
      </c>
      <c r="B266" s="24" t="s">
        <v>144</v>
      </c>
      <c r="C266" s="26" t="s">
        <v>234</v>
      </c>
      <c r="D266" s="26" t="s">
        <v>274</v>
      </c>
      <c r="E266" s="26" t="s">
        <v>203</v>
      </c>
      <c r="F266" s="26" t="s">
        <v>163</v>
      </c>
      <c r="G266" s="28">
        <v>22739.5</v>
      </c>
      <c r="H266" s="129">
        <v>22739.5</v>
      </c>
      <c r="I266" s="130">
        <f t="shared" ref="I266:I267" si="43">H266/G266*100</f>
        <v>100</v>
      </c>
    </row>
    <row r="267" spans="1:9" ht="30" thickBot="1" x14ac:dyDescent="0.25">
      <c r="A267" s="168" t="s">
        <v>213</v>
      </c>
      <c r="B267" s="164" t="s">
        <v>144</v>
      </c>
      <c r="C267" s="169" t="s">
        <v>234</v>
      </c>
      <c r="D267" s="169" t="s">
        <v>274</v>
      </c>
      <c r="E267" s="169" t="s">
        <v>185</v>
      </c>
      <c r="F267" s="169" t="s">
        <v>152</v>
      </c>
      <c r="G267" s="170">
        <v>141440</v>
      </c>
      <c r="H267" s="171">
        <v>141440</v>
      </c>
      <c r="I267" s="167">
        <f t="shared" si="43"/>
        <v>100</v>
      </c>
    </row>
    <row r="268" spans="1:9" customFormat="1" ht="13.5" hidden="1" thickBot="1" x14ac:dyDescent="0.25">
      <c r="A268" s="13" t="s">
        <v>87</v>
      </c>
      <c r="B268" s="15" t="s">
        <v>152</v>
      </c>
      <c r="C268" s="15" t="s">
        <v>234</v>
      </c>
      <c r="D268" s="15" t="s">
        <v>274</v>
      </c>
      <c r="E268" s="15" t="s">
        <v>185</v>
      </c>
      <c r="F268" s="15" t="s">
        <v>157</v>
      </c>
      <c r="G268" s="14">
        <v>59000</v>
      </c>
      <c r="H268" s="14">
        <v>59000</v>
      </c>
    </row>
    <row r="269" spans="1:9" customFormat="1" ht="13.5" hidden="1" thickBot="1" x14ac:dyDescent="0.25">
      <c r="A269" s="13" t="s">
        <v>166</v>
      </c>
      <c r="B269" s="15" t="s">
        <v>152</v>
      </c>
      <c r="C269" s="15" t="s">
        <v>234</v>
      </c>
      <c r="D269" s="15" t="s">
        <v>274</v>
      </c>
      <c r="E269" s="15" t="s">
        <v>185</v>
      </c>
      <c r="F269" s="15" t="s">
        <v>167</v>
      </c>
      <c r="G269" s="14">
        <v>59000</v>
      </c>
      <c r="H269" s="14">
        <v>59000</v>
      </c>
    </row>
    <row r="270" spans="1:9" s="20" customFormat="1" ht="12" hidden="1" thickBot="1" x14ac:dyDescent="0.25">
      <c r="A270" s="30" t="s">
        <v>168</v>
      </c>
      <c r="B270" s="24" t="s">
        <v>144</v>
      </c>
      <c r="C270" s="26" t="s">
        <v>234</v>
      </c>
      <c r="D270" s="26" t="s">
        <v>274</v>
      </c>
      <c r="E270" s="26" t="s">
        <v>185</v>
      </c>
      <c r="F270" s="26" t="s">
        <v>169</v>
      </c>
      <c r="G270" s="28">
        <v>35000</v>
      </c>
      <c r="H270" s="129">
        <v>35000</v>
      </c>
      <c r="I270" s="130">
        <f t="shared" ref="I270:I272" si="44">H270/G270*100</f>
        <v>100</v>
      </c>
    </row>
    <row r="271" spans="1:9" s="20" customFormat="1" ht="23.25" hidden="1" thickBot="1" x14ac:dyDescent="0.25">
      <c r="A271" s="30" t="s">
        <v>176</v>
      </c>
      <c r="B271" s="24" t="s">
        <v>144</v>
      </c>
      <c r="C271" s="26" t="s">
        <v>234</v>
      </c>
      <c r="D271" s="26" t="s">
        <v>274</v>
      </c>
      <c r="E271" s="26" t="s">
        <v>185</v>
      </c>
      <c r="F271" s="26" t="s">
        <v>177</v>
      </c>
      <c r="G271" s="28">
        <v>14000</v>
      </c>
      <c r="H271" s="129">
        <v>14000</v>
      </c>
      <c r="I271" s="130">
        <f t="shared" si="44"/>
        <v>100</v>
      </c>
    </row>
    <row r="272" spans="1:9" s="20" customFormat="1" ht="12" hidden="1" thickBot="1" x14ac:dyDescent="0.25">
      <c r="A272" s="30" t="s">
        <v>178</v>
      </c>
      <c r="B272" s="24" t="s">
        <v>144</v>
      </c>
      <c r="C272" s="26" t="s">
        <v>234</v>
      </c>
      <c r="D272" s="26" t="s">
        <v>274</v>
      </c>
      <c r="E272" s="26" t="s">
        <v>185</v>
      </c>
      <c r="F272" s="26" t="s">
        <v>179</v>
      </c>
      <c r="G272" s="28">
        <v>10000</v>
      </c>
      <c r="H272" s="129">
        <v>10000</v>
      </c>
      <c r="I272" s="130">
        <f t="shared" si="44"/>
        <v>100</v>
      </c>
    </row>
    <row r="273" spans="1:9" customFormat="1" ht="13.5" hidden="1" thickBot="1" x14ac:dyDescent="0.25">
      <c r="A273" s="13" t="s">
        <v>192</v>
      </c>
      <c r="B273" s="15" t="s">
        <v>152</v>
      </c>
      <c r="C273" s="15" t="s">
        <v>234</v>
      </c>
      <c r="D273" s="15" t="s">
        <v>274</v>
      </c>
      <c r="E273" s="15" t="s">
        <v>185</v>
      </c>
      <c r="F273" s="15" t="s">
        <v>193</v>
      </c>
      <c r="G273" s="14">
        <v>82440</v>
      </c>
      <c r="H273" s="14">
        <v>82440</v>
      </c>
    </row>
    <row r="274" spans="1:9" s="20" customFormat="1" ht="23.25" hidden="1" thickBot="1" x14ac:dyDescent="0.25">
      <c r="A274" s="30" t="s">
        <v>194</v>
      </c>
      <c r="B274" s="24" t="s">
        <v>144</v>
      </c>
      <c r="C274" s="26" t="s">
        <v>234</v>
      </c>
      <c r="D274" s="26" t="s">
        <v>274</v>
      </c>
      <c r="E274" s="26" t="s">
        <v>185</v>
      </c>
      <c r="F274" s="26" t="s">
        <v>195</v>
      </c>
      <c r="G274" s="28">
        <v>56628</v>
      </c>
      <c r="H274" s="129">
        <v>56628</v>
      </c>
      <c r="I274" s="130">
        <f t="shared" ref="I274:I276" si="45">H274/G274*100</f>
        <v>100</v>
      </c>
    </row>
    <row r="275" spans="1:9" s="20" customFormat="1" ht="23.25" hidden="1" thickBot="1" x14ac:dyDescent="0.25">
      <c r="A275" s="30" t="s">
        <v>196</v>
      </c>
      <c r="B275" s="24" t="s">
        <v>144</v>
      </c>
      <c r="C275" s="26" t="s">
        <v>234</v>
      </c>
      <c r="D275" s="26" t="s">
        <v>274</v>
      </c>
      <c r="E275" s="26" t="s">
        <v>185</v>
      </c>
      <c r="F275" s="26" t="s">
        <v>197</v>
      </c>
      <c r="G275" s="28">
        <v>25812</v>
      </c>
      <c r="H275" s="129">
        <v>25812</v>
      </c>
      <c r="I275" s="130">
        <f t="shared" si="45"/>
        <v>100</v>
      </c>
    </row>
    <row r="276" spans="1:9" ht="20.25" thickBot="1" x14ac:dyDescent="0.25">
      <c r="A276" s="168" t="s">
        <v>204</v>
      </c>
      <c r="B276" s="164" t="s">
        <v>144</v>
      </c>
      <c r="C276" s="169" t="s">
        <v>234</v>
      </c>
      <c r="D276" s="169" t="s">
        <v>274</v>
      </c>
      <c r="E276" s="169" t="s">
        <v>205</v>
      </c>
      <c r="F276" s="169" t="s">
        <v>152</v>
      </c>
      <c r="G276" s="170">
        <v>28780.7</v>
      </c>
      <c r="H276" s="171">
        <v>28780.7</v>
      </c>
      <c r="I276" s="167">
        <f t="shared" si="45"/>
        <v>100</v>
      </c>
    </row>
    <row r="277" spans="1:9" customFormat="1" ht="13.5" hidden="1" thickBot="1" x14ac:dyDescent="0.25">
      <c r="A277" s="13" t="s">
        <v>87</v>
      </c>
      <c r="B277" s="15" t="s">
        <v>152</v>
      </c>
      <c r="C277" s="15" t="s">
        <v>234</v>
      </c>
      <c r="D277" s="15" t="s">
        <v>274</v>
      </c>
      <c r="E277" s="15" t="s">
        <v>205</v>
      </c>
      <c r="F277" s="15" t="s">
        <v>157</v>
      </c>
      <c r="G277" s="14">
        <v>8881.7000000000007</v>
      </c>
      <c r="H277" s="14">
        <v>8881.7000000000007</v>
      </c>
    </row>
    <row r="278" spans="1:9" customFormat="1" ht="13.5" hidden="1" thickBot="1" x14ac:dyDescent="0.25">
      <c r="A278" s="13" t="s">
        <v>166</v>
      </c>
      <c r="B278" s="15" t="s">
        <v>152</v>
      </c>
      <c r="C278" s="15" t="s">
        <v>234</v>
      </c>
      <c r="D278" s="15" t="s">
        <v>274</v>
      </c>
      <c r="E278" s="15" t="s">
        <v>205</v>
      </c>
      <c r="F278" s="15" t="s">
        <v>167</v>
      </c>
      <c r="G278" s="14">
        <v>8881.7000000000007</v>
      </c>
      <c r="H278" s="14">
        <v>8881.7000000000007</v>
      </c>
    </row>
    <row r="279" spans="1:9" s="20" customFormat="1" ht="12" hidden="1" thickBot="1" x14ac:dyDescent="0.25">
      <c r="A279" s="30" t="s">
        <v>168</v>
      </c>
      <c r="B279" s="24" t="s">
        <v>144</v>
      </c>
      <c r="C279" s="26" t="s">
        <v>234</v>
      </c>
      <c r="D279" s="26" t="s">
        <v>274</v>
      </c>
      <c r="E279" s="26" t="s">
        <v>205</v>
      </c>
      <c r="F279" s="26" t="s">
        <v>169</v>
      </c>
      <c r="G279" s="28">
        <v>5000</v>
      </c>
      <c r="H279" s="129">
        <v>5000</v>
      </c>
      <c r="I279" s="130">
        <f t="shared" ref="I279:I280" si="46">H279/G279*100</f>
        <v>100</v>
      </c>
    </row>
    <row r="280" spans="1:9" s="20" customFormat="1" ht="12" hidden="1" thickBot="1" x14ac:dyDescent="0.25">
      <c r="A280" s="30" t="s">
        <v>178</v>
      </c>
      <c r="B280" s="24" t="s">
        <v>144</v>
      </c>
      <c r="C280" s="26" t="s">
        <v>234</v>
      </c>
      <c r="D280" s="26" t="s">
        <v>274</v>
      </c>
      <c r="E280" s="26" t="s">
        <v>205</v>
      </c>
      <c r="F280" s="26" t="s">
        <v>179</v>
      </c>
      <c r="G280" s="28">
        <v>3881.7</v>
      </c>
      <c r="H280" s="129">
        <v>3881.7</v>
      </c>
      <c r="I280" s="130">
        <f t="shared" si="46"/>
        <v>100</v>
      </c>
    </row>
    <row r="281" spans="1:9" customFormat="1" ht="13.5" hidden="1" thickBot="1" x14ac:dyDescent="0.25">
      <c r="A281" s="13" t="s">
        <v>192</v>
      </c>
      <c r="B281" s="15" t="s">
        <v>152</v>
      </c>
      <c r="C281" s="15" t="s">
        <v>234</v>
      </c>
      <c r="D281" s="15" t="s">
        <v>274</v>
      </c>
      <c r="E281" s="15" t="s">
        <v>205</v>
      </c>
      <c r="F281" s="15" t="s">
        <v>193</v>
      </c>
      <c r="G281" s="14">
        <v>19899</v>
      </c>
      <c r="H281" s="14">
        <v>19899</v>
      </c>
    </row>
    <row r="282" spans="1:9" s="20" customFormat="1" ht="23.25" hidden="1" thickBot="1" x14ac:dyDescent="0.25">
      <c r="A282" s="30" t="s">
        <v>194</v>
      </c>
      <c r="B282" s="24" t="s">
        <v>144</v>
      </c>
      <c r="C282" s="26" t="s">
        <v>234</v>
      </c>
      <c r="D282" s="26" t="s">
        <v>274</v>
      </c>
      <c r="E282" s="26" t="s">
        <v>205</v>
      </c>
      <c r="F282" s="26" t="s">
        <v>195</v>
      </c>
      <c r="G282" s="28">
        <v>9819</v>
      </c>
      <c r="H282" s="129">
        <v>9819</v>
      </c>
      <c r="I282" s="130">
        <f t="shared" ref="I282:I285" si="47">H282/G282*100</f>
        <v>100</v>
      </c>
    </row>
    <row r="283" spans="1:9" s="20" customFormat="1" ht="23.25" hidden="1" thickBot="1" x14ac:dyDescent="0.25">
      <c r="A283" s="30" t="s">
        <v>196</v>
      </c>
      <c r="B283" s="24" t="s">
        <v>144</v>
      </c>
      <c r="C283" s="26" t="s">
        <v>234</v>
      </c>
      <c r="D283" s="26" t="s">
        <v>274</v>
      </c>
      <c r="E283" s="26" t="s">
        <v>205</v>
      </c>
      <c r="F283" s="26" t="s">
        <v>197</v>
      </c>
      <c r="G283" s="28">
        <v>10080</v>
      </c>
      <c r="H283" s="129">
        <v>10080</v>
      </c>
      <c r="I283" s="130">
        <f t="shared" si="47"/>
        <v>100</v>
      </c>
    </row>
    <row r="284" spans="1:9" ht="20.25" thickBot="1" x14ac:dyDescent="0.25">
      <c r="A284" s="168" t="s">
        <v>275</v>
      </c>
      <c r="B284" s="164" t="s">
        <v>144</v>
      </c>
      <c r="C284" s="169" t="s">
        <v>234</v>
      </c>
      <c r="D284" s="169" t="s">
        <v>276</v>
      </c>
      <c r="E284" s="169" t="s">
        <v>152</v>
      </c>
      <c r="F284" s="169" t="s">
        <v>152</v>
      </c>
      <c r="G284" s="170">
        <v>14786312.810000001</v>
      </c>
      <c r="H284" s="171">
        <v>14783793.35</v>
      </c>
      <c r="I284" s="167">
        <f t="shared" si="47"/>
        <v>99.982960863655634</v>
      </c>
    </row>
    <row r="285" spans="1:9" ht="39.75" thickBot="1" x14ac:dyDescent="0.25">
      <c r="A285" s="168" t="s">
        <v>265</v>
      </c>
      <c r="B285" s="164" t="s">
        <v>144</v>
      </c>
      <c r="C285" s="169" t="s">
        <v>234</v>
      </c>
      <c r="D285" s="169" t="s">
        <v>276</v>
      </c>
      <c r="E285" s="169" t="s">
        <v>266</v>
      </c>
      <c r="F285" s="169" t="s">
        <v>152</v>
      </c>
      <c r="G285" s="170">
        <v>12758383.550000001</v>
      </c>
      <c r="H285" s="171">
        <v>12758383.550000001</v>
      </c>
      <c r="I285" s="167">
        <f t="shared" si="47"/>
        <v>100</v>
      </c>
    </row>
    <row r="286" spans="1:9" customFormat="1" ht="13.5" hidden="1" thickBot="1" x14ac:dyDescent="0.25">
      <c r="A286" s="13" t="s">
        <v>87</v>
      </c>
      <c r="B286" s="15" t="s">
        <v>152</v>
      </c>
      <c r="C286" s="15" t="s">
        <v>234</v>
      </c>
      <c r="D286" s="15" t="s">
        <v>276</v>
      </c>
      <c r="E286" s="15" t="s">
        <v>266</v>
      </c>
      <c r="F286" s="15" t="s">
        <v>157</v>
      </c>
      <c r="G286" s="14">
        <v>12758383.550000001</v>
      </c>
      <c r="H286" s="14">
        <v>12758383.550000001</v>
      </c>
    </row>
    <row r="287" spans="1:9" customFormat="1" ht="13.5" hidden="1" thickBot="1" x14ac:dyDescent="0.25">
      <c r="A287" s="13" t="s">
        <v>180</v>
      </c>
      <c r="B287" s="15" t="s">
        <v>152</v>
      </c>
      <c r="C287" s="15" t="s">
        <v>234</v>
      </c>
      <c r="D287" s="15" t="s">
        <v>276</v>
      </c>
      <c r="E287" s="15" t="s">
        <v>266</v>
      </c>
      <c r="F287" s="15" t="s">
        <v>181</v>
      </c>
      <c r="G287" s="14">
        <v>12758383.550000001</v>
      </c>
      <c r="H287" s="14">
        <v>12758383.550000001</v>
      </c>
    </row>
    <row r="288" spans="1:9" s="20" customFormat="1" ht="34.5" hidden="1" thickBot="1" x14ac:dyDescent="0.25">
      <c r="A288" s="30" t="s">
        <v>182</v>
      </c>
      <c r="B288" s="24" t="s">
        <v>144</v>
      </c>
      <c r="C288" s="26" t="s">
        <v>234</v>
      </c>
      <c r="D288" s="26" t="s">
        <v>276</v>
      </c>
      <c r="E288" s="26" t="s">
        <v>266</v>
      </c>
      <c r="F288" s="26" t="s">
        <v>183</v>
      </c>
      <c r="G288" s="28">
        <v>12758383.550000001</v>
      </c>
      <c r="H288" s="129">
        <v>12758383.550000001</v>
      </c>
      <c r="I288" s="130">
        <f t="shared" ref="I288:I289" si="48">H288/G288*100</f>
        <v>100</v>
      </c>
    </row>
    <row r="289" spans="1:9" ht="20.25" thickBot="1" x14ac:dyDescent="0.25">
      <c r="A289" s="168" t="s">
        <v>240</v>
      </c>
      <c r="B289" s="164" t="s">
        <v>144</v>
      </c>
      <c r="C289" s="169" t="s">
        <v>234</v>
      </c>
      <c r="D289" s="169" t="s">
        <v>276</v>
      </c>
      <c r="E289" s="169" t="s">
        <v>241</v>
      </c>
      <c r="F289" s="169" t="s">
        <v>152</v>
      </c>
      <c r="G289" s="170">
        <v>2027929.26</v>
      </c>
      <c r="H289" s="171">
        <v>2025409.8</v>
      </c>
      <c r="I289" s="167">
        <f t="shared" si="48"/>
        <v>99.875761938559933</v>
      </c>
    </row>
    <row r="290" spans="1:9" customFormat="1" ht="13.5" hidden="1" thickBot="1" x14ac:dyDescent="0.25">
      <c r="A290" s="13" t="s">
        <v>87</v>
      </c>
      <c r="B290" s="15" t="s">
        <v>152</v>
      </c>
      <c r="C290" s="15" t="s">
        <v>234</v>
      </c>
      <c r="D290" s="15" t="s">
        <v>276</v>
      </c>
      <c r="E290" s="15" t="s">
        <v>241</v>
      </c>
      <c r="F290" s="15" t="s">
        <v>157</v>
      </c>
      <c r="G290" s="14">
        <v>2027929.26</v>
      </c>
      <c r="H290" s="14">
        <v>2025409.8</v>
      </c>
    </row>
    <row r="291" spans="1:9" customFormat="1" ht="13.5" hidden="1" thickBot="1" x14ac:dyDescent="0.25">
      <c r="A291" s="13" t="s">
        <v>180</v>
      </c>
      <c r="B291" s="15" t="s">
        <v>152</v>
      </c>
      <c r="C291" s="15" t="s">
        <v>234</v>
      </c>
      <c r="D291" s="15" t="s">
        <v>276</v>
      </c>
      <c r="E291" s="15" t="s">
        <v>241</v>
      </c>
      <c r="F291" s="15" t="s">
        <v>181</v>
      </c>
      <c r="G291" s="14">
        <v>2027929.26</v>
      </c>
      <c r="H291" s="14">
        <v>2025409.8</v>
      </c>
    </row>
    <row r="292" spans="1:9" s="20" customFormat="1" ht="34.5" hidden="1" thickBot="1" x14ac:dyDescent="0.25">
      <c r="A292" s="30" t="s">
        <v>182</v>
      </c>
      <c r="B292" s="24" t="s">
        <v>144</v>
      </c>
      <c r="C292" s="26" t="s">
        <v>234</v>
      </c>
      <c r="D292" s="26" t="s">
        <v>276</v>
      </c>
      <c r="E292" s="26" t="s">
        <v>241</v>
      </c>
      <c r="F292" s="26" t="s">
        <v>183</v>
      </c>
      <c r="G292" s="28">
        <v>2027929.26</v>
      </c>
      <c r="H292" s="129">
        <v>2025409.8</v>
      </c>
      <c r="I292" s="130">
        <f t="shared" ref="I292:I294" si="49">H292/G292*100</f>
        <v>99.875761938559933</v>
      </c>
    </row>
    <row r="293" spans="1:9" ht="10.5" thickBot="1" x14ac:dyDescent="0.25">
      <c r="A293" s="168" t="s">
        <v>277</v>
      </c>
      <c r="B293" s="164" t="s">
        <v>144</v>
      </c>
      <c r="C293" s="169" t="s">
        <v>234</v>
      </c>
      <c r="D293" s="169" t="s">
        <v>278</v>
      </c>
      <c r="E293" s="169" t="s">
        <v>152</v>
      </c>
      <c r="F293" s="169" t="s">
        <v>152</v>
      </c>
      <c r="G293" s="170">
        <v>3400000</v>
      </c>
      <c r="H293" s="171">
        <v>3400000</v>
      </c>
      <c r="I293" s="167">
        <f t="shared" si="49"/>
        <v>100</v>
      </c>
    </row>
    <row r="294" spans="1:9" ht="20.25" thickBot="1" x14ac:dyDescent="0.25">
      <c r="A294" s="168" t="s">
        <v>279</v>
      </c>
      <c r="B294" s="164" t="s">
        <v>144</v>
      </c>
      <c r="C294" s="169" t="s">
        <v>234</v>
      </c>
      <c r="D294" s="169" t="s">
        <v>278</v>
      </c>
      <c r="E294" s="169" t="s">
        <v>280</v>
      </c>
      <c r="F294" s="169" t="s">
        <v>152</v>
      </c>
      <c r="G294" s="170">
        <v>3400000</v>
      </c>
      <c r="H294" s="171">
        <v>3400000</v>
      </c>
      <c r="I294" s="167">
        <f t="shared" si="49"/>
        <v>100</v>
      </c>
    </row>
    <row r="295" spans="1:9" customFormat="1" ht="13.5" hidden="1" thickBot="1" x14ac:dyDescent="0.25">
      <c r="A295" s="13" t="s">
        <v>87</v>
      </c>
      <c r="B295" s="15" t="s">
        <v>152</v>
      </c>
      <c r="C295" s="15" t="s">
        <v>234</v>
      </c>
      <c r="D295" s="15" t="s">
        <v>278</v>
      </c>
      <c r="E295" s="15" t="s">
        <v>280</v>
      </c>
      <c r="F295" s="15" t="s">
        <v>157</v>
      </c>
      <c r="G295" s="14">
        <v>3400000</v>
      </c>
      <c r="H295" s="14">
        <v>3400000</v>
      </c>
    </row>
    <row r="296" spans="1:9" customFormat="1" ht="13.5" hidden="1" thickBot="1" x14ac:dyDescent="0.25">
      <c r="A296" s="13" t="s">
        <v>186</v>
      </c>
      <c r="B296" s="15" t="s">
        <v>152</v>
      </c>
      <c r="C296" s="15" t="s">
        <v>234</v>
      </c>
      <c r="D296" s="15" t="s">
        <v>278</v>
      </c>
      <c r="E296" s="15" t="s">
        <v>280</v>
      </c>
      <c r="F296" s="15" t="s">
        <v>187</v>
      </c>
      <c r="G296" s="14">
        <v>3400000</v>
      </c>
      <c r="H296" s="14">
        <v>3400000</v>
      </c>
    </row>
    <row r="297" spans="1:9" s="20" customFormat="1" ht="34.5" hidden="1" thickBot="1" x14ac:dyDescent="0.25">
      <c r="A297" s="30" t="s">
        <v>188</v>
      </c>
      <c r="B297" s="24" t="s">
        <v>144</v>
      </c>
      <c r="C297" s="26" t="s">
        <v>234</v>
      </c>
      <c r="D297" s="26" t="s">
        <v>278</v>
      </c>
      <c r="E297" s="26" t="s">
        <v>280</v>
      </c>
      <c r="F297" s="26" t="s">
        <v>189</v>
      </c>
      <c r="G297" s="28">
        <v>3400000</v>
      </c>
      <c r="H297" s="129">
        <v>3400000</v>
      </c>
      <c r="I297" s="130">
        <f t="shared" ref="I297:I298" si="50">H297/G297*100</f>
        <v>100</v>
      </c>
    </row>
    <row r="298" spans="1:9" ht="10.5" thickBot="1" x14ac:dyDescent="0.25">
      <c r="A298" s="168" t="s">
        <v>233</v>
      </c>
      <c r="B298" s="164" t="s">
        <v>144</v>
      </c>
      <c r="C298" s="169" t="s">
        <v>234</v>
      </c>
      <c r="D298" s="169" t="s">
        <v>281</v>
      </c>
      <c r="E298" s="169" t="s">
        <v>152</v>
      </c>
      <c r="F298" s="169" t="s">
        <v>152</v>
      </c>
      <c r="G298" s="170">
        <v>564290</v>
      </c>
      <c r="H298" s="171">
        <v>564290</v>
      </c>
      <c r="I298" s="167">
        <f t="shared" si="50"/>
        <v>100</v>
      </c>
    </row>
    <row r="299" spans="1:9" s="18" customFormat="1" ht="13.5" hidden="1" thickBot="1" x14ac:dyDescent="0.25">
      <c r="A299" s="16" t="s">
        <v>192</v>
      </c>
      <c r="B299" s="16" t="s">
        <v>152</v>
      </c>
      <c r="C299" s="16" t="s">
        <v>234</v>
      </c>
      <c r="D299" s="16" t="s">
        <v>281</v>
      </c>
      <c r="E299" s="16" t="s">
        <v>238</v>
      </c>
      <c r="F299" s="16" t="s">
        <v>193</v>
      </c>
      <c r="G299" s="17"/>
      <c r="H299" s="17"/>
    </row>
    <row r="300" spans="1:9" ht="20.25" thickBot="1" x14ac:dyDescent="0.25">
      <c r="A300" s="168" t="s">
        <v>279</v>
      </c>
      <c r="B300" s="164" t="s">
        <v>144</v>
      </c>
      <c r="C300" s="169" t="s">
        <v>234</v>
      </c>
      <c r="D300" s="169" t="s">
        <v>281</v>
      </c>
      <c r="E300" s="169" t="s">
        <v>280</v>
      </c>
      <c r="F300" s="169" t="s">
        <v>152</v>
      </c>
      <c r="G300" s="170">
        <v>564290</v>
      </c>
      <c r="H300" s="171">
        <v>564290</v>
      </c>
      <c r="I300" s="167">
        <f>H300/G300*100</f>
        <v>100</v>
      </c>
    </row>
    <row r="301" spans="1:9" customFormat="1" ht="13.5" hidden="1" thickBot="1" x14ac:dyDescent="0.25">
      <c r="A301" s="13" t="s">
        <v>87</v>
      </c>
      <c r="B301" s="15" t="s">
        <v>152</v>
      </c>
      <c r="C301" s="15" t="s">
        <v>234</v>
      </c>
      <c r="D301" s="15" t="s">
        <v>281</v>
      </c>
      <c r="E301" s="15" t="s">
        <v>280</v>
      </c>
      <c r="F301" s="15" t="s">
        <v>157</v>
      </c>
      <c r="G301" s="14">
        <v>564290</v>
      </c>
      <c r="H301" s="14">
        <v>564290</v>
      </c>
    </row>
    <row r="302" spans="1:9" customFormat="1" ht="13.5" hidden="1" thickBot="1" x14ac:dyDescent="0.25">
      <c r="A302" s="13" t="s">
        <v>186</v>
      </c>
      <c r="B302" s="15" t="s">
        <v>152</v>
      </c>
      <c r="C302" s="15" t="s">
        <v>234</v>
      </c>
      <c r="D302" s="15" t="s">
        <v>281</v>
      </c>
      <c r="E302" s="15" t="s">
        <v>280</v>
      </c>
      <c r="F302" s="15" t="s">
        <v>187</v>
      </c>
      <c r="G302" s="14">
        <v>564290</v>
      </c>
      <c r="H302" s="14">
        <v>564290</v>
      </c>
    </row>
    <row r="303" spans="1:9" s="20" customFormat="1" ht="34.5" hidden="1" thickBot="1" x14ac:dyDescent="0.25">
      <c r="A303" s="30" t="s">
        <v>188</v>
      </c>
      <c r="B303" s="24" t="s">
        <v>144</v>
      </c>
      <c r="C303" s="26" t="s">
        <v>234</v>
      </c>
      <c r="D303" s="26" t="s">
        <v>281</v>
      </c>
      <c r="E303" s="26" t="s">
        <v>280</v>
      </c>
      <c r="F303" s="26" t="s">
        <v>189</v>
      </c>
      <c r="G303" s="28">
        <v>564290</v>
      </c>
      <c r="H303" s="129">
        <v>564290</v>
      </c>
      <c r="I303" s="130">
        <f t="shared" ref="I303:I305" si="51">H303/G303*100</f>
        <v>100</v>
      </c>
    </row>
    <row r="304" spans="1:9" ht="10.5" thickBot="1" x14ac:dyDescent="0.25">
      <c r="A304" s="168" t="s">
        <v>233</v>
      </c>
      <c r="B304" s="164" t="s">
        <v>144</v>
      </c>
      <c r="C304" s="169" t="s">
        <v>234</v>
      </c>
      <c r="D304" s="169" t="s">
        <v>282</v>
      </c>
      <c r="E304" s="169" t="s">
        <v>152</v>
      </c>
      <c r="F304" s="169" t="s">
        <v>152</v>
      </c>
      <c r="G304" s="170">
        <v>127872</v>
      </c>
      <c r="H304" s="171">
        <v>127872</v>
      </c>
      <c r="I304" s="167">
        <f t="shared" si="51"/>
        <v>100</v>
      </c>
    </row>
    <row r="305" spans="1:9" ht="20.25" thickBot="1" x14ac:dyDescent="0.25">
      <c r="A305" s="168" t="s">
        <v>216</v>
      </c>
      <c r="B305" s="164" t="s">
        <v>144</v>
      </c>
      <c r="C305" s="169" t="s">
        <v>234</v>
      </c>
      <c r="D305" s="169" t="s">
        <v>282</v>
      </c>
      <c r="E305" s="169" t="s">
        <v>217</v>
      </c>
      <c r="F305" s="169" t="s">
        <v>152</v>
      </c>
      <c r="G305" s="170">
        <v>127872</v>
      </c>
      <c r="H305" s="171">
        <v>127872</v>
      </c>
      <c r="I305" s="167">
        <f t="shared" si="51"/>
        <v>100</v>
      </c>
    </row>
    <row r="306" spans="1:9" customFormat="1" ht="13.5" hidden="1" thickBot="1" x14ac:dyDescent="0.25">
      <c r="A306" s="13" t="s">
        <v>87</v>
      </c>
      <c r="B306" s="15" t="s">
        <v>152</v>
      </c>
      <c r="C306" s="15" t="s">
        <v>234</v>
      </c>
      <c r="D306" s="15" t="s">
        <v>282</v>
      </c>
      <c r="E306" s="15" t="s">
        <v>217</v>
      </c>
      <c r="F306" s="15" t="s">
        <v>157</v>
      </c>
      <c r="G306" s="14">
        <v>127872</v>
      </c>
      <c r="H306" s="14">
        <v>127872</v>
      </c>
    </row>
    <row r="307" spans="1:9" s="20" customFormat="1" ht="12" hidden="1" thickBot="1" x14ac:dyDescent="0.25">
      <c r="A307" s="30" t="s">
        <v>190</v>
      </c>
      <c r="B307" s="24" t="s">
        <v>144</v>
      </c>
      <c r="C307" s="26" t="s">
        <v>234</v>
      </c>
      <c r="D307" s="26" t="s">
        <v>282</v>
      </c>
      <c r="E307" s="26" t="s">
        <v>217</v>
      </c>
      <c r="F307" s="26" t="s">
        <v>191</v>
      </c>
      <c r="G307" s="28">
        <v>127872</v>
      </c>
      <c r="H307" s="129">
        <v>127872</v>
      </c>
      <c r="I307" s="130">
        <f t="shared" ref="I307:I309" si="52">H307/G307*100</f>
        <v>100</v>
      </c>
    </row>
    <row r="308" spans="1:9" ht="10.5" thickBot="1" x14ac:dyDescent="0.25">
      <c r="A308" s="168" t="s">
        <v>233</v>
      </c>
      <c r="B308" s="164" t="s">
        <v>144</v>
      </c>
      <c r="C308" s="169" t="s">
        <v>234</v>
      </c>
      <c r="D308" s="169" t="s">
        <v>283</v>
      </c>
      <c r="E308" s="169" t="s">
        <v>152</v>
      </c>
      <c r="F308" s="169" t="s">
        <v>152</v>
      </c>
      <c r="G308" s="170">
        <v>599900</v>
      </c>
      <c r="H308" s="171"/>
      <c r="I308" s="167">
        <f t="shared" si="52"/>
        <v>0</v>
      </c>
    </row>
    <row r="309" spans="1:9" ht="20.25" thickBot="1" x14ac:dyDescent="0.25">
      <c r="A309" s="168" t="s">
        <v>204</v>
      </c>
      <c r="B309" s="164" t="s">
        <v>144</v>
      </c>
      <c r="C309" s="169" t="s">
        <v>234</v>
      </c>
      <c r="D309" s="169" t="s">
        <v>283</v>
      </c>
      <c r="E309" s="169" t="s">
        <v>205</v>
      </c>
      <c r="F309" s="169" t="s">
        <v>152</v>
      </c>
      <c r="G309" s="170">
        <v>599900</v>
      </c>
      <c r="H309" s="171"/>
      <c r="I309" s="167">
        <f t="shared" si="52"/>
        <v>0</v>
      </c>
    </row>
    <row r="310" spans="1:9" customFormat="1" ht="13.5" hidden="1" thickBot="1" x14ac:dyDescent="0.25">
      <c r="A310" s="13" t="s">
        <v>87</v>
      </c>
      <c r="B310" s="15" t="s">
        <v>152</v>
      </c>
      <c r="C310" s="15" t="s">
        <v>234</v>
      </c>
      <c r="D310" s="15" t="s">
        <v>283</v>
      </c>
      <c r="E310" s="15" t="s">
        <v>205</v>
      </c>
      <c r="F310" s="15" t="s">
        <v>157</v>
      </c>
      <c r="G310" s="14">
        <v>599900</v>
      </c>
      <c r="H310" s="14"/>
    </row>
    <row r="311" spans="1:9" customFormat="1" ht="13.5" hidden="1" thickBot="1" x14ac:dyDescent="0.25">
      <c r="A311" s="13" t="s">
        <v>166</v>
      </c>
      <c r="B311" s="15" t="s">
        <v>152</v>
      </c>
      <c r="C311" s="15" t="s">
        <v>234</v>
      </c>
      <c r="D311" s="15" t="s">
        <v>283</v>
      </c>
      <c r="E311" s="15" t="s">
        <v>205</v>
      </c>
      <c r="F311" s="15" t="s">
        <v>167</v>
      </c>
      <c r="G311" s="14">
        <v>599900</v>
      </c>
      <c r="H311" s="14"/>
    </row>
    <row r="312" spans="1:9" s="20" customFormat="1" ht="12" hidden="1" thickBot="1" x14ac:dyDescent="0.25">
      <c r="A312" s="30" t="s">
        <v>178</v>
      </c>
      <c r="B312" s="24" t="s">
        <v>144</v>
      </c>
      <c r="C312" s="26" t="s">
        <v>234</v>
      </c>
      <c r="D312" s="26" t="s">
        <v>283</v>
      </c>
      <c r="E312" s="26" t="s">
        <v>205</v>
      </c>
      <c r="F312" s="26" t="s">
        <v>179</v>
      </c>
      <c r="G312" s="28">
        <v>599900</v>
      </c>
      <c r="H312" s="129"/>
      <c r="I312" s="130">
        <f t="shared" ref="I312:I313" si="53">H312/G312*100</f>
        <v>0</v>
      </c>
    </row>
    <row r="313" spans="1:9" ht="10.5" thickBot="1" x14ac:dyDescent="0.25">
      <c r="A313" s="168" t="s">
        <v>284</v>
      </c>
      <c r="B313" s="164" t="s">
        <v>144</v>
      </c>
      <c r="C313" s="169" t="s">
        <v>285</v>
      </c>
      <c r="D313" s="169" t="s">
        <v>154</v>
      </c>
      <c r="E313" s="169" t="s">
        <v>152</v>
      </c>
      <c r="F313" s="169" t="s">
        <v>152</v>
      </c>
      <c r="G313" s="170">
        <v>2431777</v>
      </c>
      <c r="H313" s="171">
        <v>2323681.19</v>
      </c>
      <c r="I313" s="167">
        <f t="shared" si="53"/>
        <v>95.55486337768636</v>
      </c>
    </row>
    <row r="314" spans="1:9" customFormat="1" ht="13.5" hidden="1" thickBot="1" x14ac:dyDescent="0.25">
      <c r="A314" s="13" t="s">
        <v>87</v>
      </c>
      <c r="B314" s="15" t="s">
        <v>152</v>
      </c>
      <c r="C314" s="15" t="s">
        <v>285</v>
      </c>
      <c r="D314" s="15" t="s">
        <v>154</v>
      </c>
      <c r="E314" s="15" t="s">
        <v>152</v>
      </c>
      <c r="F314" s="15" t="s">
        <v>157</v>
      </c>
      <c r="G314" s="14">
        <v>2431777</v>
      </c>
      <c r="H314" s="14">
        <v>2323681.19</v>
      </c>
    </row>
    <row r="315" spans="1:9" customFormat="1" ht="13.5" hidden="1" thickBot="1" x14ac:dyDescent="0.25">
      <c r="A315" s="13" t="s">
        <v>158</v>
      </c>
      <c r="B315" s="15" t="s">
        <v>152</v>
      </c>
      <c r="C315" s="15" t="s">
        <v>285</v>
      </c>
      <c r="D315" s="15" t="s">
        <v>154</v>
      </c>
      <c r="E315" s="15" t="s">
        <v>152</v>
      </c>
      <c r="F315" s="15" t="s">
        <v>159</v>
      </c>
      <c r="G315" s="14"/>
      <c r="H315" s="14"/>
    </row>
    <row r="316" spans="1:9" customFormat="1" ht="13.5" hidden="1" thickBot="1" x14ac:dyDescent="0.25">
      <c r="A316" s="13" t="s">
        <v>166</v>
      </c>
      <c r="B316" s="15" t="s">
        <v>152</v>
      </c>
      <c r="C316" s="15" t="s">
        <v>285</v>
      </c>
      <c r="D316" s="15" t="s">
        <v>154</v>
      </c>
      <c r="E316" s="15" t="s">
        <v>152</v>
      </c>
      <c r="F316" s="15" t="s">
        <v>167</v>
      </c>
      <c r="G316" s="14"/>
      <c r="H316" s="14"/>
    </row>
    <row r="317" spans="1:9" customFormat="1" ht="13.5" hidden="1" thickBot="1" x14ac:dyDescent="0.25">
      <c r="A317" s="13" t="s">
        <v>186</v>
      </c>
      <c r="B317" s="15" t="s">
        <v>152</v>
      </c>
      <c r="C317" s="15" t="s">
        <v>285</v>
      </c>
      <c r="D317" s="15" t="s">
        <v>154</v>
      </c>
      <c r="E317" s="15" t="s">
        <v>152</v>
      </c>
      <c r="F317" s="15" t="s">
        <v>187</v>
      </c>
      <c r="G317" s="14">
        <v>2431777</v>
      </c>
      <c r="H317" s="14">
        <v>2323681.19</v>
      </c>
    </row>
    <row r="318" spans="1:9" s="18" customFormat="1" ht="13.5" hidden="1" thickBot="1" x14ac:dyDescent="0.25">
      <c r="A318" s="16" t="s">
        <v>192</v>
      </c>
      <c r="B318" s="16" t="s">
        <v>152</v>
      </c>
      <c r="C318" s="16" t="s">
        <v>285</v>
      </c>
      <c r="D318" s="16" t="s">
        <v>154</v>
      </c>
      <c r="E318" s="16" t="s">
        <v>152</v>
      </c>
      <c r="F318" s="16" t="s">
        <v>193</v>
      </c>
      <c r="G318" s="17"/>
      <c r="H318" s="17"/>
    </row>
    <row r="319" spans="1:9" ht="10.5" thickBot="1" x14ac:dyDescent="0.25">
      <c r="A319" s="168" t="s">
        <v>286</v>
      </c>
      <c r="B319" s="164" t="s">
        <v>144</v>
      </c>
      <c r="C319" s="169" t="s">
        <v>287</v>
      </c>
      <c r="D319" s="169" t="s">
        <v>154</v>
      </c>
      <c r="E319" s="169" t="s">
        <v>152</v>
      </c>
      <c r="F319" s="169" t="s">
        <v>152</v>
      </c>
      <c r="G319" s="170">
        <v>2431777</v>
      </c>
      <c r="H319" s="171">
        <v>2323681.19</v>
      </c>
      <c r="I319" s="167">
        <f t="shared" ref="I319:I320" si="54">H319/G319*100</f>
        <v>95.55486337768636</v>
      </c>
    </row>
    <row r="320" spans="1:9" ht="30" thickBot="1" x14ac:dyDescent="0.25">
      <c r="A320" s="168" t="s">
        <v>288</v>
      </c>
      <c r="B320" s="164" t="s">
        <v>144</v>
      </c>
      <c r="C320" s="169" t="s">
        <v>287</v>
      </c>
      <c r="D320" s="169" t="s">
        <v>289</v>
      </c>
      <c r="E320" s="169" t="s">
        <v>152</v>
      </c>
      <c r="F320" s="169" t="s">
        <v>152</v>
      </c>
      <c r="G320" s="170">
        <v>2122036</v>
      </c>
      <c r="H320" s="171">
        <v>2013940.19</v>
      </c>
      <c r="I320" s="167">
        <f t="shared" si="54"/>
        <v>94.906033168146067</v>
      </c>
    </row>
    <row r="321" spans="1:9" customFormat="1" ht="13.5" hidden="1" thickBot="1" x14ac:dyDescent="0.25">
      <c r="A321" s="13" t="s">
        <v>87</v>
      </c>
      <c r="B321" s="15" t="s">
        <v>152</v>
      </c>
      <c r="C321" s="15" t="s">
        <v>287</v>
      </c>
      <c r="D321" s="15" t="s">
        <v>289</v>
      </c>
      <c r="E321" s="15" t="s">
        <v>201</v>
      </c>
      <c r="F321" s="15" t="s">
        <v>157</v>
      </c>
      <c r="G321" s="14"/>
      <c r="H321" s="14"/>
    </row>
    <row r="322" spans="1:9" customFormat="1" ht="13.5" hidden="1" thickBot="1" x14ac:dyDescent="0.25">
      <c r="A322" s="13" t="s">
        <v>158</v>
      </c>
      <c r="B322" s="15" t="s">
        <v>152</v>
      </c>
      <c r="C322" s="15" t="s">
        <v>287</v>
      </c>
      <c r="D322" s="15" t="s">
        <v>289</v>
      </c>
      <c r="E322" s="15" t="s">
        <v>201</v>
      </c>
      <c r="F322" s="15" t="s">
        <v>159</v>
      </c>
      <c r="G322" s="14"/>
      <c r="H322" s="14"/>
    </row>
    <row r="323" spans="1:9" customFormat="1" ht="13.5" hidden="1" thickBot="1" x14ac:dyDescent="0.25">
      <c r="A323" s="13" t="s">
        <v>87</v>
      </c>
      <c r="B323" s="15" t="s">
        <v>152</v>
      </c>
      <c r="C323" s="15" t="s">
        <v>287</v>
      </c>
      <c r="D323" s="15" t="s">
        <v>289</v>
      </c>
      <c r="E323" s="15" t="s">
        <v>203</v>
      </c>
      <c r="F323" s="15" t="s">
        <v>157</v>
      </c>
      <c r="G323" s="14"/>
      <c r="H323" s="14"/>
    </row>
    <row r="324" spans="1:9" customFormat="1" ht="13.5" hidden="1" thickBot="1" x14ac:dyDescent="0.25">
      <c r="A324" s="13" t="s">
        <v>158</v>
      </c>
      <c r="B324" s="15" t="s">
        <v>152</v>
      </c>
      <c r="C324" s="15" t="s">
        <v>287</v>
      </c>
      <c r="D324" s="15" t="s">
        <v>289</v>
      </c>
      <c r="E324" s="15" t="s">
        <v>203</v>
      </c>
      <c r="F324" s="15" t="s">
        <v>159</v>
      </c>
      <c r="G324" s="14"/>
      <c r="H324" s="14"/>
    </row>
    <row r="325" spans="1:9" customFormat="1" ht="13.5" hidden="1" thickBot="1" x14ac:dyDescent="0.25">
      <c r="A325" s="13" t="s">
        <v>87</v>
      </c>
      <c r="B325" s="15" t="s">
        <v>152</v>
      </c>
      <c r="C325" s="15" t="s">
        <v>287</v>
      </c>
      <c r="D325" s="15" t="s">
        <v>289</v>
      </c>
      <c r="E325" s="15" t="s">
        <v>185</v>
      </c>
      <c r="F325" s="15" t="s">
        <v>157</v>
      </c>
      <c r="G325" s="14"/>
      <c r="H325" s="14"/>
    </row>
    <row r="326" spans="1:9" customFormat="1" ht="13.5" hidden="1" thickBot="1" x14ac:dyDescent="0.25">
      <c r="A326" s="13" t="s">
        <v>166</v>
      </c>
      <c r="B326" s="15" t="s">
        <v>152</v>
      </c>
      <c r="C326" s="15" t="s">
        <v>287</v>
      </c>
      <c r="D326" s="15" t="s">
        <v>289</v>
      </c>
      <c r="E326" s="15" t="s">
        <v>185</v>
      </c>
      <c r="F326" s="15" t="s">
        <v>167</v>
      </c>
      <c r="G326" s="14"/>
      <c r="H326" s="14"/>
    </row>
    <row r="327" spans="1:9" s="18" customFormat="1" ht="13.5" hidden="1" thickBot="1" x14ac:dyDescent="0.25">
      <c r="A327" s="16" t="s">
        <v>192</v>
      </c>
      <c r="B327" s="16" t="s">
        <v>152</v>
      </c>
      <c r="C327" s="16" t="s">
        <v>287</v>
      </c>
      <c r="D327" s="16" t="s">
        <v>289</v>
      </c>
      <c r="E327" s="16" t="s">
        <v>185</v>
      </c>
      <c r="F327" s="16" t="s">
        <v>193</v>
      </c>
      <c r="G327" s="17"/>
      <c r="H327" s="17"/>
    </row>
    <row r="328" spans="1:9" customFormat="1" ht="13.5" hidden="1" thickBot="1" x14ac:dyDescent="0.25">
      <c r="A328" s="13" t="s">
        <v>87</v>
      </c>
      <c r="B328" s="15" t="s">
        <v>152</v>
      </c>
      <c r="C328" s="15" t="s">
        <v>287</v>
      </c>
      <c r="D328" s="15" t="s">
        <v>289</v>
      </c>
      <c r="E328" s="15" t="s">
        <v>205</v>
      </c>
      <c r="F328" s="15" t="s">
        <v>157</v>
      </c>
      <c r="G328" s="14"/>
      <c r="H328" s="14"/>
    </row>
    <row r="329" spans="1:9" customFormat="1" ht="13.5" hidden="1" thickBot="1" x14ac:dyDescent="0.25">
      <c r="A329" s="13" t="s">
        <v>166</v>
      </c>
      <c r="B329" s="15" t="s">
        <v>152</v>
      </c>
      <c r="C329" s="15" t="s">
        <v>287</v>
      </c>
      <c r="D329" s="15" t="s">
        <v>289</v>
      </c>
      <c r="E329" s="15" t="s">
        <v>205</v>
      </c>
      <c r="F329" s="15" t="s">
        <v>167</v>
      </c>
      <c r="G329" s="14"/>
      <c r="H329" s="14"/>
    </row>
    <row r="330" spans="1:9" s="18" customFormat="1" ht="13.5" hidden="1" thickBot="1" x14ac:dyDescent="0.25">
      <c r="A330" s="16" t="s">
        <v>192</v>
      </c>
      <c r="B330" s="16" t="s">
        <v>152</v>
      </c>
      <c r="C330" s="16" t="s">
        <v>287</v>
      </c>
      <c r="D330" s="16" t="s">
        <v>289</v>
      </c>
      <c r="E330" s="16" t="s">
        <v>205</v>
      </c>
      <c r="F330" s="16" t="s">
        <v>193</v>
      </c>
      <c r="G330" s="17"/>
      <c r="H330" s="17"/>
    </row>
    <row r="331" spans="1:9" ht="10.5" thickBot="1" x14ac:dyDescent="0.25">
      <c r="A331" s="168" t="s">
        <v>290</v>
      </c>
      <c r="B331" s="164" t="s">
        <v>144</v>
      </c>
      <c r="C331" s="169" t="s">
        <v>287</v>
      </c>
      <c r="D331" s="169" t="s">
        <v>289</v>
      </c>
      <c r="E331" s="169" t="s">
        <v>291</v>
      </c>
      <c r="F331" s="169" t="s">
        <v>152</v>
      </c>
      <c r="G331" s="170">
        <v>2122036</v>
      </c>
      <c r="H331" s="171">
        <v>2013940.19</v>
      </c>
      <c r="I331" s="167">
        <f>H331/G331*100</f>
        <v>94.906033168146067</v>
      </c>
    </row>
    <row r="332" spans="1:9" customFormat="1" ht="13.5" hidden="1" thickBot="1" x14ac:dyDescent="0.25">
      <c r="A332" s="13" t="s">
        <v>87</v>
      </c>
      <c r="B332" s="15" t="s">
        <v>152</v>
      </c>
      <c r="C332" s="15" t="s">
        <v>287</v>
      </c>
      <c r="D332" s="15" t="s">
        <v>289</v>
      </c>
      <c r="E332" s="15" t="s">
        <v>291</v>
      </c>
      <c r="F332" s="15" t="s">
        <v>157</v>
      </c>
      <c r="G332" s="14">
        <v>2122036</v>
      </c>
      <c r="H332" s="14">
        <v>2013940.19</v>
      </c>
    </row>
    <row r="333" spans="1:9" customFormat="1" ht="13.5" hidden="1" thickBot="1" x14ac:dyDescent="0.25">
      <c r="A333" s="13" t="s">
        <v>186</v>
      </c>
      <c r="B333" s="15" t="s">
        <v>152</v>
      </c>
      <c r="C333" s="15" t="s">
        <v>287</v>
      </c>
      <c r="D333" s="15" t="s">
        <v>289</v>
      </c>
      <c r="E333" s="15" t="s">
        <v>291</v>
      </c>
      <c r="F333" s="15" t="s">
        <v>187</v>
      </c>
      <c r="G333" s="14">
        <v>2122036</v>
      </c>
      <c r="H333" s="14">
        <v>2013940.19</v>
      </c>
    </row>
    <row r="334" spans="1:9" s="20" customFormat="1" ht="34.5" hidden="1" thickBot="1" x14ac:dyDescent="0.25">
      <c r="A334" s="30" t="s">
        <v>188</v>
      </c>
      <c r="B334" s="24" t="s">
        <v>144</v>
      </c>
      <c r="C334" s="26" t="s">
        <v>287</v>
      </c>
      <c r="D334" s="26" t="s">
        <v>289</v>
      </c>
      <c r="E334" s="26" t="s">
        <v>291</v>
      </c>
      <c r="F334" s="26" t="s">
        <v>189</v>
      </c>
      <c r="G334" s="28">
        <v>2122036</v>
      </c>
      <c r="H334" s="129">
        <v>2013940.19</v>
      </c>
      <c r="I334" s="130">
        <f t="shared" ref="I334:I335" si="55">H334/G334*100</f>
        <v>94.906033168146067</v>
      </c>
    </row>
    <row r="335" spans="1:9" ht="98.25" thickBot="1" x14ac:dyDescent="0.25">
      <c r="A335" s="168" t="s">
        <v>292</v>
      </c>
      <c r="B335" s="164" t="s">
        <v>144</v>
      </c>
      <c r="C335" s="169" t="s">
        <v>287</v>
      </c>
      <c r="D335" s="169" t="s">
        <v>293</v>
      </c>
      <c r="E335" s="169" t="s">
        <v>152</v>
      </c>
      <c r="F335" s="169" t="s">
        <v>152</v>
      </c>
      <c r="G335" s="170">
        <v>309741</v>
      </c>
      <c r="H335" s="171">
        <v>309741</v>
      </c>
      <c r="I335" s="167">
        <f t="shared" si="55"/>
        <v>100</v>
      </c>
    </row>
    <row r="336" spans="1:9" customFormat="1" ht="13.5" hidden="1" thickBot="1" x14ac:dyDescent="0.25">
      <c r="A336" s="13" t="s">
        <v>87</v>
      </c>
      <c r="B336" s="15" t="s">
        <v>152</v>
      </c>
      <c r="C336" s="15" t="s">
        <v>287</v>
      </c>
      <c r="D336" s="15" t="s">
        <v>293</v>
      </c>
      <c r="E336" s="15" t="s">
        <v>201</v>
      </c>
      <c r="F336" s="15" t="s">
        <v>157</v>
      </c>
      <c r="G336" s="14"/>
      <c r="H336" s="14"/>
    </row>
    <row r="337" spans="1:9" customFormat="1" ht="13.5" hidden="1" thickBot="1" x14ac:dyDescent="0.25">
      <c r="A337" s="13" t="s">
        <v>158</v>
      </c>
      <c r="B337" s="15" t="s">
        <v>152</v>
      </c>
      <c r="C337" s="15" t="s">
        <v>287</v>
      </c>
      <c r="D337" s="15" t="s">
        <v>293</v>
      </c>
      <c r="E337" s="15" t="s">
        <v>201</v>
      </c>
      <c r="F337" s="15" t="s">
        <v>159</v>
      </c>
      <c r="G337" s="14"/>
      <c r="H337" s="14"/>
    </row>
    <row r="338" spans="1:9" ht="20.25" thickBot="1" x14ac:dyDescent="0.25">
      <c r="A338" s="168" t="s">
        <v>279</v>
      </c>
      <c r="B338" s="164" t="s">
        <v>144</v>
      </c>
      <c r="C338" s="169" t="s">
        <v>287</v>
      </c>
      <c r="D338" s="169" t="s">
        <v>293</v>
      </c>
      <c r="E338" s="169" t="s">
        <v>280</v>
      </c>
      <c r="F338" s="169" t="s">
        <v>152</v>
      </c>
      <c r="G338" s="170">
        <v>309741</v>
      </c>
      <c r="H338" s="171">
        <v>309741</v>
      </c>
      <c r="I338" s="167">
        <f>H338/G338*100</f>
        <v>100</v>
      </c>
    </row>
    <row r="339" spans="1:9" customFormat="1" ht="13.5" hidden="1" thickBot="1" x14ac:dyDescent="0.25">
      <c r="A339" s="13" t="s">
        <v>87</v>
      </c>
      <c r="B339" s="15" t="s">
        <v>152</v>
      </c>
      <c r="C339" s="15" t="s">
        <v>287</v>
      </c>
      <c r="D339" s="15" t="s">
        <v>293</v>
      </c>
      <c r="E339" s="15" t="s">
        <v>280</v>
      </c>
      <c r="F339" s="15" t="s">
        <v>157</v>
      </c>
      <c r="G339" s="14">
        <v>309741</v>
      </c>
      <c r="H339" s="14">
        <v>309741</v>
      </c>
    </row>
    <row r="340" spans="1:9" customFormat="1" ht="13.5" hidden="1" thickBot="1" x14ac:dyDescent="0.25">
      <c r="A340" s="13" t="s">
        <v>186</v>
      </c>
      <c r="B340" s="15" t="s">
        <v>152</v>
      </c>
      <c r="C340" s="15" t="s">
        <v>287</v>
      </c>
      <c r="D340" s="15" t="s">
        <v>293</v>
      </c>
      <c r="E340" s="15" t="s">
        <v>280</v>
      </c>
      <c r="F340" s="15" t="s">
        <v>187</v>
      </c>
      <c r="G340" s="14">
        <v>309741</v>
      </c>
      <c r="H340" s="14">
        <v>309741</v>
      </c>
    </row>
    <row r="341" spans="1:9" s="20" customFormat="1" ht="34.5" hidden="1" thickBot="1" x14ac:dyDescent="0.25">
      <c r="A341" s="30" t="s">
        <v>188</v>
      </c>
      <c r="B341" s="24" t="s">
        <v>144</v>
      </c>
      <c r="C341" s="26" t="s">
        <v>287</v>
      </c>
      <c r="D341" s="26" t="s">
        <v>293</v>
      </c>
      <c r="E341" s="26" t="s">
        <v>280</v>
      </c>
      <c r="F341" s="26" t="s">
        <v>189</v>
      </c>
      <c r="G341" s="28">
        <v>309741</v>
      </c>
      <c r="H341" s="129">
        <v>309741</v>
      </c>
      <c r="I341" s="130">
        <f t="shared" ref="I341:I342" si="56">H341/G341*100</f>
        <v>100</v>
      </c>
    </row>
    <row r="342" spans="1:9" ht="20.25" thickBot="1" x14ac:dyDescent="0.25">
      <c r="A342" s="168" t="s">
        <v>294</v>
      </c>
      <c r="B342" s="164" t="s">
        <v>144</v>
      </c>
      <c r="C342" s="169" t="s">
        <v>295</v>
      </c>
      <c r="D342" s="169" t="s">
        <v>154</v>
      </c>
      <c r="E342" s="169" t="s">
        <v>152</v>
      </c>
      <c r="F342" s="169" t="s">
        <v>152</v>
      </c>
      <c r="G342" s="170">
        <v>1259934.5900000001</v>
      </c>
      <c r="H342" s="171">
        <v>823295.59</v>
      </c>
      <c r="I342" s="167">
        <f t="shared" si="56"/>
        <v>65.344312040833799</v>
      </c>
    </row>
    <row r="343" spans="1:9" customFormat="1" ht="13.5" hidden="1" thickBot="1" x14ac:dyDescent="0.25">
      <c r="A343" s="13" t="s">
        <v>87</v>
      </c>
      <c r="B343" s="15" t="s">
        <v>152</v>
      </c>
      <c r="C343" s="15" t="s">
        <v>295</v>
      </c>
      <c r="D343" s="15" t="s">
        <v>154</v>
      </c>
      <c r="E343" s="15" t="s">
        <v>152</v>
      </c>
      <c r="F343" s="15" t="s">
        <v>157</v>
      </c>
      <c r="G343" s="14">
        <v>744061.59</v>
      </c>
      <c r="H343" s="14">
        <v>315422.59000000003</v>
      </c>
    </row>
    <row r="344" spans="1:9" customFormat="1" ht="13.5" hidden="1" thickBot="1" x14ac:dyDescent="0.25">
      <c r="A344" s="13" t="s">
        <v>158</v>
      </c>
      <c r="B344" s="15" t="s">
        <v>152</v>
      </c>
      <c r="C344" s="15" t="s">
        <v>295</v>
      </c>
      <c r="D344" s="15" t="s">
        <v>154</v>
      </c>
      <c r="E344" s="15" t="s">
        <v>152</v>
      </c>
      <c r="F344" s="15" t="s">
        <v>159</v>
      </c>
      <c r="G344" s="14"/>
      <c r="H344" s="14"/>
    </row>
    <row r="345" spans="1:9" customFormat="1" ht="13.5" hidden="1" thickBot="1" x14ac:dyDescent="0.25">
      <c r="A345" s="13" t="s">
        <v>166</v>
      </c>
      <c r="B345" s="15" t="s">
        <v>152</v>
      </c>
      <c r="C345" s="15" t="s">
        <v>295</v>
      </c>
      <c r="D345" s="15" t="s">
        <v>154</v>
      </c>
      <c r="E345" s="15" t="s">
        <v>152</v>
      </c>
      <c r="F345" s="15" t="s">
        <v>167</v>
      </c>
      <c r="G345" s="14">
        <v>524406.62</v>
      </c>
      <c r="H345" s="14">
        <v>95767.62</v>
      </c>
    </row>
    <row r="346" spans="1:9" customFormat="1" ht="13.5" hidden="1" thickBot="1" x14ac:dyDescent="0.25">
      <c r="A346" s="13" t="s">
        <v>180</v>
      </c>
      <c r="B346" s="15" t="s">
        <v>152</v>
      </c>
      <c r="C346" s="15" t="s">
        <v>295</v>
      </c>
      <c r="D346" s="15" t="s">
        <v>154</v>
      </c>
      <c r="E346" s="15" t="s">
        <v>152</v>
      </c>
      <c r="F346" s="15" t="s">
        <v>181</v>
      </c>
      <c r="G346" s="14"/>
      <c r="H346" s="14"/>
    </row>
    <row r="347" spans="1:9" customFormat="1" ht="13.5" hidden="1" thickBot="1" x14ac:dyDescent="0.25">
      <c r="A347" s="13" t="s">
        <v>186</v>
      </c>
      <c r="B347" s="15" t="s">
        <v>152</v>
      </c>
      <c r="C347" s="15" t="s">
        <v>295</v>
      </c>
      <c r="D347" s="15" t="s">
        <v>154</v>
      </c>
      <c r="E347" s="15" t="s">
        <v>152</v>
      </c>
      <c r="F347" s="15" t="s">
        <v>187</v>
      </c>
      <c r="G347" s="14">
        <v>219654.97</v>
      </c>
      <c r="H347" s="14">
        <v>219654.97</v>
      </c>
    </row>
    <row r="348" spans="1:9" customFormat="1" ht="13.5" hidden="1" thickBot="1" x14ac:dyDescent="0.25">
      <c r="A348" s="13" t="s">
        <v>192</v>
      </c>
      <c r="B348" s="15" t="s">
        <v>152</v>
      </c>
      <c r="C348" s="15" t="s">
        <v>295</v>
      </c>
      <c r="D348" s="15" t="s">
        <v>154</v>
      </c>
      <c r="E348" s="15" t="s">
        <v>152</v>
      </c>
      <c r="F348" s="15" t="s">
        <v>193</v>
      </c>
      <c r="G348" s="14">
        <v>515873</v>
      </c>
      <c r="H348" s="14">
        <v>507873</v>
      </c>
    </row>
    <row r="349" spans="1:9" ht="10.5" thickBot="1" x14ac:dyDescent="0.25">
      <c r="A349" s="168" t="s">
        <v>296</v>
      </c>
      <c r="B349" s="164" t="s">
        <v>144</v>
      </c>
      <c r="C349" s="169" t="s">
        <v>297</v>
      </c>
      <c r="D349" s="169" t="s">
        <v>154</v>
      </c>
      <c r="E349" s="169" t="s">
        <v>152</v>
      </c>
      <c r="F349" s="169" t="s">
        <v>152</v>
      </c>
      <c r="G349" s="170">
        <v>900000</v>
      </c>
      <c r="H349" s="171">
        <v>463361</v>
      </c>
      <c r="I349" s="167">
        <f t="shared" ref="I349:I351" si="57">H349/G349*100</f>
        <v>51.484555555555559</v>
      </c>
    </row>
    <row r="350" spans="1:9" ht="10.5" thickBot="1" x14ac:dyDescent="0.25">
      <c r="A350" s="168" t="s">
        <v>296</v>
      </c>
      <c r="B350" s="164" t="s">
        <v>144</v>
      </c>
      <c r="C350" s="169" t="s">
        <v>297</v>
      </c>
      <c r="D350" s="169" t="s">
        <v>298</v>
      </c>
      <c r="E350" s="169" t="s">
        <v>152</v>
      </c>
      <c r="F350" s="169" t="s">
        <v>152</v>
      </c>
      <c r="G350" s="170">
        <v>150000</v>
      </c>
      <c r="H350" s="171">
        <v>71500</v>
      </c>
      <c r="I350" s="167">
        <f t="shared" si="57"/>
        <v>47.666666666666671</v>
      </c>
    </row>
    <row r="351" spans="1:9" ht="20.25" thickBot="1" x14ac:dyDescent="0.25">
      <c r="A351" s="168" t="s">
        <v>204</v>
      </c>
      <c r="B351" s="164" t="s">
        <v>144</v>
      </c>
      <c r="C351" s="169" t="s">
        <v>297</v>
      </c>
      <c r="D351" s="169" t="s">
        <v>298</v>
      </c>
      <c r="E351" s="169" t="s">
        <v>205</v>
      </c>
      <c r="F351" s="169" t="s">
        <v>152</v>
      </c>
      <c r="G351" s="170">
        <v>150000</v>
      </c>
      <c r="H351" s="171">
        <v>71500</v>
      </c>
      <c r="I351" s="167">
        <f t="shared" si="57"/>
        <v>47.666666666666671</v>
      </c>
    </row>
    <row r="352" spans="1:9" customFormat="1" ht="13.5" hidden="1" thickBot="1" x14ac:dyDescent="0.25">
      <c r="A352" s="13" t="s">
        <v>87</v>
      </c>
      <c r="B352" s="15" t="s">
        <v>152</v>
      </c>
      <c r="C352" s="15" t="s">
        <v>297</v>
      </c>
      <c r="D352" s="15" t="s">
        <v>298</v>
      </c>
      <c r="E352" s="15" t="s">
        <v>205</v>
      </c>
      <c r="F352" s="15" t="s">
        <v>157</v>
      </c>
      <c r="G352" s="14">
        <v>78500</v>
      </c>
      <c r="H352" s="14"/>
    </row>
    <row r="353" spans="1:9" customFormat="1" ht="13.5" hidden="1" thickBot="1" x14ac:dyDescent="0.25">
      <c r="A353" s="13" t="s">
        <v>166</v>
      </c>
      <c r="B353" s="15" t="s">
        <v>152</v>
      </c>
      <c r="C353" s="15" t="s">
        <v>297</v>
      </c>
      <c r="D353" s="15" t="s">
        <v>298</v>
      </c>
      <c r="E353" s="15" t="s">
        <v>205</v>
      </c>
      <c r="F353" s="15" t="s">
        <v>167</v>
      </c>
      <c r="G353" s="14">
        <v>78500</v>
      </c>
      <c r="H353" s="14"/>
    </row>
    <row r="354" spans="1:9" s="20" customFormat="1" ht="12" hidden="1" thickBot="1" x14ac:dyDescent="0.25">
      <c r="A354" s="30" t="s">
        <v>178</v>
      </c>
      <c r="B354" s="24" t="s">
        <v>144</v>
      </c>
      <c r="C354" s="26" t="s">
        <v>297</v>
      </c>
      <c r="D354" s="26" t="s">
        <v>298</v>
      </c>
      <c r="E354" s="26" t="s">
        <v>205</v>
      </c>
      <c r="F354" s="26" t="s">
        <v>179</v>
      </c>
      <c r="G354" s="28">
        <v>78500</v>
      </c>
      <c r="H354" s="129"/>
      <c r="I354" s="130">
        <f>H354/G354*100</f>
        <v>0</v>
      </c>
    </row>
    <row r="355" spans="1:9" customFormat="1" ht="13.5" hidden="1" thickBot="1" x14ac:dyDescent="0.25">
      <c r="A355" s="13" t="s">
        <v>192</v>
      </c>
      <c r="B355" s="15" t="s">
        <v>152</v>
      </c>
      <c r="C355" s="15" t="s">
        <v>297</v>
      </c>
      <c r="D355" s="15" t="s">
        <v>298</v>
      </c>
      <c r="E355" s="15" t="s">
        <v>205</v>
      </c>
      <c r="F355" s="15" t="s">
        <v>193</v>
      </c>
      <c r="G355" s="14">
        <v>71500</v>
      </c>
      <c r="H355" s="14">
        <v>71500</v>
      </c>
    </row>
    <row r="356" spans="1:9" s="20" customFormat="1" ht="23.25" hidden="1" thickBot="1" x14ac:dyDescent="0.25">
      <c r="A356" s="30" t="s">
        <v>196</v>
      </c>
      <c r="B356" s="24" t="s">
        <v>144</v>
      </c>
      <c r="C356" s="26" t="s">
        <v>297</v>
      </c>
      <c r="D356" s="26" t="s">
        <v>298</v>
      </c>
      <c r="E356" s="26" t="s">
        <v>205</v>
      </c>
      <c r="F356" s="26" t="s">
        <v>197</v>
      </c>
      <c r="G356" s="28">
        <v>71500</v>
      </c>
      <c r="H356" s="129">
        <v>71500</v>
      </c>
      <c r="I356" s="130">
        <f t="shared" ref="I356:I358" si="58">H356/G356*100</f>
        <v>100</v>
      </c>
    </row>
    <row r="357" spans="1:9" ht="10.5" thickBot="1" x14ac:dyDescent="0.25">
      <c r="A357" s="168" t="s">
        <v>296</v>
      </c>
      <c r="B357" s="164" t="s">
        <v>144</v>
      </c>
      <c r="C357" s="169" t="s">
        <v>297</v>
      </c>
      <c r="D357" s="169" t="s">
        <v>299</v>
      </c>
      <c r="E357" s="169" t="s">
        <v>152</v>
      </c>
      <c r="F357" s="169" t="s">
        <v>152</v>
      </c>
      <c r="G357" s="170">
        <v>200000</v>
      </c>
      <c r="H357" s="171">
        <v>169000</v>
      </c>
      <c r="I357" s="167">
        <f t="shared" si="58"/>
        <v>84.5</v>
      </c>
    </row>
    <row r="358" spans="1:9" ht="20.25" thickBot="1" x14ac:dyDescent="0.25">
      <c r="A358" s="168" t="s">
        <v>204</v>
      </c>
      <c r="B358" s="164" t="s">
        <v>144</v>
      </c>
      <c r="C358" s="169" t="s">
        <v>297</v>
      </c>
      <c r="D358" s="169" t="s">
        <v>299</v>
      </c>
      <c r="E358" s="169" t="s">
        <v>205</v>
      </c>
      <c r="F358" s="169" t="s">
        <v>152</v>
      </c>
      <c r="G358" s="170">
        <v>200000</v>
      </c>
      <c r="H358" s="171">
        <v>169000</v>
      </c>
      <c r="I358" s="167">
        <f t="shared" si="58"/>
        <v>84.5</v>
      </c>
    </row>
    <row r="359" spans="1:9" customFormat="1" ht="13.5" hidden="1" thickBot="1" x14ac:dyDescent="0.25">
      <c r="A359" s="13" t="s">
        <v>87</v>
      </c>
      <c r="B359" s="15" t="s">
        <v>152</v>
      </c>
      <c r="C359" s="15" t="s">
        <v>297</v>
      </c>
      <c r="D359" s="15" t="s">
        <v>299</v>
      </c>
      <c r="E359" s="15" t="s">
        <v>205</v>
      </c>
      <c r="F359" s="15" t="s">
        <v>157</v>
      </c>
      <c r="G359" s="14">
        <v>31000</v>
      </c>
      <c r="H359" s="14"/>
    </row>
    <row r="360" spans="1:9" customFormat="1" ht="13.5" hidden="1" thickBot="1" x14ac:dyDescent="0.25">
      <c r="A360" s="13" t="s">
        <v>166</v>
      </c>
      <c r="B360" s="15" t="s">
        <v>152</v>
      </c>
      <c r="C360" s="15" t="s">
        <v>297</v>
      </c>
      <c r="D360" s="15" t="s">
        <v>299</v>
      </c>
      <c r="E360" s="15" t="s">
        <v>205</v>
      </c>
      <c r="F360" s="15" t="s">
        <v>167</v>
      </c>
      <c r="G360" s="14">
        <v>31000</v>
      </c>
      <c r="H360" s="14"/>
    </row>
    <row r="361" spans="1:9" s="20" customFormat="1" ht="12" hidden="1" thickBot="1" x14ac:dyDescent="0.25">
      <c r="A361" s="30" t="s">
        <v>178</v>
      </c>
      <c r="B361" s="24" t="s">
        <v>144</v>
      </c>
      <c r="C361" s="26" t="s">
        <v>297</v>
      </c>
      <c r="D361" s="26" t="s">
        <v>299</v>
      </c>
      <c r="E361" s="26" t="s">
        <v>205</v>
      </c>
      <c r="F361" s="26" t="s">
        <v>179</v>
      </c>
      <c r="G361" s="28">
        <v>31000</v>
      </c>
      <c r="H361" s="129"/>
      <c r="I361" s="130">
        <f>H361/G361*100</f>
        <v>0</v>
      </c>
    </row>
    <row r="362" spans="1:9" customFormat="1" ht="13.5" hidden="1" thickBot="1" x14ac:dyDescent="0.25">
      <c r="A362" s="13" t="s">
        <v>192</v>
      </c>
      <c r="B362" s="15" t="s">
        <v>152</v>
      </c>
      <c r="C362" s="15" t="s">
        <v>297</v>
      </c>
      <c r="D362" s="15" t="s">
        <v>299</v>
      </c>
      <c r="E362" s="15" t="s">
        <v>205</v>
      </c>
      <c r="F362" s="15" t="s">
        <v>193</v>
      </c>
      <c r="G362" s="14">
        <v>169000</v>
      </c>
      <c r="H362" s="14">
        <v>169000</v>
      </c>
    </row>
    <row r="363" spans="1:9" s="20" customFormat="1" ht="23.25" hidden="1" thickBot="1" x14ac:dyDescent="0.25">
      <c r="A363" s="30" t="s">
        <v>194</v>
      </c>
      <c r="B363" s="24" t="s">
        <v>144</v>
      </c>
      <c r="C363" s="26" t="s">
        <v>297</v>
      </c>
      <c r="D363" s="26" t="s">
        <v>299</v>
      </c>
      <c r="E363" s="26" t="s">
        <v>205</v>
      </c>
      <c r="F363" s="26" t="s">
        <v>195</v>
      </c>
      <c r="G363" s="28">
        <v>169000</v>
      </c>
      <c r="H363" s="129">
        <v>169000</v>
      </c>
      <c r="I363" s="130">
        <f t="shared" ref="I363:I365" si="59">H363/G363*100</f>
        <v>100</v>
      </c>
    </row>
    <row r="364" spans="1:9" ht="10.5" thickBot="1" x14ac:dyDescent="0.25">
      <c r="A364" s="168" t="s">
        <v>296</v>
      </c>
      <c r="B364" s="164" t="s">
        <v>144</v>
      </c>
      <c r="C364" s="169" t="s">
        <v>297</v>
      </c>
      <c r="D364" s="169" t="s">
        <v>300</v>
      </c>
      <c r="E364" s="169" t="s">
        <v>152</v>
      </c>
      <c r="F364" s="169" t="s">
        <v>152</v>
      </c>
      <c r="G364" s="170">
        <v>80000</v>
      </c>
      <c r="H364" s="171">
        <v>79861</v>
      </c>
      <c r="I364" s="167">
        <f t="shared" si="59"/>
        <v>99.826250000000002</v>
      </c>
    </row>
    <row r="365" spans="1:9" ht="20.25" thickBot="1" x14ac:dyDescent="0.25">
      <c r="A365" s="168" t="s">
        <v>204</v>
      </c>
      <c r="B365" s="164" t="s">
        <v>144</v>
      </c>
      <c r="C365" s="169" t="s">
        <v>297</v>
      </c>
      <c r="D365" s="169" t="s">
        <v>300</v>
      </c>
      <c r="E365" s="169" t="s">
        <v>205</v>
      </c>
      <c r="F365" s="169" t="s">
        <v>152</v>
      </c>
      <c r="G365" s="170">
        <v>80000</v>
      </c>
      <c r="H365" s="171">
        <v>79861</v>
      </c>
      <c r="I365" s="167">
        <f t="shared" si="59"/>
        <v>99.826250000000002</v>
      </c>
    </row>
    <row r="366" spans="1:9" customFormat="1" ht="13.5" hidden="1" thickBot="1" x14ac:dyDescent="0.25">
      <c r="A366" s="13" t="s">
        <v>87</v>
      </c>
      <c r="B366" s="15" t="s">
        <v>152</v>
      </c>
      <c r="C366" s="15" t="s">
        <v>297</v>
      </c>
      <c r="D366" s="15" t="s">
        <v>300</v>
      </c>
      <c r="E366" s="15" t="s">
        <v>205</v>
      </c>
      <c r="F366" s="15" t="s">
        <v>157</v>
      </c>
      <c r="G366" s="14">
        <v>139</v>
      </c>
      <c r="H366" s="14"/>
    </row>
    <row r="367" spans="1:9" customFormat="1" ht="13.5" hidden="1" thickBot="1" x14ac:dyDescent="0.25">
      <c r="A367" s="13" t="s">
        <v>166</v>
      </c>
      <c r="B367" s="15" t="s">
        <v>152</v>
      </c>
      <c r="C367" s="15" t="s">
        <v>297</v>
      </c>
      <c r="D367" s="15" t="s">
        <v>300</v>
      </c>
      <c r="E367" s="15" t="s">
        <v>205</v>
      </c>
      <c r="F367" s="15" t="s">
        <v>167</v>
      </c>
      <c r="G367" s="14">
        <v>139</v>
      </c>
      <c r="H367" s="14"/>
    </row>
    <row r="368" spans="1:9" s="20" customFormat="1" ht="12" hidden="1" thickBot="1" x14ac:dyDescent="0.25">
      <c r="A368" s="30" t="s">
        <v>178</v>
      </c>
      <c r="B368" s="24" t="s">
        <v>144</v>
      </c>
      <c r="C368" s="26" t="s">
        <v>297</v>
      </c>
      <c r="D368" s="26" t="s">
        <v>300</v>
      </c>
      <c r="E368" s="26" t="s">
        <v>205</v>
      </c>
      <c r="F368" s="26" t="s">
        <v>179</v>
      </c>
      <c r="G368" s="28">
        <v>139</v>
      </c>
      <c r="H368" s="129"/>
      <c r="I368" s="130">
        <f>H368/G368*100</f>
        <v>0</v>
      </c>
    </row>
    <row r="369" spans="1:9" customFormat="1" ht="13.5" hidden="1" thickBot="1" x14ac:dyDescent="0.25">
      <c r="A369" s="13" t="s">
        <v>192</v>
      </c>
      <c r="B369" s="15" t="s">
        <v>152</v>
      </c>
      <c r="C369" s="15" t="s">
        <v>297</v>
      </c>
      <c r="D369" s="15" t="s">
        <v>300</v>
      </c>
      <c r="E369" s="15" t="s">
        <v>205</v>
      </c>
      <c r="F369" s="15" t="s">
        <v>193</v>
      </c>
      <c r="G369" s="14">
        <v>79861</v>
      </c>
      <c r="H369" s="14">
        <v>79861</v>
      </c>
    </row>
    <row r="370" spans="1:9" s="20" customFormat="1" ht="23.25" hidden="1" thickBot="1" x14ac:dyDescent="0.25">
      <c r="A370" s="30" t="s">
        <v>194</v>
      </c>
      <c r="B370" s="24" t="s">
        <v>144</v>
      </c>
      <c r="C370" s="26" t="s">
        <v>297</v>
      </c>
      <c r="D370" s="26" t="s">
        <v>300</v>
      </c>
      <c r="E370" s="26" t="s">
        <v>205</v>
      </c>
      <c r="F370" s="26" t="s">
        <v>195</v>
      </c>
      <c r="G370" s="28">
        <v>79861</v>
      </c>
      <c r="H370" s="129">
        <v>79861</v>
      </c>
      <c r="I370" s="130">
        <f t="shared" ref="I370:I372" si="60">H370/G370*100</f>
        <v>100</v>
      </c>
    </row>
    <row r="371" spans="1:9" ht="10.5" thickBot="1" x14ac:dyDescent="0.25">
      <c r="A371" s="168" t="s">
        <v>296</v>
      </c>
      <c r="B371" s="164" t="s">
        <v>144</v>
      </c>
      <c r="C371" s="169" t="s">
        <v>297</v>
      </c>
      <c r="D371" s="169" t="s">
        <v>301</v>
      </c>
      <c r="E371" s="169" t="s">
        <v>152</v>
      </c>
      <c r="F371" s="169" t="s">
        <v>152</v>
      </c>
      <c r="G371" s="170">
        <v>120000</v>
      </c>
      <c r="H371" s="171">
        <v>101000</v>
      </c>
      <c r="I371" s="167">
        <f t="shared" si="60"/>
        <v>84.166666666666671</v>
      </c>
    </row>
    <row r="372" spans="1:9" ht="20.25" thickBot="1" x14ac:dyDescent="0.25">
      <c r="A372" s="168" t="s">
        <v>204</v>
      </c>
      <c r="B372" s="164" t="s">
        <v>144</v>
      </c>
      <c r="C372" s="169" t="s">
        <v>297</v>
      </c>
      <c r="D372" s="169" t="s">
        <v>301</v>
      </c>
      <c r="E372" s="169" t="s">
        <v>205</v>
      </c>
      <c r="F372" s="169" t="s">
        <v>152</v>
      </c>
      <c r="G372" s="170">
        <v>120000</v>
      </c>
      <c r="H372" s="171">
        <v>101000</v>
      </c>
      <c r="I372" s="167">
        <f t="shared" si="60"/>
        <v>84.166666666666671</v>
      </c>
    </row>
    <row r="373" spans="1:9" customFormat="1" ht="13.5" hidden="1" thickBot="1" x14ac:dyDescent="0.25">
      <c r="A373" s="13" t="s">
        <v>87</v>
      </c>
      <c r="B373" s="15" t="s">
        <v>152</v>
      </c>
      <c r="C373" s="15" t="s">
        <v>297</v>
      </c>
      <c r="D373" s="15" t="s">
        <v>301</v>
      </c>
      <c r="E373" s="15" t="s">
        <v>205</v>
      </c>
      <c r="F373" s="15" t="s">
        <v>157</v>
      </c>
      <c r="G373" s="14">
        <v>19000</v>
      </c>
      <c r="H373" s="14"/>
    </row>
    <row r="374" spans="1:9" customFormat="1" ht="13.5" hidden="1" thickBot="1" x14ac:dyDescent="0.25">
      <c r="A374" s="13" t="s">
        <v>166</v>
      </c>
      <c r="B374" s="15" t="s">
        <v>152</v>
      </c>
      <c r="C374" s="15" t="s">
        <v>297</v>
      </c>
      <c r="D374" s="15" t="s">
        <v>301</v>
      </c>
      <c r="E374" s="15" t="s">
        <v>205</v>
      </c>
      <c r="F374" s="15" t="s">
        <v>167</v>
      </c>
      <c r="G374" s="14">
        <v>19000</v>
      </c>
      <c r="H374" s="14"/>
    </row>
    <row r="375" spans="1:9" s="20" customFormat="1" ht="12" hidden="1" thickBot="1" x14ac:dyDescent="0.25">
      <c r="A375" s="30" t="s">
        <v>178</v>
      </c>
      <c r="B375" s="24" t="s">
        <v>144</v>
      </c>
      <c r="C375" s="26" t="s">
        <v>297</v>
      </c>
      <c r="D375" s="26" t="s">
        <v>301</v>
      </c>
      <c r="E375" s="26" t="s">
        <v>205</v>
      </c>
      <c r="F375" s="26" t="s">
        <v>179</v>
      </c>
      <c r="G375" s="28">
        <v>19000</v>
      </c>
      <c r="H375" s="129"/>
      <c r="I375" s="130">
        <f>H375/G375*100</f>
        <v>0</v>
      </c>
    </row>
    <row r="376" spans="1:9" customFormat="1" ht="13.5" hidden="1" thickBot="1" x14ac:dyDescent="0.25">
      <c r="A376" s="13" t="s">
        <v>192</v>
      </c>
      <c r="B376" s="15" t="s">
        <v>152</v>
      </c>
      <c r="C376" s="15" t="s">
        <v>297</v>
      </c>
      <c r="D376" s="15" t="s">
        <v>301</v>
      </c>
      <c r="E376" s="15" t="s">
        <v>205</v>
      </c>
      <c r="F376" s="15" t="s">
        <v>193</v>
      </c>
      <c r="G376" s="14">
        <v>101000</v>
      </c>
      <c r="H376" s="14">
        <v>101000</v>
      </c>
    </row>
    <row r="377" spans="1:9" s="20" customFormat="1" ht="23.25" hidden="1" thickBot="1" x14ac:dyDescent="0.25">
      <c r="A377" s="30" t="s">
        <v>194</v>
      </c>
      <c r="B377" s="24" t="s">
        <v>144</v>
      </c>
      <c r="C377" s="26" t="s">
        <v>297</v>
      </c>
      <c r="D377" s="26" t="s">
        <v>301</v>
      </c>
      <c r="E377" s="26" t="s">
        <v>205</v>
      </c>
      <c r="F377" s="26" t="s">
        <v>195</v>
      </c>
      <c r="G377" s="28">
        <v>101000</v>
      </c>
      <c r="H377" s="129">
        <v>101000</v>
      </c>
      <c r="I377" s="130">
        <f t="shared" ref="I377:I379" si="61">H377/G377*100</f>
        <v>100</v>
      </c>
    </row>
    <row r="378" spans="1:9" ht="10.5" thickBot="1" x14ac:dyDescent="0.25">
      <c r="A378" s="168" t="s">
        <v>296</v>
      </c>
      <c r="B378" s="164" t="s">
        <v>144</v>
      </c>
      <c r="C378" s="169" t="s">
        <v>297</v>
      </c>
      <c r="D378" s="169" t="s">
        <v>302</v>
      </c>
      <c r="E378" s="169" t="s">
        <v>152</v>
      </c>
      <c r="F378" s="169" t="s">
        <v>152</v>
      </c>
      <c r="G378" s="170">
        <v>50000</v>
      </c>
      <c r="H378" s="171">
        <v>42000</v>
      </c>
      <c r="I378" s="167">
        <f t="shared" si="61"/>
        <v>84</v>
      </c>
    </row>
    <row r="379" spans="1:9" ht="20.25" thickBot="1" x14ac:dyDescent="0.25">
      <c r="A379" s="168" t="s">
        <v>204</v>
      </c>
      <c r="B379" s="164" t="s">
        <v>144</v>
      </c>
      <c r="C379" s="169" t="s">
        <v>297</v>
      </c>
      <c r="D379" s="169" t="s">
        <v>302</v>
      </c>
      <c r="E379" s="169" t="s">
        <v>205</v>
      </c>
      <c r="F379" s="169" t="s">
        <v>152</v>
      </c>
      <c r="G379" s="170">
        <v>50000</v>
      </c>
      <c r="H379" s="171">
        <v>42000</v>
      </c>
      <c r="I379" s="167">
        <f t="shared" si="61"/>
        <v>84</v>
      </c>
    </row>
    <row r="380" spans="1:9" customFormat="1" ht="13.5" hidden="1" thickBot="1" x14ac:dyDescent="0.25">
      <c r="A380" s="13" t="s">
        <v>192</v>
      </c>
      <c r="B380" s="15" t="s">
        <v>152</v>
      </c>
      <c r="C380" s="15" t="s">
        <v>297</v>
      </c>
      <c r="D380" s="15" t="s">
        <v>302</v>
      </c>
      <c r="E380" s="15" t="s">
        <v>205</v>
      </c>
      <c r="F380" s="15" t="s">
        <v>193</v>
      </c>
      <c r="G380" s="14">
        <v>50000</v>
      </c>
      <c r="H380" s="14">
        <v>42000</v>
      </c>
    </row>
    <row r="381" spans="1:9" s="20" customFormat="1" ht="23.25" hidden="1" thickBot="1" x14ac:dyDescent="0.25">
      <c r="A381" s="30" t="s">
        <v>196</v>
      </c>
      <c r="B381" s="24" t="s">
        <v>144</v>
      </c>
      <c r="C381" s="26" t="s">
        <v>297</v>
      </c>
      <c r="D381" s="26" t="s">
        <v>302</v>
      </c>
      <c r="E381" s="26" t="s">
        <v>205</v>
      </c>
      <c r="F381" s="26" t="s">
        <v>197</v>
      </c>
      <c r="G381" s="28">
        <v>50000</v>
      </c>
      <c r="H381" s="129">
        <v>42000</v>
      </c>
      <c r="I381" s="130">
        <f t="shared" ref="I381:I383" si="62">H381/G381*100</f>
        <v>84</v>
      </c>
    </row>
    <row r="382" spans="1:9" ht="10.5" thickBot="1" x14ac:dyDescent="0.25">
      <c r="A382" s="168" t="s">
        <v>296</v>
      </c>
      <c r="B382" s="164" t="s">
        <v>144</v>
      </c>
      <c r="C382" s="169" t="s">
        <v>297</v>
      </c>
      <c r="D382" s="169" t="s">
        <v>303</v>
      </c>
      <c r="E382" s="169" t="s">
        <v>152</v>
      </c>
      <c r="F382" s="169" t="s">
        <v>152</v>
      </c>
      <c r="G382" s="170">
        <v>300000</v>
      </c>
      <c r="H382" s="171"/>
      <c r="I382" s="167">
        <f t="shared" si="62"/>
        <v>0</v>
      </c>
    </row>
    <row r="383" spans="1:9" ht="20.25" thickBot="1" x14ac:dyDescent="0.25">
      <c r="A383" s="168" t="s">
        <v>204</v>
      </c>
      <c r="B383" s="164" t="s">
        <v>144</v>
      </c>
      <c r="C383" s="169" t="s">
        <v>297</v>
      </c>
      <c r="D383" s="169" t="s">
        <v>303</v>
      </c>
      <c r="E383" s="169" t="s">
        <v>205</v>
      </c>
      <c r="F383" s="169" t="s">
        <v>152</v>
      </c>
      <c r="G383" s="170">
        <v>300000</v>
      </c>
      <c r="H383" s="171"/>
      <c r="I383" s="167">
        <f t="shared" si="62"/>
        <v>0</v>
      </c>
    </row>
    <row r="384" spans="1:9" customFormat="1" ht="13.5" hidden="1" thickBot="1" x14ac:dyDescent="0.25">
      <c r="A384" s="13" t="s">
        <v>87</v>
      </c>
      <c r="B384" s="15" t="s">
        <v>152</v>
      </c>
      <c r="C384" s="15" t="s">
        <v>297</v>
      </c>
      <c r="D384" s="15" t="s">
        <v>303</v>
      </c>
      <c r="E384" s="15" t="s">
        <v>205</v>
      </c>
      <c r="F384" s="15" t="s">
        <v>157</v>
      </c>
      <c r="G384" s="14">
        <v>300000</v>
      </c>
      <c r="H384" s="14"/>
    </row>
    <row r="385" spans="1:9" customFormat="1" ht="13.5" hidden="1" thickBot="1" x14ac:dyDescent="0.25">
      <c r="A385" s="13" t="s">
        <v>166</v>
      </c>
      <c r="B385" s="15" t="s">
        <v>152</v>
      </c>
      <c r="C385" s="15" t="s">
        <v>297</v>
      </c>
      <c r="D385" s="15" t="s">
        <v>303</v>
      </c>
      <c r="E385" s="15" t="s">
        <v>205</v>
      </c>
      <c r="F385" s="15" t="s">
        <v>167</v>
      </c>
      <c r="G385" s="14">
        <v>300000</v>
      </c>
      <c r="H385" s="14"/>
    </row>
    <row r="386" spans="1:9" s="20" customFormat="1" ht="12" hidden="1" thickBot="1" x14ac:dyDescent="0.25">
      <c r="A386" s="30" t="s">
        <v>168</v>
      </c>
      <c r="B386" s="24" t="s">
        <v>144</v>
      </c>
      <c r="C386" s="26" t="s">
        <v>297</v>
      </c>
      <c r="D386" s="26" t="s">
        <v>303</v>
      </c>
      <c r="E386" s="26" t="s">
        <v>205</v>
      </c>
      <c r="F386" s="26" t="s">
        <v>169</v>
      </c>
      <c r="G386" s="28">
        <v>300000</v>
      </c>
      <c r="H386" s="129"/>
      <c r="I386" s="130">
        <f t="shared" ref="I386:I388" si="63">H386/G386*100</f>
        <v>0</v>
      </c>
    </row>
    <row r="387" spans="1:9" ht="10.5" thickBot="1" x14ac:dyDescent="0.25">
      <c r="A387" s="168" t="s">
        <v>304</v>
      </c>
      <c r="B387" s="164" t="s">
        <v>144</v>
      </c>
      <c r="C387" s="169" t="s">
        <v>305</v>
      </c>
      <c r="D387" s="169" t="s">
        <v>154</v>
      </c>
      <c r="E387" s="169" t="s">
        <v>152</v>
      </c>
      <c r="F387" s="169" t="s">
        <v>152</v>
      </c>
      <c r="G387" s="170">
        <v>219654.97</v>
      </c>
      <c r="H387" s="171">
        <v>219654.97</v>
      </c>
      <c r="I387" s="167">
        <f t="shared" si="63"/>
        <v>100</v>
      </c>
    </row>
    <row r="388" spans="1:9" ht="20.25" thickBot="1" x14ac:dyDescent="0.25">
      <c r="A388" s="168" t="s">
        <v>306</v>
      </c>
      <c r="B388" s="164" t="s">
        <v>144</v>
      </c>
      <c r="C388" s="169" t="s">
        <v>305</v>
      </c>
      <c r="D388" s="169" t="s">
        <v>307</v>
      </c>
      <c r="E388" s="169" t="s">
        <v>152</v>
      </c>
      <c r="F388" s="169" t="s">
        <v>152</v>
      </c>
      <c r="G388" s="170">
        <v>219654.97</v>
      </c>
      <c r="H388" s="171">
        <v>219654.97</v>
      </c>
      <c r="I388" s="167">
        <f t="shared" si="63"/>
        <v>100</v>
      </c>
    </row>
    <row r="389" spans="1:9" customFormat="1" ht="13.5" hidden="1" thickBot="1" x14ac:dyDescent="0.25">
      <c r="A389" s="13" t="s">
        <v>87</v>
      </c>
      <c r="B389" s="15" t="s">
        <v>152</v>
      </c>
      <c r="C389" s="15" t="s">
        <v>305</v>
      </c>
      <c r="D389" s="15" t="s">
        <v>307</v>
      </c>
      <c r="E389" s="15" t="s">
        <v>201</v>
      </c>
      <c r="F389" s="15" t="s">
        <v>157</v>
      </c>
      <c r="G389" s="14"/>
      <c r="H389" s="14"/>
    </row>
    <row r="390" spans="1:9" customFormat="1" ht="13.5" hidden="1" thickBot="1" x14ac:dyDescent="0.25">
      <c r="A390" s="13" t="s">
        <v>158</v>
      </c>
      <c r="B390" s="15" t="s">
        <v>152</v>
      </c>
      <c r="C390" s="15" t="s">
        <v>305</v>
      </c>
      <c r="D390" s="15" t="s">
        <v>307</v>
      </c>
      <c r="E390" s="15" t="s">
        <v>201</v>
      </c>
      <c r="F390" s="15" t="s">
        <v>159</v>
      </c>
      <c r="G390" s="14"/>
      <c r="H390" s="14"/>
    </row>
    <row r="391" spans="1:9" customFormat="1" ht="13.5" hidden="1" thickBot="1" x14ac:dyDescent="0.25">
      <c r="A391" s="13" t="s">
        <v>192</v>
      </c>
      <c r="B391" s="15" t="s">
        <v>152</v>
      </c>
      <c r="C391" s="15" t="s">
        <v>305</v>
      </c>
      <c r="D391" s="15" t="s">
        <v>307</v>
      </c>
      <c r="E391" s="15" t="s">
        <v>185</v>
      </c>
      <c r="F391" s="15" t="s">
        <v>193</v>
      </c>
      <c r="G391" s="14"/>
      <c r="H391" s="14"/>
    </row>
    <row r="392" spans="1:9" customFormat="1" ht="13.5" hidden="1" thickBot="1" x14ac:dyDescent="0.25">
      <c r="A392" s="13" t="s">
        <v>87</v>
      </c>
      <c r="B392" s="15" t="s">
        <v>152</v>
      </c>
      <c r="C392" s="15" t="s">
        <v>305</v>
      </c>
      <c r="D392" s="15" t="s">
        <v>307</v>
      </c>
      <c r="E392" s="15" t="s">
        <v>205</v>
      </c>
      <c r="F392" s="15" t="s">
        <v>157</v>
      </c>
      <c r="G392" s="14"/>
      <c r="H392" s="14"/>
    </row>
    <row r="393" spans="1:9" customFormat="1" ht="13.5" hidden="1" thickBot="1" x14ac:dyDescent="0.25">
      <c r="A393" s="13" t="s">
        <v>166</v>
      </c>
      <c r="B393" s="15" t="s">
        <v>152</v>
      </c>
      <c r="C393" s="15" t="s">
        <v>305</v>
      </c>
      <c r="D393" s="15" t="s">
        <v>307</v>
      </c>
      <c r="E393" s="15" t="s">
        <v>205</v>
      </c>
      <c r="F393" s="15" t="s">
        <v>167</v>
      </c>
      <c r="G393" s="14"/>
      <c r="H393" s="14"/>
    </row>
    <row r="394" spans="1:9" ht="10.5" thickBot="1" x14ac:dyDescent="0.25">
      <c r="A394" s="168" t="s">
        <v>290</v>
      </c>
      <c r="B394" s="164" t="s">
        <v>144</v>
      </c>
      <c r="C394" s="169" t="s">
        <v>305</v>
      </c>
      <c r="D394" s="169" t="s">
        <v>307</v>
      </c>
      <c r="E394" s="169" t="s">
        <v>291</v>
      </c>
      <c r="F394" s="169" t="s">
        <v>152</v>
      </c>
      <c r="G394" s="170">
        <v>219654.97</v>
      </c>
      <c r="H394" s="171">
        <v>219654.97</v>
      </c>
      <c r="I394" s="167">
        <f>H394/G394*100</f>
        <v>100</v>
      </c>
    </row>
    <row r="395" spans="1:9" customFormat="1" ht="13.5" hidden="1" thickBot="1" x14ac:dyDescent="0.25">
      <c r="A395" s="13" t="s">
        <v>87</v>
      </c>
      <c r="B395" s="15" t="s">
        <v>152</v>
      </c>
      <c r="C395" s="15" t="s">
        <v>305</v>
      </c>
      <c r="D395" s="15" t="s">
        <v>307</v>
      </c>
      <c r="E395" s="15" t="s">
        <v>291</v>
      </c>
      <c r="F395" s="15" t="s">
        <v>157</v>
      </c>
      <c r="G395" s="14">
        <v>219654.97</v>
      </c>
      <c r="H395" s="14">
        <v>219654.97</v>
      </c>
    </row>
    <row r="396" spans="1:9" customFormat="1" ht="13.5" hidden="1" thickBot="1" x14ac:dyDescent="0.25">
      <c r="A396" s="13" t="s">
        <v>186</v>
      </c>
      <c r="B396" s="15" t="s">
        <v>152</v>
      </c>
      <c r="C396" s="15" t="s">
        <v>305</v>
      </c>
      <c r="D396" s="15" t="s">
        <v>307</v>
      </c>
      <c r="E396" s="15" t="s">
        <v>291</v>
      </c>
      <c r="F396" s="15" t="s">
        <v>187</v>
      </c>
      <c r="G396" s="14">
        <v>219654.97</v>
      </c>
      <c r="H396" s="14">
        <v>219654.97</v>
      </c>
    </row>
    <row r="397" spans="1:9" s="20" customFormat="1" ht="34.5" hidden="1" thickBot="1" x14ac:dyDescent="0.25">
      <c r="A397" s="30" t="s">
        <v>188</v>
      </c>
      <c r="B397" s="24" t="s">
        <v>144</v>
      </c>
      <c r="C397" s="26" t="s">
        <v>305</v>
      </c>
      <c r="D397" s="26" t="s">
        <v>307</v>
      </c>
      <c r="E397" s="26" t="s">
        <v>291</v>
      </c>
      <c r="F397" s="26" t="s">
        <v>189</v>
      </c>
      <c r="G397" s="28">
        <v>219654.97</v>
      </c>
      <c r="H397" s="129">
        <v>219654.97</v>
      </c>
      <c r="I397" s="130">
        <f t="shared" ref="I397:I398" si="64">H397/G397*100</f>
        <v>100</v>
      </c>
    </row>
    <row r="398" spans="1:9" ht="30" thickBot="1" x14ac:dyDescent="0.25">
      <c r="A398" s="168" t="s">
        <v>308</v>
      </c>
      <c r="B398" s="164" t="s">
        <v>144</v>
      </c>
      <c r="C398" s="169" t="s">
        <v>309</v>
      </c>
      <c r="D398" s="169" t="s">
        <v>154</v>
      </c>
      <c r="E398" s="169" t="s">
        <v>152</v>
      </c>
      <c r="F398" s="169" t="s">
        <v>152</v>
      </c>
      <c r="G398" s="170">
        <v>140279.62</v>
      </c>
      <c r="H398" s="171">
        <v>140279.62</v>
      </c>
      <c r="I398" s="167">
        <f t="shared" si="64"/>
        <v>100</v>
      </c>
    </row>
    <row r="399" spans="1:9" customFormat="1" ht="13.5" hidden="1" thickBot="1" x14ac:dyDescent="0.25">
      <c r="A399" s="13" t="s">
        <v>87</v>
      </c>
      <c r="B399" s="15" t="s">
        <v>152</v>
      </c>
      <c r="C399" s="15" t="s">
        <v>309</v>
      </c>
      <c r="D399" s="15" t="s">
        <v>310</v>
      </c>
      <c r="E399" s="15" t="s">
        <v>205</v>
      </c>
      <c r="F399" s="15" t="s">
        <v>157</v>
      </c>
      <c r="G399" s="14"/>
      <c r="H399" s="14"/>
    </row>
    <row r="400" spans="1:9" customFormat="1" ht="13.5" hidden="1" thickBot="1" x14ac:dyDescent="0.25">
      <c r="A400" s="13" t="s">
        <v>166</v>
      </c>
      <c r="B400" s="15" t="s">
        <v>152</v>
      </c>
      <c r="C400" s="15" t="s">
        <v>309</v>
      </c>
      <c r="D400" s="15" t="s">
        <v>310</v>
      </c>
      <c r="E400" s="15" t="s">
        <v>205</v>
      </c>
      <c r="F400" s="15" t="s">
        <v>167</v>
      </c>
      <c r="G400" s="14"/>
      <c r="H400" s="14"/>
    </row>
    <row r="401" spans="1:9" customFormat="1" ht="13.5" hidden="1" thickBot="1" x14ac:dyDescent="0.25">
      <c r="A401" s="13" t="s">
        <v>192</v>
      </c>
      <c r="B401" s="15" t="s">
        <v>152</v>
      </c>
      <c r="C401" s="15" t="s">
        <v>309</v>
      </c>
      <c r="D401" s="15" t="s">
        <v>310</v>
      </c>
      <c r="E401" s="15" t="s">
        <v>205</v>
      </c>
      <c r="F401" s="15" t="s">
        <v>193</v>
      </c>
      <c r="G401" s="14"/>
      <c r="H401" s="14"/>
    </row>
    <row r="402" spans="1:9" customFormat="1" ht="13.5" hidden="1" thickBot="1" x14ac:dyDescent="0.25">
      <c r="A402" s="13" t="s">
        <v>87</v>
      </c>
      <c r="B402" s="15" t="s">
        <v>152</v>
      </c>
      <c r="C402" s="15" t="s">
        <v>309</v>
      </c>
      <c r="D402" s="15" t="s">
        <v>310</v>
      </c>
      <c r="E402" s="15" t="s">
        <v>262</v>
      </c>
      <c r="F402" s="15" t="s">
        <v>157</v>
      </c>
      <c r="G402" s="14"/>
      <c r="H402" s="14"/>
    </row>
    <row r="403" spans="1:9" customFormat="1" ht="13.5" hidden="1" thickBot="1" x14ac:dyDescent="0.25">
      <c r="A403" s="13" t="s">
        <v>180</v>
      </c>
      <c r="B403" s="15" t="s">
        <v>152</v>
      </c>
      <c r="C403" s="15" t="s">
        <v>309</v>
      </c>
      <c r="D403" s="15" t="s">
        <v>310</v>
      </c>
      <c r="E403" s="15" t="s">
        <v>262</v>
      </c>
      <c r="F403" s="15" t="s">
        <v>181</v>
      </c>
      <c r="G403" s="14"/>
      <c r="H403" s="14"/>
    </row>
    <row r="404" spans="1:9" ht="30" thickBot="1" x14ac:dyDescent="0.25">
      <c r="A404" s="168" t="s">
        <v>308</v>
      </c>
      <c r="B404" s="164" t="s">
        <v>144</v>
      </c>
      <c r="C404" s="169" t="s">
        <v>309</v>
      </c>
      <c r="D404" s="169" t="s">
        <v>311</v>
      </c>
      <c r="E404" s="169" t="s">
        <v>152</v>
      </c>
      <c r="F404" s="169" t="s">
        <v>152</v>
      </c>
      <c r="G404" s="170">
        <v>44512</v>
      </c>
      <c r="H404" s="171">
        <v>44512</v>
      </c>
      <c r="I404" s="167">
        <f t="shared" ref="I404:I405" si="65">H404/G404*100</f>
        <v>100</v>
      </c>
    </row>
    <row r="405" spans="1:9" ht="20.25" thickBot="1" x14ac:dyDescent="0.25">
      <c r="A405" s="168" t="s">
        <v>204</v>
      </c>
      <c r="B405" s="164" t="s">
        <v>144</v>
      </c>
      <c r="C405" s="169" t="s">
        <v>309</v>
      </c>
      <c r="D405" s="169" t="s">
        <v>311</v>
      </c>
      <c r="E405" s="169" t="s">
        <v>205</v>
      </c>
      <c r="F405" s="169" t="s">
        <v>152</v>
      </c>
      <c r="G405" s="170">
        <v>44512</v>
      </c>
      <c r="H405" s="171">
        <v>44512</v>
      </c>
      <c r="I405" s="167">
        <f t="shared" si="65"/>
        <v>100</v>
      </c>
    </row>
    <row r="406" spans="1:9" customFormat="1" ht="13.5" hidden="1" thickBot="1" x14ac:dyDescent="0.25">
      <c r="A406" s="13" t="s">
        <v>192</v>
      </c>
      <c r="B406" s="15" t="s">
        <v>152</v>
      </c>
      <c r="C406" s="15" t="s">
        <v>309</v>
      </c>
      <c r="D406" s="15" t="s">
        <v>311</v>
      </c>
      <c r="E406" s="15" t="s">
        <v>205</v>
      </c>
      <c r="F406" s="15" t="s">
        <v>193</v>
      </c>
      <c r="G406" s="14">
        <v>44512</v>
      </c>
      <c r="H406" s="14">
        <v>44512</v>
      </c>
    </row>
    <row r="407" spans="1:9" s="20" customFormat="1" ht="23.25" hidden="1" thickBot="1" x14ac:dyDescent="0.25">
      <c r="A407" s="30" t="s">
        <v>196</v>
      </c>
      <c r="B407" s="24" t="s">
        <v>144</v>
      </c>
      <c r="C407" s="26" t="s">
        <v>309</v>
      </c>
      <c r="D407" s="26" t="s">
        <v>311</v>
      </c>
      <c r="E407" s="26" t="s">
        <v>205</v>
      </c>
      <c r="F407" s="26" t="s">
        <v>197</v>
      </c>
      <c r="G407" s="28">
        <v>44512</v>
      </c>
      <c r="H407" s="129">
        <v>44512</v>
      </c>
      <c r="I407" s="130">
        <f t="shared" ref="I407:I409" si="66">H407/G407*100</f>
        <v>100</v>
      </c>
    </row>
    <row r="408" spans="1:9" ht="30" thickBot="1" x14ac:dyDescent="0.25">
      <c r="A408" s="168" t="s">
        <v>308</v>
      </c>
      <c r="B408" s="164" t="s">
        <v>144</v>
      </c>
      <c r="C408" s="169" t="s">
        <v>309</v>
      </c>
      <c r="D408" s="169" t="s">
        <v>312</v>
      </c>
      <c r="E408" s="169" t="s">
        <v>152</v>
      </c>
      <c r="F408" s="169" t="s">
        <v>152</v>
      </c>
      <c r="G408" s="170">
        <v>95767.62</v>
      </c>
      <c r="H408" s="171">
        <v>95767.62</v>
      </c>
      <c r="I408" s="167">
        <f t="shared" si="66"/>
        <v>100</v>
      </c>
    </row>
    <row r="409" spans="1:9" ht="20.25" thickBot="1" x14ac:dyDescent="0.25">
      <c r="A409" s="168" t="s">
        <v>204</v>
      </c>
      <c r="B409" s="164" t="s">
        <v>144</v>
      </c>
      <c r="C409" s="169" t="s">
        <v>309</v>
      </c>
      <c r="D409" s="169" t="s">
        <v>312</v>
      </c>
      <c r="E409" s="169" t="s">
        <v>205</v>
      </c>
      <c r="F409" s="169" t="s">
        <v>152</v>
      </c>
      <c r="G409" s="170">
        <v>95767.62</v>
      </c>
      <c r="H409" s="171">
        <v>95767.62</v>
      </c>
      <c r="I409" s="167">
        <f t="shared" si="66"/>
        <v>100</v>
      </c>
    </row>
    <row r="410" spans="1:9" customFormat="1" ht="13.5" hidden="1" thickBot="1" x14ac:dyDescent="0.25">
      <c r="A410" s="13" t="s">
        <v>87</v>
      </c>
      <c r="B410" s="15" t="s">
        <v>152</v>
      </c>
      <c r="C410" s="15" t="s">
        <v>309</v>
      </c>
      <c r="D410" s="15" t="s">
        <v>312</v>
      </c>
      <c r="E410" s="15" t="s">
        <v>205</v>
      </c>
      <c r="F410" s="15" t="s">
        <v>157</v>
      </c>
      <c r="G410" s="14">
        <v>95767.62</v>
      </c>
      <c r="H410" s="14">
        <v>95767.62</v>
      </c>
    </row>
    <row r="411" spans="1:9" customFormat="1" ht="13.5" hidden="1" thickBot="1" x14ac:dyDescent="0.25">
      <c r="A411" s="13" t="s">
        <v>166</v>
      </c>
      <c r="B411" s="15" t="s">
        <v>152</v>
      </c>
      <c r="C411" s="15" t="s">
        <v>309</v>
      </c>
      <c r="D411" s="15" t="s">
        <v>312</v>
      </c>
      <c r="E411" s="15" t="s">
        <v>205</v>
      </c>
      <c r="F411" s="15" t="s">
        <v>167</v>
      </c>
      <c r="G411" s="14">
        <v>95767.62</v>
      </c>
      <c r="H411" s="14">
        <v>95767.62</v>
      </c>
    </row>
    <row r="412" spans="1:9" s="20" customFormat="1" ht="12" hidden="1" thickBot="1" x14ac:dyDescent="0.25">
      <c r="A412" s="30" t="s">
        <v>178</v>
      </c>
      <c r="B412" s="24" t="s">
        <v>144</v>
      </c>
      <c r="C412" s="26" t="s">
        <v>309</v>
      </c>
      <c r="D412" s="26" t="s">
        <v>312</v>
      </c>
      <c r="E412" s="26" t="s">
        <v>205</v>
      </c>
      <c r="F412" s="26" t="s">
        <v>179</v>
      </c>
      <c r="G412" s="28">
        <v>95767.62</v>
      </c>
      <c r="H412" s="129">
        <v>95767.62</v>
      </c>
      <c r="I412" s="130">
        <f>H412/G412*100</f>
        <v>100</v>
      </c>
    </row>
    <row r="413" spans="1:9" customFormat="1" ht="13.5" hidden="1" thickBot="1" x14ac:dyDescent="0.25">
      <c r="A413" s="13" t="s">
        <v>87</v>
      </c>
      <c r="B413" s="15" t="s">
        <v>152</v>
      </c>
      <c r="C413" s="15" t="s">
        <v>309</v>
      </c>
      <c r="D413" s="15" t="s">
        <v>313</v>
      </c>
      <c r="E413" s="15" t="s">
        <v>205</v>
      </c>
      <c r="F413" s="15" t="s">
        <v>157</v>
      </c>
      <c r="G413" s="14"/>
      <c r="H413" s="14"/>
    </row>
    <row r="414" spans="1:9" customFormat="1" ht="13.5" hidden="1" thickBot="1" x14ac:dyDescent="0.25">
      <c r="A414" s="13" t="s">
        <v>166</v>
      </c>
      <c r="B414" s="15" t="s">
        <v>152</v>
      </c>
      <c r="C414" s="15" t="s">
        <v>309</v>
      </c>
      <c r="D414" s="15" t="s">
        <v>313</v>
      </c>
      <c r="E414" s="15" t="s">
        <v>205</v>
      </c>
      <c r="F414" s="15" t="s">
        <v>167</v>
      </c>
      <c r="G414" s="14"/>
      <c r="H414" s="14"/>
    </row>
    <row r="415" spans="1:9" customFormat="1" ht="13.5" hidden="1" thickBot="1" x14ac:dyDescent="0.25">
      <c r="A415" s="13" t="s">
        <v>192</v>
      </c>
      <c r="B415" s="15" t="s">
        <v>152</v>
      </c>
      <c r="C415" s="15" t="s">
        <v>309</v>
      </c>
      <c r="D415" s="15" t="s">
        <v>313</v>
      </c>
      <c r="E415" s="15" t="s">
        <v>205</v>
      </c>
      <c r="F415" s="15" t="s">
        <v>193</v>
      </c>
      <c r="G415" s="14"/>
      <c r="H415" s="14"/>
    </row>
    <row r="416" spans="1:9" customFormat="1" ht="13.5" hidden="1" thickBot="1" x14ac:dyDescent="0.25">
      <c r="A416" s="13" t="s">
        <v>87</v>
      </c>
      <c r="B416" s="15" t="s">
        <v>152</v>
      </c>
      <c r="C416" s="15" t="s">
        <v>314</v>
      </c>
      <c r="D416" s="15" t="s">
        <v>313</v>
      </c>
      <c r="E416" s="15" t="s">
        <v>205</v>
      </c>
      <c r="F416" s="15" t="s">
        <v>157</v>
      </c>
      <c r="G416" s="14"/>
      <c r="H416" s="14"/>
    </row>
    <row r="417" spans="1:9" customFormat="1" ht="13.5" hidden="1" thickBot="1" x14ac:dyDescent="0.25">
      <c r="A417" s="13" t="s">
        <v>166</v>
      </c>
      <c r="B417" s="15" t="s">
        <v>152</v>
      </c>
      <c r="C417" s="15" t="s">
        <v>314</v>
      </c>
      <c r="D417" s="15" t="s">
        <v>313</v>
      </c>
      <c r="E417" s="15" t="s">
        <v>205</v>
      </c>
      <c r="F417" s="15" t="s">
        <v>167</v>
      </c>
      <c r="G417" s="14"/>
      <c r="H417" s="14"/>
    </row>
    <row r="418" spans="1:9" customFormat="1" ht="13.5" hidden="1" thickBot="1" x14ac:dyDescent="0.25">
      <c r="A418" s="13" t="s">
        <v>192</v>
      </c>
      <c r="B418" s="15" t="s">
        <v>152</v>
      </c>
      <c r="C418" s="15" t="s">
        <v>314</v>
      </c>
      <c r="D418" s="15" t="s">
        <v>313</v>
      </c>
      <c r="E418" s="15" t="s">
        <v>205</v>
      </c>
      <c r="F418" s="15" t="s">
        <v>193</v>
      </c>
      <c r="G418" s="14"/>
      <c r="H418" s="14"/>
    </row>
    <row r="419" spans="1:9" customFormat="1" ht="13.5" hidden="1" thickBot="1" x14ac:dyDescent="0.25">
      <c r="A419" s="13" t="s">
        <v>87</v>
      </c>
      <c r="B419" s="15" t="s">
        <v>152</v>
      </c>
      <c r="C419" s="15" t="s">
        <v>314</v>
      </c>
      <c r="D419" s="15" t="s">
        <v>315</v>
      </c>
      <c r="E419" s="15" t="s">
        <v>205</v>
      </c>
      <c r="F419" s="15" t="s">
        <v>157</v>
      </c>
      <c r="G419" s="14"/>
      <c r="H419" s="14"/>
    </row>
    <row r="420" spans="1:9" customFormat="1" ht="13.5" hidden="1" thickBot="1" x14ac:dyDescent="0.25">
      <c r="A420" s="13" t="s">
        <v>166</v>
      </c>
      <c r="B420" s="15" t="s">
        <v>152</v>
      </c>
      <c r="C420" s="15" t="s">
        <v>314</v>
      </c>
      <c r="D420" s="15" t="s">
        <v>315</v>
      </c>
      <c r="E420" s="15" t="s">
        <v>205</v>
      </c>
      <c r="F420" s="15" t="s">
        <v>167</v>
      </c>
      <c r="G420" s="14"/>
      <c r="H420" s="14"/>
    </row>
    <row r="421" spans="1:9" customFormat="1" ht="13.5" hidden="1" thickBot="1" x14ac:dyDescent="0.25">
      <c r="A421" s="13" t="s">
        <v>192</v>
      </c>
      <c r="B421" s="15" t="s">
        <v>152</v>
      </c>
      <c r="C421" s="15" t="s">
        <v>314</v>
      </c>
      <c r="D421" s="15" t="s">
        <v>315</v>
      </c>
      <c r="E421" s="15" t="s">
        <v>205</v>
      </c>
      <c r="F421" s="15" t="s">
        <v>193</v>
      </c>
      <c r="G421" s="14"/>
      <c r="H421" s="14"/>
    </row>
    <row r="422" spans="1:9" customFormat="1" ht="13.5" hidden="1" thickBot="1" x14ac:dyDescent="0.25">
      <c r="A422" s="13" t="s">
        <v>87</v>
      </c>
      <c r="B422" s="15" t="s">
        <v>152</v>
      </c>
      <c r="C422" s="15" t="s">
        <v>314</v>
      </c>
      <c r="D422" s="15" t="s">
        <v>316</v>
      </c>
      <c r="E422" s="15" t="s">
        <v>205</v>
      </c>
      <c r="F422" s="15" t="s">
        <v>157</v>
      </c>
      <c r="G422" s="14"/>
      <c r="H422" s="14"/>
    </row>
    <row r="423" spans="1:9" customFormat="1" ht="13.5" hidden="1" thickBot="1" x14ac:dyDescent="0.25">
      <c r="A423" s="13" t="s">
        <v>166</v>
      </c>
      <c r="B423" s="15" t="s">
        <v>152</v>
      </c>
      <c r="C423" s="15" t="s">
        <v>314</v>
      </c>
      <c r="D423" s="15" t="s">
        <v>316</v>
      </c>
      <c r="E423" s="15" t="s">
        <v>205</v>
      </c>
      <c r="F423" s="15" t="s">
        <v>167</v>
      </c>
      <c r="G423" s="14"/>
      <c r="H423" s="14"/>
    </row>
    <row r="424" spans="1:9" customFormat="1" ht="13.5" hidden="1" thickBot="1" x14ac:dyDescent="0.25">
      <c r="A424" s="13" t="s">
        <v>87</v>
      </c>
      <c r="B424" s="15" t="s">
        <v>152</v>
      </c>
      <c r="C424" s="15" t="s">
        <v>317</v>
      </c>
      <c r="D424" s="15" t="s">
        <v>313</v>
      </c>
      <c r="E424" s="15" t="s">
        <v>205</v>
      </c>
      <c r="F424" s="15" t="s">
        <v>157</v>
      </c>
      <c r="G424" s="14"/>
      <c r="H424" s="14"/>
    </row>
    <row r="425" spans="1:9" customFormat="1" ht="13.5" hidden="1" thickBot="1" x14ac:dyDescent="0.25">
      <c r="A425" s="13" t="s">
        <v>166</v>
      </c>
      <c r="B425" s="15" t="s">
        <v>152</v>
      </c>
      <c r="C425" s="15" t="s">
        <v>317</v>
      </c>
      <c r="D425" s="15" t="s">
        <v>313</v>
      </c>
      <c r="E425" s="15" t="s">
        <v>205</v>
      </c>
      <c r="F425" s="15" t="s">
        <v>167</v>
      </c>
      <c r="G425" s="14"/>
      <c r="H425" s="14"/>
    </row>
    <row r="426" spans="1:9" customFormat="1" ht="13.5" hidden="1" thickBot="1" x14ac:dyDescent="0.25">
      <c r="A426" s="13" t="s">
        <v>192</v>
      </c>
      <c r="B426" s="15" t="s">
        <v>152</v>
      </c>
      <c r="C426" s="15" t="s">
        <v>317</v>
      </c>
      <c r="D426" s="15" t="s">
        <v>313</v>
      </c>
      <c r="E426" s="15" t="s">
        <v>205</v>
      </c>
      <c r="F426" s="15" t="s">
        <v>193</v>
      </c>
      <c r="G426" s="14"/>
      <c r="H426" s="14"/>
    </row>
    <row r="427" spans="1:9" ht="10.5" thickBot="1" x14ac:dyDescent="0.25">
      <c r="A427" s="168" t="s">
        <v>318</v>
      </c>
      <c r="B427" s="164" t="s">
        <v>144</v>
      </c>
      <c r="C427" s="169" t="s">
        <v>319</v>
      </c>
      <c r="D427" s="169" t="s">
        <v>154</v>
      </c>
      <c r="E427" s="169" t="s">
        <v>152</v>
      </c>
      <c r="F427" s="169" t="s">
        <v>152</v>
      </c>
      <c r="G427" s="170">
        <v>219185290.84</v>
      </c>
      <c r="H427" s="171">
        <v>207595440.72999999</v>
      </c>
      <c r="I427" s="167">
        <f>H427/G427*100</f>
        <v>94.712304796739161</v>
      </c>
    </row>
    <row r="428" spans="1:9" customFormat="1" ht="13.5" hidden="1" thickBot="1" x14ac:dyDescent="0.25">
      <c r="A428" s="13" t="s">
        <v>87</v>
      </c>
      <c r="B428" s="15" t="s">
        <v>152</v>
      </c>
      <c r="C428" s="15" t="s">
        <v>319</v>
      </c>
      <c r="D428" s="15" t="s">
        <v>154</v>
      </c>
      <c r="E428" s="15" t="s">
        <v>152</v>
      </c>
      <c r="F428" s="15" t="s">
        <v>157</v>
      </c>
      <c r="G428" s="14">
        <v>179267626.69999999</v>
      </c>
      <c r="H428" s="14">
        <v>173358654.16999999</v>
      </c>
    </row>
    <row r="429" spans="1:9" customFormat="1" ht="13.5" hidden="1" thickBot="1" x14ac:dyDescent="0.25">
      <c r="A429" s="13" t="s">
        <v>158</v>
      </c>
      <c r="B429" s="15" t="s">
        <v>152</v>
      </c>
      <c r="C429" s="15" t="s">
        <v>319</v>
      </c>
      <c r="D429" s="15" t="s">
        <v>154</v>
      </c>
      <c r="E429" s="15" t="s">
        <v>152</v>
      </c>
      <c r="F429" s="15" t="s">
        <v>159</v>
      </c>
      <c r="G429" s="14">
        <v>9899695.6699999999</v>
      </c>
      <c r="H429" s="14">
        <v>9898831.1999999993</v>
      </c>
    </row>
    <row r="430" spans="1:9" customFormat="1" ht="13.5" hidden="1" thickBot="1" x14ac:dyDescent="0.25">
      <c r="A430" s="13" t="s">
        <v>166</v>
      </c>
      <c r="B430" s="15" t="s">
        <v>152</v>
      </c>
      <c r="C430" s="15" t="s">
        <v>319</v>
      </c>
      <c r="D430" s="15" t="s">
        <v>154</v>
      </c>
      <c r="E430" s="15" t="s">
        <v>152</v>
      </c>
      <c r="F430" s="15" t="s">
        <v>167</v>
      </c>
      <c r="G430" s="14">
        <v>56250834.119999997</v>
      </c>
      <c r="H430" s="14">
        <v>56080777.109999999</v>
      </c>
    </row>
    <row r="431" spans="1:9" customFormat="1" ht="13.5" hidden="1" thickBot="1" x14ac:dyDescent="0.25">
      <c r="A431" s="13" t="s">
        <v>180</v>
      </c>
      <c r="B431" s="15" t="s">
        <v>152</v>
      </c>
      <c r="C431" s="15" t="s">
        <v>319</v>
      </c>
      <c r="D431" s="15" t="s">
        <v>154</v>
      </c>
      <c r="E431" s="15" t="s">
        <v>152</v>
      </c>
      <c r="F431" s="15" t="s">
        <v>181</v>
      </c>
      <c r="G431" s="14">
        <v>78377030.519999996</v>
      </c>
      <c r="H431" s="14">
        <v>78243427.469999999</v>
      </c>
    </row>
    <row r="432" spans="1:9" customFormat="1" ht="13.5" hidden="1" thickBot="1" x14ac:dyDescent="0.25">
      <c r="A432" s="13" t="s">
        <v>186</v>
      </c>
      <c r="B432" s="15" t="s">
        <v>152</v>
      </c>
      <c r="C432" s="15" t="s">
        <v>319</v>
      </c>
      <c r="D432" s="15" t="s">
        <v>154</v>
      </c>
      <c r="E432" s="15" t="s">
        <v>152</v>
      </c>
      <c r="F432" s="15" t="s">
        <v>187</v>
      </c>
      <c r="G432" s="14">
        <v>34698752.649999999</v>
      </c>
      <c r="H432" s="14">
        <v>29100754.649999999</v>
      </c>
    </row>
    <row r="433" spans="1:9" customFormat="1" ht="13.5" hidden="1" thickBot="1" x14ac:dyDescent="0.25">
      <c r="A433" s="13" t="s">
        <v>192</v>
      </c>
      <c r="B433" s="15" t="s">
        <v>152</v>
      </c>
      <c r="C433" s="15" t="s">
        <v>319</v>
      </c>
      <c r="D433" s="15" t="s">
        <v>154</v>
      </c>
      <c r="E433" s="15" t="s">
        <v>152</v>
      </c>
      <c r="F433" s="15" t="s">
        <v>193</v>
      </c>
      <c r="G433" s="14">
        <v>24262664.140000001</v>
      </c>
      <c r="H433" s="14">
        <v>18581786.559999999</v>
      </c>
    </row>
    <row r="434" spans="1:9" ht="10.5" thickBot="1" x14ac:dyDescent="0.25">
      <c r="A434" s="168" t="s">
        <v>323</v>
      </c>
      <c r="B434" s="164" t="s">
        <v>144</v>
      </c>
      <c r="C434" s="169" t="s">
        <v>324</v>
      </c>
      <c r="D434" s="169" t="s">
        <v>154</v>
      </c>
      <c r="E434" s="169" t="s">
        <v>152</v>
      </c>
      <c r="F434" s="169" t="s">
        <v>152</v>
      </c>
      <c r="G434" s="170">
        <v>1216538</v>
      </c>
      <c r="H434" s="171">
        <v>1216538</v>
      </c>
      <c r="I434" s="167">
        <f t="shared" ref="I434:I436" si="67">H434/G434*100</f>
        <v>100</v>
      </c>
    </row>
    <row r="435" spans="1:9" ht="30" thickBot="1" x14ac:dyDescent="0.25">
      <c r="A435" s="168" t="s">
        <v>325</v>
      </c>
      <c r="B435" s="164" t="s">
        <v>144</v>
      </c>
      <c r="C435" s="169" t="s">
        <v>324</v>
      </c>
      <c r="D435" s="169" t="s">
        <v>326</v>
      </c>
      <c r="E435" s="169" t="s">
        <v>152</v>
      </c>
      <c r="F435" s="169" t="s">
        <v>152</v>
      </c>
      <c r="G435" s="170">
        <v>1216538</v>
      </c>
      <c r="H435" s="171">
        <v>1216538</v>
      </c>
      <c r="I435" s="167">
        <f t="shared" si="67"/>
        <v>100</v>
      </c>
    </row>
    <row r="436" spans="1:9" ht="10.5" thickBot="1" x14ac:dyDescent="0.25">
      <c r="A436" s="168" t="s">
        <v>200</v>
      </c>
      <c r="B436" s="164" t="s">
        <v>144</v>
      </c>
      <c r="C436" s="169" t="s">
        <v>324</v>
      </c>
      <c r="D436" s="169" t="s">
        <v>326</v>
      </c>
      <c r="E436" s="169" t="s">
        <v>201</v>
      </c>
      <c r="F436" s="169" t="s">
        <v>152</v>
      </c>
      <c r="G436" s="170">
        <v>981499.08</v>
      </c>
      <c r="H436" s="171">
        <v>981499.08</v>
      </c>
      <c r="I436" s="167">
        <f t="shared" si="67"/>
        <v>100</v>
      </c>
    </row>
    <row r="437" spans="1:9" customFormat="1" ht="13.5" hidden="1" thickBot="1" x14ac:dyDescent="0.25">
      <c r="A437" s="13" t="s">
        <v>87</v>
      </c>
      <c r="B437" s="15" t="s">
        <v>152</v>
      </c>
      <c r="C437" s="15" t="s">
        <v>324</v>
      </c>
      <c r="D437" s="15" t="s">
        <v>326</v>
      </c>
      <c r="E437" s="15" t="s">
        <v>201</v>
      </c>
      <c r="F437" s="15" t="s">
        <v>157</v>
      </c>
      <c r="G437" s="14">
        <v>981499.08</v>
      </c>
      <c r="H437" s="14">
        <v>981499.08</v>
      </c>
    </row>
    <row r="438" spans="1:9" customFormat="1" ht="13.5" hidden="1" thickBot="1" x14ac:dyDescent="0.25">
      <c r="A438" s="13" t="s">
        <v>158</v>
      </c>
      <c r="B438" s="15" t="s">
        <v>152</v>
      </c>
      <c r="C438" s="15" t="s">
        <v>324</v>
      </c>
      <c r="D438" s="15" t="s">
        <v>326</v>
      </c>
      <c r="E438" s="15" t="s">
        <v>201</v>
      </c>
      <c r="F438" s="15" t="s">
        <v>159</v>
      </c>
      <c r="G438" s="14">
        <v>981499.08</v>
      </c>
      <c r="H438" s="14">
        <v>981499.08</v>
      </c>
    </row>
    <row r="439" spans="1:9" s="20" customFormat="1" ht="12" hidden="1" thickBot="1" x14ac:dyDescent="0.25">
      <c r="A439" s="30" t="s">
        <v>160</v>
      </c>
      <c r="B439" s="24" t="s">
        <v>144</v>
      </c>
      <c r="C439" s="26" t="s">
        <v>324</v>
      </c>
      <c r="D439" s="26" t="s">
        <v>326</v>
      </c>
      <c r="E439" s="26" t="s">
        <v>201</v>
      </c>
      <c r="F439" s="26" t="s">
        <v>161</v>
      </c>
      <c r="G439" s="28">
        <v>771252.67</v>
      </c>
      <c r="H439" s="129">
        <v>771252.67</v>
      </c>
      <c r="I439" s="130">
        <f t="shared" ref="I439:I441" si="68">H439/G439*100</f>
        <v>100</v>
      </c>
    </row>
    <row r="440" spans="1:9" s="20" customFormat="1" ht="23.25" hidden="1" thickBot="1" x14ac:dyDescent="0.25">
      <c r="A440" s="30" t="s">
        <v>164</v>
      </c>
      <c r="B440" s="24" t="s">
        <v>144</v>
      </c>
      <c r="C440" s="26" t="s">
        <v>324</v>
      </c>
      <c r="D440" s="26" t="s">
        <v>326</v>
      </c>
      <c r="E440" s="26" t="s">
        <v>201</v>
      </c>
      <c r="F440" s="26" t="s">
        <v>165</v>
      </c>
      <c r="G440" s="28">
        <v>210246.41</v>
      </c>
      <c r="H440" s="129">
        <v>210246.41</v>
      </c>
      <c r="I440" s="130">
        <f t="shared" si="68"/>
        <v>100</v>
      </c>
    </row>
    <row r="441" spans="1:9" ht="20.25" thickBot="1" x14ac:dyDescent="0.25">
      <c r="A441" s="168" t="s">
        <v>202</v>
      </c>
      <c r="B441" s="164" t="s">
        <v>144</v>
      </c>
      <c r="C441" s="169" t="s">
        <v>324</v>
      </c>
      <c r="D441" s="169" t="s">
        <v>326</v>
      </c>
      <c r="E441" s="169" t="s">
        <v>203</v>
      </c>
      <c r="F441" s="169" t="s">
        <v>152</v>
      </c>
      <c r="G441" s="170">
        <v>1400</v>
      </c>
      <c r="H441" s="171">
        <v>1400</v>
      </c>
      <c r="I441" s="167">
        <f t="shared" si="68"/>
        <v>100</v>
      </c>
    </row>
    <row r="442" spans="1:9" customFormat="1" ht="13.5" hidden="1" thickBot="1" x14ac:dyDescent="0.25">
      <c r="A442" s="13" t="s">
        <v>87</v>
      </c>
      <c r="B442" s="15" t="s">
        <v>152</v>
      </c>
      <c r="C442" s="15" t="s">
        <v>324</v>
      </c>
      <c r="D442" s="15" t="s">
        <v>326</v>
      </c>
      <c r="E442" s="15" t="s">
        <v>203</v>
      </c>
      <c r="F442" s="15" t="s">
        <v>157</v>
      </c>
      <c r="G442" s="14">
        <v>1400</v>
      </c>
      <c r="H442" s="14">
        <v>1400</v>
      </c>
    </row>
    <row r="443" spans="1:9" customFormat="1" ht="13.5" hidden="1" thickBot="1" x14ac:dyDescent="0.25">
      <c r="A443" s="13" t="s">
        <v>158</v>
      </c>
      <c r="B443" s="15" t="s">
        <v>152</v>
      </c>
      <c r="C443" s="15" t="s">
        <v>324</v>
      </c>
      <c r="D443" s="15" t="s">
        <v>326</v>
      </c>
      <c r="E443" s="15" t="s">
        <v>203</v>
      </c>
      <c r="F443" s="15" t="s">
        <v>159</v>
      </c>
      <c r="G443" s="14">
        <v>1400</v>
      </c>
      <c r="H443" s="14">
        <v>1400</v>
      </c>
    </row>
    <row r="444" spans="1:9" s="20" customFormat="1" ht="12" hidden="1" thickBot="1" x14ac:dyDescent="0.25">
      <c r="A444" s="30" t="s">
        <v>162</v>
      </c>
      <c r="B444" s="24" t="s">
        <v>144</v>
      </c>
      <c r="C444" s="26" t="s">
        <v>324</v>
      </c>
      <c r="D444" s="26" t="s">
        <v>326</v>
      </c>
      <c r="E444" s="26" t="s">
        <v>203</v>
      </c>
      <c r="F444" s="26" t="s">
        <v>163</v>
      </c>
      <c r="G444" s="28">
        <v>1400</v>
      </c>
      <c r="H444" s="129">
        <v>1400</v>
      </c>
      <c r="I444" s="130">
        <f t="shared" ref="I444:I445" si="69">H444/G444*100</f>
        <v>100</v>
      </c>
    </row>
    <row r="445" spans="1:9" ht="30" thickBot="1" x14ac:dyDescent="0.25">
      <c r="A445" s="168" t="s">
        <v>213</v>
      </c>
      <c r="B445" s="164" t="s">
        <v>144</v>
      </c>
      <c r="C445" s="169" t="s">
        <v>324</v>
      </c>
      <c r="D445" s="169" t="s">
        <v>326</v>
      </c>
      <c r="E445" s="169" t="s">
        <v>185</v>
      </c>
      <c r="F445" s="169" t="s">
        <v>152</v>
      </c>
      <c r="G445" s="170">
        <v>69000</v>
      </c>
      <c r="H445" s="171">
        <v>69000</v>
      </c>
      <c r="I445" s="167">
        <f t="shared" si="69"/>
        <v>100</v>
      </c>
    </row>
    <row r="446" spans="1:9" customFormat="1" ht="13.5" hidden="1" thickBot="1" x14ac:dyDescent="0.25">
      <c r="A446" s="13" t="s">
        <v>87</v>
      </c>
      <c r="B446" s="15" t="s">
        <v>152</v>
      </c>
      <c r="C446" s="15" t="s">
        <v>324</v>
      </c>
      <c r="D446" s="15" t="s">
        <v>326</v>
      </c>
      <c r="E446" s="15" t="s">
        <v>185</v>
      </c>
      <c r="F446" s="15" t="s">
        <v>157</v>
      </c>
      <c r="G446" s="14">
        <v>61500</v>
      </c>
      <c r="H446" s="14">
        <v>61500</v>
      </c>
    </row>
    <row r="447" spans="1:9" customFormat="1" ht="13.5" hidden="1" thickBot="1" x14ac:dyDescent="0.25">
      <c r="A447" s="13" t="s">
        <v>166</v>
      </c>
      <c r="B447" s="15" t="s">
        <v>152</v>
      </c>
      <c r="C447" s="15" t="s">
        <v>324</v>
      </c>
      <c r="D447" s="15" t="s">
        <v>326</v>
      </c>
      <c r="E447" s="15" t="s">
        <v>185</v>
      </c>
      <c r="F447" s="15" t="s">
        <v>167</v>
      </c>
      <c r="G447" s="14">
        <v>61500</v>
      </c>
      <c r="H447" s="14">
        <v>61500</v>
      </c>
    </row>
    <row r="448" spans="1:9" s="20" customFormat="1" ht="12" hidden="1" thickBot="1" x14ac:dyDescent="0.25">
      <c r="A448" s="30" t="s">
        <v>168</v>
      </c>
      <c r="B448" s="24" t="s">
        <v>144</v>
      </c>
      <c r="C448" s="26" t="s">
        <v>324</v>
      </c>
      <c r="D448" s="26" t="s">
        <v>326</v>
      </c>
      <c r="E448" s="26" t="s">
        <v>185</v>
      </c>
      <c r="F448" s="26" t="s">
        <v>169</v>
      </c>
      <c r="G448" s="28">
        <v>44000</v>
      </c>
      <c r="H448" s="129">
        <v>44000</v>
      </c>
      <c r="I448" s="130">
        <f t="shared" ref="I448:I450" si="70">H448/G448*100</f>
        <v>100</v>
      </c>
    </row>
    <row r="449" spans="1:9" s="20" customFormat="1" ht="23.25" hidden="1" thickBot="1" x14ac:dyDescent="0.25">
      <c r="A449" s="30" t="s">
        <v>176</v>
      </c>
      <c r="B449" s="24" t="s">
        <v>144</v>
      </c>
      <c r="C449" s="26" t="s">
        <v>324</v>
      </c>
      <c r="D449" s="26" t="s">
        <v>326</v>
      </c>
      <c r="E449" s="26" t="s">
        <v>185</v>
      </c>
      <c r="F449" s="26" t="s">
        <v>177</v>
      </c>
      <c r="G449" s="28">
        <v>10500</v>
      </c>
      <c r="H449" s="129">
        <v>10500</v>
      </c>
      <c r="I449" s="130">
        <f t="shared" si="70"/>
        <v>100</v>
      </c>
    </row>
    <row r="450" spans="1:9" s="20" customFormat="1" ht="12" hidden="1" thickBot="1" x14ac:dyDescent="0.25">
      <c r="A450" s="30" t="s">
        <v>178</v>
      </c>
      <c r="B450" s="24" t="s">
        <v>144</v>
      </c>
      <c r="C450" s="26" t="s">
        <v>324</v>
      </c>
      <c r="D450" s="26" t="s">
        <v>326</v>
      </c>
      <c r="E450" s="26" t="s">
        <v>185</v>
      </c>
      <c r="F450" s="26" t="s">
        <v>179</v>
      </c>
      <c r="G450" s="28">
        <v>7000</v>
      </c>
      <c r="H450" s="129">
        <v>7000</v>
      </c>
      <c r="I450" s="130">
        <f t="shared" si="70"/>
        <v>100</v>
      </c>
    </row>
    <row r="451" spans="1:9" customFormat="1" ht="13.5" hidden="1" thickBot="1" x14ac:dyDescent="0.25">
      <c r="A451" s="13" t="s">
        <v>192</v>
      </c>
      <c r="B451" s="15" t="s">
        <v>152</v>
      </c>
      <c r="C451" s="15" t="s">
        <v>324</v>
      </c>
      <c r="D451" s="15" t="s">
        <v>326</v>
      </c>
      <c r="E451" s="15" t="s">
        <v>185</v>
      </c>
      <c r="F451" s="15" t="s">
        <v>193</v>
      </c>
      <c r="G451" s="14">
        <v>7500</v>
      </c>
      <c r="H451" s="14">
        <v>7500</v>
      </c>
    </row>
    <row r="452" spans="1:9" s="20" customFormat="1" ht="23.25" hidden="1" thickBot="1" x14ac:dyDescent="0.25">
      <c r="A452" s="30" t="s">
        <v>196</v>
      </c>
      <c r="B452" s="24" t="s">
        <v>144</v>
      </c>
      <c r="C452" s="26" t="s">
        <v>324</v>
      </c>
      <c r="D452" s="26" t="s">
        <v>326</v>
      </c>
      <c r="E452" s="26" t="s">
        <v>185</v>
      </c>
      <c r="F452" s="26" t="s">
        <v>197</v>
      </c>
      <c r="G452" s="28">
        <v>7500</v>
      </c>
      <c r="H452" s="129">
        <v>7500</v>
      </c>
      <c r="I452" s="130">
        <f t="shared" ref="I452:I453" si="71">H452/G452*100</f>
        <v>100</v>
      </c>
    </row>
    <row r="453" spans="1:9" ht="20.25" thickBot="1" x14ac:dyDescent="0.25">
      <c r="A453" s="168" t="s">
        <v>204</v>
      </c>
      <c r="B453" s="164" t="s">
        <v>144</v>
      </c>
      <c r="C453" s="169" t="s">
        <v>324</v>
      </c>
      <c r="D453" s="169" t="s">
        <v>326</v>
      </c>
      <c r="E453" s="169" t="s">
        <v>205</v>
      </c>
      <c r="F453" s="169" t="s">
        <v>152</v>
      </c>
      <c r="G453" s="170">
        <v>164638.92000000001</v>
      </c>
      <c r="H453" s="171">
        <v>164638.92000000001</v>
      </c>
      <c r="I453" s="167">
        <f t="shared" si="71"/>
        <v>100</v>
      </c>
    </row>
    <row r="454" spans="1:9" customFormat="1" ht="13.5" hidden="1" thickBot="1" x14ac:dyDescent="0.25">
      <c r="A454" s="13" t="s">
        <v>87</v>
      </c>
      <c r="B454" s="15" t="s">
        <v>152</v>
      </c>
      <c r="C454" s="15" t="s">
        <v>324</v>
      </c>
      <c r="D454" s="15" t="s">
        <v>326</v>
      </c>
      <c r="E454" s="15" t="s">
        <v>205</v>
      </c>
      <c r="F454" s="15" t="s">
        <v>157</v>
      </c>
      <c r="G454" s="14">
        <v>49343.92</v>
      </c>
      <c r="H454" s="14">
        <v>49343.92</v>
      </c>
    </row>
    <row r="455" spans="1:9" customFormat="1" ht="13.5" hidden="1" thickBot="1" x14ac:dyDescent="0.25">
      <c r="A455" s="13" t="s">
        <v>166</v>
      </c>
      <c r="B455" s="15" t="s">
        <v>152</v>
      </c>
      <c r="C455" s="15" t="s">
        <v>324</v>
      </c>
      <c r="D455" s="15" t="s">
        <v>326</v>
      </c>
      <c r="E455" s="15" t="s">
        <v>205</v>
      </c>
      <c r="F455" s="15" t="s">
        <v>167</v>
      </c>
      <c r="G455" s="14">
        <v>49343.92</v>
      </c>
      <c r="H455" s="14">
        <v>49343.92</v>
      </c>
    </row>
    <row r="456" spans="1:9" s="20" customFormat="1" ht="12" hidden="1" thickBot="1" x14ac:dyDescent="0.25">
      <c r="A456" s="30" t="s">
        <v>168</v>
      </c>
      <c r="B456" s="24" t="s">
        <v>144</v>
      </c>
      <c r="C456" s="26" t="s">
        <v>324</v>
      </c>
      <c r="D456" s="26" t="s">
        <v>326</v>
      </c>
      <c r="E456" s="26" t="s">
        <v>205</v>
      </c>
      <c r="F456" s="26" t="s">
        <v>169</v>
      </c>
      <c r="G456" s="28">
        <v>4500</v>
      </c>
      <c r="H456" s="129">
        <v>4500</v>
      </c>
      <c r="I456" s="130">
        <f t="shared" ref="I456:I458" si="72">H456/G456*100</f>
        <v>100</v>
      </c>
    </row>
    <row r="457" spans="1:9" s="20" customFormat="1" ht="12" hidden="1" thickBot="1" x14ac:dyDescent="0.25">
      <c r="A457" s="30" t="s">
        <v>170</v>
      </c>
      <c r="B457" s="24" t="s">
        <v>144</v>
      </c>
      <c r="C457" s="26" t="s">
        <v>324</v>
      </c>
      <c r="D457" s="26" t="s">
        <v>326</v>
      </c>
      <c r="E457" s="26" t="s">
        <v>205</v>
      </c>
      <c r="F457" s="26" t="s">
        <v>171</v>
      </c>
      <c r="G457" s="28">
        <v>5000</v>
      </c>
      <c r="H457" s="129">
        <v>5000</v>
      </c>
      <c r="I457" s="130">
        <f t="shared" si="72"/>
        <v>100</v>
      </c>
    </row>
    <row r="458" spans="1:9" s="20" customFormat="1" ht="12" hidden="1" thickBot="1" x14ac:dyDescent="0.25">
      <c r="A458" s="30" t="s">
        <v>178</v>
      </c>
      <c r="B458" s="24" t="s">
        <v>144</v>
      </c>
      <c r="C458" s="26" t="s">
        <v>324</v>
      </c>
      <c r="D458" s="26" t="s">
        <v>326</v>
      </c>
      <c r="E458" s="26" t="s">
        <v>205</v>
      </c>
      <c r="F458" s="26" t="s">
        <v>179</v>
      </c>
      <c r="G458" s="28">
        <v>39843.919999999998</v>
      </c>
      <c r="H458" s="129">
        <v>39843.919999999998</v>
      </c>
      <c r="I458" s="130">
        <f t="shared" si="72"/>
        <v>100</v>
      </c>
    </row>
    <row r="459" spans="1:9" customFormat="1" ht="13.5" hidden="1" thickBot="1" x14ac:dyDescent="0.25">
      <c r="A459" s="13" t="s">
        <v>192</v>
      </c>
      <c r="B459" s="15" t="s">
        <v>152</v>
      </c>
      <c r="C459" s="15" t="s">
        <v>324</v>
      </c>
      <c r="D459" s="15" t="s">
        <v>326</v>
      </c>
      <c r="E459" s="15" t="s">
        <v>205</v>
      </c>
      <c r="F459" s="15" t="s">
        <v>193</v>
      </c>
      <c r="G459" s="14">
        <v>115295</v>
      </c>
      <c r="H459" s="14">
        <v>115295</v>
      </c>
    </row>
    <row r="460" spans="1:9" s="20" customFormat="1" ht="23.25" hidden="1" thickBot="1" x14ac:dyDescent="0.25">
      <c r="A460" s="30" t="s">
        <v>194</v>
      </c>
      <c r="B460" s="24" t="s">
        <v>144</v>
      </c>
      <c r="C460" s="26" t="s">
        <v>324</v>
      </c>
      <c r="D460" s="26" t="s">
        <v>326</v>
      </c>
      <c r="E460" s="26" t="s">
        <v>205</v>
      </c>
      <c r="F460" s="26" t="s">
        <v>195</v>
      </c>
      <c r="G460" s="28">
        <v>37476</v>
      </c>
      <c r="H460" s="129">
        <v>37476</v>
      </c>
      <c r="I460" s="130">
        <f t="shared" ref="I460:I464" si="73">H460/G460*100</f>
        <v>100</v>
      </c>
    </row>
    <row r="461" spans="1:9" s="20" customFormat="1" ht="23.25" hidden="1" thickBot="1" x14ac:dyDescent="0.25">
      <c r="A461" s="30" t="s">
        <v>196</v>
      </c>
      <c r="B461" s="24" t="s">
        <v>144</v>
      </c>
      <c r="C461" s="26" t="s">
        <v>324</v>
      </c>
      <c r="D461" s="26" t="s">
        <v>326</v>
      </c>
      <c r="E461" s="26" t="s">
        <v>205</v>
      </c>
      <c r="F461" s="26" t="s">
        <v>197</v>
      </c>
      <c r="G461" s="28">
        <v>77819</v>
      </c>
      <c r="H461" s="129">
        <v>77819</v>
      </c>
      <c r="I461" s="130">
        <f t="shared" si="73"/>
        <v>100</v>
      </c>
    </row>
    <row r="462" spans="1:9" ht="10.5" thickBot="1" x14ac:dyDescent="0.25">
      <c r="A462" s="168" t="s">
        <v>327</v>
      </c>
      <c r="B462" s="164" t="s">
        <v>144</v>
      </c>
      <c r="C462" s="169" t="s">
        <v>328</v>
      </c>
      <c r="D462" s="169" t="s">
        <v>154</v>
      </c>
      <c r="E462" s="169" t="s">
        <v>152</v>
      </c>
      <c r="F462" s="169" t="s">
        <v>152</v>
      </c>
      <c r="G462" s="170">
        <v>51913407.520000003</v>
      </c>
      <c r="H462" s="171">
        <v>51778399.909999996</v>
      </c>
      <c r="I462" s="167">
        <f t="shared" si="73"/>
        <v>99.739936913314736</v>
      </c>
    </row>
    <row r="463" spans="1:9" ht="10.5" thickBot="1" x14ac:dyDescent="0.25">
      <c r="A463" s="168" t="s">
        <v>327</v>
      </c>
      <c r="B463" s="164" t="s">
        <v>144</v>
      </c>
      <c r="C463" s="169" t="s">
        <v>328</v>
      </c>
      <c r="D463" s="169" t="s">
        <v>329</v>
      </c>
      <c r="E463" s="169" t="s">
        <v>152</v>
      </c>
      <c r="F463" s="169" t="s">
        <v>152</v>
      </c>
      <c r="G463" s="170">
        <v>300000</v>
      </c>
      <c r="H463" s="171">
        <v>296000</v>
      </c>
      <c r="I463" s="167">
        <f t="shared" si="73"/>
        <v>98.666666666666671</v>
      </c>
    </row>
    <row r="464" spans="1:9" ht="49.5" thickBot="1" x14ac:dyDescent="0.25">
      <c r="A464" s="168" t="s">
        <v>261</v>
      </c>
      <c r="B464" s="164" t="s">
        <v>144</v>
      </c>
      <c r="C464" s="169" t="s">
        <v>328</v>
      </c>
      <c r="D464" s="169" t="s">
        <v>329</v>
      </c>
      <c r="E464" s="169" t="s">
        <v>262</v>
      </c>
      <c r="F464" s="169" t="s">
        <v>152</v>
      </c>
      <c r="G464" s="170">
        <v>300000</v>
      </c>
      <c r="H464" s="171">
        <v>296000</v>
      </c>
      <c r="I464" s="167">
        <f t="shared" si="73"/>
        <v>98.666666666666671</v>
      </c>
    </row>
    <row r="465" spans="1:9" customFormat="1" ht="13.5" hidden="1" thickBot="1" x14ac:dyDescent="0.25">
      <c r="A465" s="13" t="s">
        <v>87</v>
      </c>
      <c r="B465" s="15" t="s">
        <v>152</v>
      </c>
      <c r="C465" s="15" t="s">
        <v>328</v>
      </c>
      <c r="D465" s="15" t="s">
        <v>329</v>
      </c>
      <c r="E465" s="15" t="s">
        <v>262</v>
      </c>
      <c r="F465" s="15" t="s">
        <v>157</v>
      </c>
      <c r="G465" s="14">
        <v>300000</v>
      </c>
      <c r="H465" s="14">
        <v>296000</v>
      </c>
    </row>
    <row r="466" spans="1:9" customFormat="1" ht="13.5" hidden="1" thickBot="1" x14ac:dyDescent="0.25">
      <c r="A466" s="13" t="s">
        <v>180</v>
      </c>
      <c r="B466" s="15" t="s">
        <v>152</v>
      </c>
      <c r="C466" s="15" t="s">
        <v>328</v>
      </c>
      <c r="D466" s="15" t="s">
        <v>329</v>
      </c>
      <c r="E466" s="15" t="s">
        <v>262</v>
      </c>
      <c r="F466" s="15" t="s">
        <v>181</v>
      </c>
      <c r="G466" s="14">
        <v>300000</v>
      </c>
      <c r="H466" s="14">
        <v>296000</v>
      </c>
    </row>
    <row r="467" spans="1:9" s="20" customFormat="1" ht="45.75" hidden="1" thickBot="1" x14ac:dyDescent="0.25">
      <c r="A467" s="30" t="s">
        <v>184</v>
      </c>
      <c r="B467" s="24" t="s">
        <v>144</v>
      </c>
      <c r="C467" s="26" t="s">
        <v>328</v>
      </c>
      <c r="D467" s="26" t="s">
        <v>329</v>
      </c>
      <c r="E467" s="26" t="s">
        <v>262</v>
      </c>
      <c r="F467" s="26" t="s">
        <v>185</v>
      </c>
      <c r="G467" s="28">
        <v>300000</v>
      </c>
      <c r="H467" s="129">
        <v>296000</v>
      </c>
      <c r="I467" s="130">
        <f t="shared" ref="I467:I469" si="74">H467/G467*100</f>
        <v>98.666666666666671</v>
      </c>
    </row>
    <row r="468" spans="1:9" ht="10.5" thickBot="1" x14ac:dyDescent="0.25">
      <c r="A468" s="168" t="s">
        <v>327</v>
      </c>
      <c r="B468" s="164" t="s">
        <v>144</v>
      </c>
      <c r="C468" s="169" t="s">
        <v>328</v>
      </c>
      <c r="D468" s="169" t="s">
        <v>330</v>
      </c>
      <c r="E468" s="169" t="s">
        <v>152</v>
      </c>
      <c r="F468" s="169" t="s">
        <v>152</v>
      </c>
      <c r="G468" s="170">
        <v>300000</v>
      </c>
      <c r="H468" s="171">
        <v>299999.68</v>
      </c>
      <c r="I468" s="167">
        <f t="shared" si="74"/>
        <v>99.999893333333333</v>
      </c>
    </row>
    <row r="469" spans="1:9" ht="49.5" thickBot="1" x14ac:dyDescent="0.25">
      <c r="A469" s="168" t="s">
        <v>261</v>
      </c>
      <c r="B469" s="164" t="s">
        <v>144</v>
      </c>
      <c r="C469" s="169" t="s">
        <v>328</v>
      </c>
      <c r="D469" s="169" t="s">
        <v>330</v>
      </c>
      <c r="E469" s="169" t="s">
        <v>262</v>
      </c>
      <c r="F469" s="169" t="s">
        <v>152</v>
      </c>
      <c r="G469" s="170">
        <v>300000</v>
      </c>
      <c r="H469" s="171">
        <v>299999.68</v>
      </c>
      <c r="I469" s="167">
        <f t="shared" si="74"/>
        <v>99.999893333333333</v>
      </c>
    </row>
    <row r="470" spans="1:9" customFormat="1" ht="13.5" hidden="1" thickBot="1" x14ac:dyDescent="0.25">
      <c r="A470" s="13" t="s">
        <v>87</v>
      </c>
      <c r="B470" s="15" t="s">
        <v>152</v>
      </c>
      <c r="C470" s="15" t="s">
        <v>328</v>
      </c>
      <c r="D470" s="15" t="s">
        <v>330</v>
      </c>
      <c r="E470" s="15" t="s">
        <v>262</v>
      </c>
      <c r="F470" s="15" t="s">
        <v>157</v>
      </c>
      <c r="G470" s="14">
        <v>300000</v>
      </c>
      <c r="H470" s="14">
        <v>299999.68</v>
      </c>
    </row>
    <row r="471" spans="1:9" customFormat="1" ht="13.5" hidden="1" thickBot="1" x14ac:dyDescent="0.25">
      <c r="A471" s="13" t="s">
        <v>180</v>
      </c>
      <c r="B471" s="15" t="s">
        <v>152</v>
      </c>
      <c r="C471" s="15" t="s">
        <v>328</v>
      </c>
      <c r="D471" s="15" t="s">
        <v>330</v>
      </c>
      <c r="E471" s="15" t="s">
        <v>262</v>
      </c>
      <c r="F471" s="15" t="s">
        <v>181</v>
      </c>
      <c r="G471" s="14">
        <v>300000</v>
      </c>
      <c r="H471" s="14">
        <v>299999.68</v>
      </c>
    </row>
    <row r="472" spans="1:9" s="20" customFormat="1" ht="45.75" hidden="1" thickBot="1" x14ac:dyDescent="0.25">
      <c r="A472" s="30" t="s">
        <v>184</v>
      </c>
      <c r="B472" s="24" t="s">
        <v>144</v>
      </c>
      <c r="C472" s="26" t="s">
        <v>328</v>
      </c>
      <c r="D472" s="26" t="s">
        <v>330</v>
      </c>
      <c r="E472" s="26" t="s">
        <v>262</v>
      </c>
      <c r="F472" s="26" t="s">
        <v>185</v>
      </c>
      <c r="G472" s="28">
        <v>300000</v>
      </c>
      <c r="H472" s="129">
        <v>299999.68</v>
      </c>
      <c r="I472" s="130">
        <f t="shared" ref="I472:I474" si="75">H472/G472*100</f>
        <v>99.999893333333333</v>
      </c>
    </row>
    <row r="473" spans="1:9" ht="10.5" thickBot="1" x14ac:dyDescent="0.25">
      <c r="A473" s="168" t="s">
        <v>327</v>
      </c>
      <c r="B473" s="164" t="s">
        <v>144</v>
      </c>
      <c r="C473" s="169" t="s">
        <v>328</v>
      </c>
      <c r="D473" s="169" t="s">
        <v>331</v>
      </c>
      <c r="E473" s="169" t="s">
        <v>152</v>
      </c>
      <c r="F473" s="169" t="s">
        <v>152</v>
      </c>
      <c r="G473" s="170">
        <v>150000</v>
      </c>
      <c r="H473" s="171">
        <v>149999.85</v>
      </c>
      <c r="I473" s="167">
        <f t="shared" si="75"/>
        <v>99.999900000000011</v>
      </c>
    </row>
    <row r="474" spans="1:9" ht="49.5" thickBot="1" x14ac:dyDescent="0.25">
      <c r="A474" s="168" t="s">
        <v>261</v>
      </c>
      <c r="B474" s="164" t="s">
        <v>144</v>
      </c>
      <c r="C474" s="169" t="s">
        <v>328</v>
      </c>
      <c r="D474" s="169" t="s">
        <v>331</v>
      </c>
      <c r="E474" s="169" t="s">
        <v>262</v>
      </c>
      <c r="F474" s="169" t="s">
        <v>152</v>
      </c>
      <c r="G474" s="170">
        <v>150000</v>
      </c>
      <c r="H474" s="171">
        <v>149999.85</v>
      </c>
      <c r="I474" s="167">
        <f t="shared" si="75"/>
        <v>99.999900000000011</v>
      </c>
    </row>
    <row r="475" spans="1:9" customFormat="1" ht="13.5" hidden="1" thickBot="1" x14ac:dyDescent="0.25">
      <c r="A475" s="13" t="s">
        <v>87</v>
      </c>
      <c r="B475" s="15" t="s">
        <v>152</v>
      </c>
      <c r="C475" s="15" t="s">
        <v>328</v>
      </c>
      <c r="D475" s="15" t="s">
        <v>331</v>
      </c>
      <c r="E475" s="15" t="s">
        <v>262</v>
      </c>
      <c r="F475" s="15" t="s">
        <v>157</v>
      </c>
      <c r="G475" s="14">
        <v>150000</v>
      </c>
      <c r="H475" s="14">
        <v>149999.85</v>
      </c>
    </row>
    <row r="476" spans="1:9" customFormat="1" ht="13.5" hidden="1" thickBot="1" x14ac:dyDescent="0.25">
      <c r="A476" s="13" t="s">
        <v>180</v>
      </c>
      <c r="B476" s="15" t="s">
        <v>152</v>
      </c>
      <c r="C476" s="15" t="s">
        <v>328</v>
      </c>
      <c r="D476" s="15" t="s">
        <v>331</v>
      </c>
      <c r="E476" s="15" t="s">
        <v>262</v>
      </c>
      <c r="F476" s="15" t="s">
        <v>181</v>
      </c>
      <c r="G476" s="14">
        <v>150000</v>
      </c>
      <c r="H476" s="14">
        <v>149999.85</v>
      </c>
    </row>
    <row r="477" spans="1:9" s="20" customFormat="1" ht="45.75" hidden="1" thickBot="1" x14ac:dyDescent="0.25">
      <c r="A477" s="30" t="s">
        <v>184</v>
      </c>
      <c r="B477" s="24" t="s">
        <v>144</v>
      </c>
      <c r="C477" s="26" t="s">
        <v>328</v>
      </c>
      <c r="D477" s="26" t="s">
        <v>331</v>
      </c>
      <c r="E477" s="26" t="s">
        <v>262</v>
      </c>
      <c r="F477" s="26" t="s">
        <v>185</v>
      </c>
      <c r="G477" s="28">
        <v>150000</v>
      </c>
      <c r="H477" s="129">
        <v>149999.85</v>
      </c>
      <c r="I477" s="130">
        <f t="shared" ref="I477:I479" si="76">H477/G477*100</f>
        <v>99.999900000000011</v>
      </c>
    </row>
    <row r="478" spans="1:9" ht="10.5" thickBot="1" x14ac:dyDescent="0.25">
      <c r="A478" s="168" t="s">
        <v>327</v>
      </c>
      <c r="B478" s="164" t="s">
        <v>144</v>
      </c>
      <c r="C478" s="169" t="s">
        <v>328</v>
      </c>
      <c r="D478" s="169" t="s">
        <v>332</v>
      </c>
      <c r="E478" s="169" t="s">
        <v>152</v>
      </c>
      <c r="F478" s="169" t="s">
        <v>152</v>
      </c>
      <c r="G478" s="170">
        <v>640000</v>
      </c>
      <c r="H478" s="171">
        <v>640000</v>
      </c>
      <c r="I478" s="167">
        <f t="shared" si="76"/>
        <v>100</v>
      </c>
    </row>
    <row r="479" spans="1:9" ht="49.5" thickBot="1" x14ac:dyDescent="0.25">
      <c r="A479" s="168" t="s">
        <v>261</v>
      </c>
      <c r="B479" s="164" t="s">
        <v>144</v>
      </c>
      <c r="C479" s="169" t="s">
        <v>328</v>
      </c>
      <c r="D479" s="169" t="s">
        <v>332</v>
      </c>
      <c r="E479" s="169" t="s">
        <v>262</v>
      </c>
      <c r="F479" s="169" t="s">
        <v>152</v>
      </c>
      <c r="G479" s="170">
        <v>640000</v>
      </c>
      <c r="H479" s="171">
        <v>640000</v>
      </c>
      <c r="I479" s="167">
        <f t="shared" si="76"/>
        <v>100</v>
      </c>
    </row>
    <row r="480" spans="1:9" customFormat="1" ht="13.5" hidden="1" thickBot="1" x14ac:dyDescent="0.25">
      <c r="A480" s="13" t="s">
        <v>87</v>
      </c>
      <c r="B480" s="15" t="s">
        <v>152</v>
      </c>
      <c r="C480" s="15" t="s">
        <v>328</v>
      </c>
      <c r="D480" s="15" t="s">
        <v>332</v>
      </c>
      <c r="E480" s="15" t="s">
        <v>262</v>
      </c>
      <c r="F480" s="15" t="s">
        <v>157</v>
      </c>
      <c r="G480" s="14">
        <v>640000</v>
      </c>
      <c r="H480" s="14">
        <v>640000</v>
      </c>
    </row>
    <row r="481" spans="1:9" customFormat="1" ht="13.5" hidden="1" thickBot="1" x14ac:dyDescent="0.25">
      <c r="A481" s="13" t="s">
        <v>180</v>
      </c>
      <c r="B481" s="15" t="s">
        <v>152</v>
      </c>
      <c r="C481" s="15" t="s">
        <v>328</v>
      </c>
      <c r="D481" s="15" t="s">
        <v>332</v>
      </c>
      <c r="E481" s="15" t="s">
        <v>262</v>
      </c>
      <c r="F481" s="15" t="s">
        <v>181</v>
      </c>
      <c r="G481" s="14">
        <v>640000</v>
      </c>
      <c r="H481" s="14">
        <v>640000</v>
      </c>
    </row>
    <row r="482" spans="1:9" s="20" customFormat="1" ht="45.75" hidden="1" thickBot="1" x14ac:dyDescent="0.25">
      <c r="A482" s="30" t="s">
        <v>184</v>
      </c>
      <c r="B482" s="24" t="s">
        <v>144</v>
      </c>
      <c r="C482" s="26" t="s">
        <v>328</v>
      </c>
      <c r="D482" s="26" t="s">
        <v>332</v>
      </c>
      <c r="E482" s="26" t="s">
        <v>262</v>
      </c>
      <c r="F482" s="26" t="s">
        <v>185</v>
      </c>
      <c r="G482" s="28">
        <v>640000</v>
      </c>
      <c r="H482" s="129">
        <v>640000</v>
      </c>
      <c r="I482" s="130">
        <f t="shared" ref="I482:I484" si="77">H482/G482*100</f>
        <v>100</v>
      </c>
    </row>
    <row r="483" spans="1:9" ht="10.5" thickBot="1" x14ac:dyDescent="0.25">
      <c r="A483" s="168" t="s">
        <v>333</v>
      </c>
      <c r="B483" s="164" t="s">
        <v>144</v>
      </c>
      <c r="C483" s="169" t="s">
        <v>328</v>
      </c>
      <c r="D483" s="169" t="s">
        <v>334</v>
      </c>
      <c r="E483" s="169" t="s">
        <v>152</v>
      </c>
      <c r="F483" s="169" t="s">
        <v>152</v>
      </c>
      <c r="G483" s="170">
        <v>6080002.4000000004</v>
      </c>
      <c r="H483" s="171">
        <v>6079996</v>
      </c>
      <c r="I483" s="167">
        <f t="shared" si="77"/>
        <v>99.999894736883661</v>
      </c>
    </row>
    <row r="484" spans="1:9" ht="49.5" thickBot="1" x14ac:dyDescent="0.25">
      <c r="A484" s="168" t="s">
        <v>261</v>
      </c>
      <c r="B484" s="164" t="s">
        <v>144</v>
      </c>
      <c r="C484" s="169" t="s">
        <v>328</v>
      </c>
      <c r="D484" s="169" t="s">
        <v>334</v>
      </c>
      <c r="E484" s="169" t="s">
        <v>262</v>
      </c>
      <c r="F484" s="169" t="s">
        <v>152</v>
      </c>
      <c r="G484" s="170">
        <v>6080002.4000000004</v>
      </c>
      <c r="H484" s="171">
        <v>6079996</v>
      </c>
      <c r="I484" s="167">
        <f t="shared" si="77"/>
        <v>99.999894736883661</v>
      </c>
    </row>
    <row r="485" spans="1:9" customFormat="1" ht="13.5" hidden="1" thickBot="1" x14ac:dyDescent="0.25">
      <c r="A485" s="13" t="s">
        <v>87</v>
      </c>
      <c r="B485" s="15" t="s">
        <v>152</v>
      </c>
      <c r="C485" s="15" t="s">
        <v>328</v>
      </c>
      <c r="D485" s="15" t="s">
        <v>334</v>
      </c>
      <c r="E485" s="15" t="s">
        <v>262</v>
      </c>
      <c r="F485" s="15" t="s">
        <v>157</v>
      </c>
      <c r="G485" s="14">
        <v>6080002.4000000004</v>
      </c>
      <c r="H485" s="14">
        <v>6079996</v>
      </c>
    </row>
    <row r="486" spans="1:9" customFormat="1" ht="13.5" hidden="1" thickBot="1" x14ac:dyDescent="0.25">
      <c r="A486" s="13" t="s">
        <v>180</v>
      </c>
      <c r="B486" s="15" t="s">
        <v>152</v>
      </c>
      <c r="C486" s="15" t="s">
        <v>328</v>
      </c>
      <c r="D486" s="15" t="s">
        <v>334</v>
      </c>
      <c r="E486" s="15" t="s">
        <v>262</v>
      </c>
      <c r="F486" s="15" t="s">
        <v>181</v>
      </c>
      <c r="G486" s="14">
        <v>6080002.4000000004</v>
      </c>
      <c r="H486" s="14">
        <v>6079996</v>
      </c>
    </row>
    <row r="487" spans="1:9" s="20" customFormat="1" ht="45.75" hidden="1" thickBot="1" x14ac:dyDescent="0.25">
      <c r="A487" s="30" t="s">
        <v>184</v>
      </c>
      <c r="B487" s="24" t="s">
        <v>144</v>
      </c>
      <c r="C487" s="26" t="s">
        <v>328</v>
      </c>
      <c r="D487" s="26" t="s">
        <v>334</v>
      </c>
      <c r="E487" s="26" t="s">
        <v>262</v>
      </c>
      <c r="F487" s="26" t="s">
        <v>185</v>
      </c>
      <c r="G487" s="28">
        <v>6080002.4000000004</v>
      </c>
      <c r="H487" s="129">
        <v>6079996</v>
      </c>
      <c r="I487" s="130">
        <f t="shared" ref="I487:I489" si="78">H487/G487*100</f>
        <v>99.999894736883661</v>
      </c>
    </row>
    <row r="488" spans="1:9" ht="20.25" thickBot="1" x14ac:dyDescent="0.25">
      <c r="A488" s="168" t="s">
        <v>335</v>
      </c>
      <c r="B488" s="164" t="s">
        <v>144</v>
      </c>
      <c r="C488" s="169" t="s">
        <v>328</v>
      </c>
      <c r="D488" s="169" t="s">
        <v>336</v>
      </c>
      <c r="E488" s="169" t="s">
        <v>152</v>
      </c>
      <c r="F488" s="169" t="s">
        <v>152</v>
      </c>
      <c r="G488" s="170">
        <v>802185.12</v>
      </c>
      <c r="H488" s="171">
        <v>802181.04</v>
      </c>
      <c r="I488" s="167">
        <f t="shared" si="78"/>
        <v>99.999491389219486</v>
      </c>
    </row>
    <row r="489" spans="1:9" ht="49.5" thickBot="1" x14ac:dyDescent="0.25">
      <c r="A489" s="168" t="s">
        <v>261</v>
      </c>
      <c r="B489" s="164" t="s">
        <v>144</v>
      </c>
      <c r="C489" s="169" t="s">
        <v>328</v>
      </c>
      <c r="D489" s="169" t="s">
        <v>336</v>
      </c>
      <c r="E489" s="169" t="s">
        <v>262</v>
      </c>
      <c r="F489" s="169" t="s">
        <v>152</v>
      </c>
      <c r="G489" s="170">
        <v>802185.12</v>
      </c>
      <c r="H489" s="171">
        <v>802181.04</v>
      </c>
      <c r="I489" s="167">
        <f t="shared" si="78"/>
        <v>99.999491389219486</v>
      </c>
    </row>
    <row r="490" spans="1:9" customFormat="1" ht="13.5" hidden="1" thickBot="1" x14ac:dyDescent="0.25">
      <c r="A490" s="13" t="s">
        <v>87</v>
      </c>
      <c r="B490" s="15" t="s">
        <v>152</v>
      </c>
      <c r="C490" s="15" t="s">
        <v>328</v>
      </c>
      <c r="D490" s="15" t="s">
        <v>336</v>
      </c>
      <c r="E490" s="15" t="s">
        <v>262</v>
      </c>
      <c r="F490" s="15" t="s">
        <v>157</v>
      </c>
      <c r="G490" s="14">
        <v>802185.12</v>
      </c>
      <c r="H490" s="14">
        <v>802181.04</v>
      </c>
    </row>
    <row r="491" spans="1:9" customFormat="1" ht="13.5" hidden="1" thickBot="1" x14ac:dyDescent="0.25">
      <c r="A491" s="13" t="s">
        <v>180</v>
      </c>
      <c r="B491" s="15" t="s">
        <v>152</v>
      </c>
      <c r="C491" s="15" t="s">
        <v>328</v>
      </c>
      <c r="D491" s="15" t="s">
        <v>336</v>
      </c>
      <c r="E491" s="15" t="s">
        <v>262</v>
      </c>
      <c r="F491" s="15" t="s">
        <v>181</v>
      </c>
      <c r="G491" s="14">
        <v>802185.12</v>
      </c>
      <c r="H491" s="14">
        <v>802181.04</v>
      </c>
    </row>
    <row r="492" spans="1:9" s="20" customFormat="1" ht="45.75" hidden="1" thickBot="1" x14ac:dyDescent="0.25">
      <c r="A492" s="30" t="s">
        <v>184</v>
      </c>
      <c r="B492" s="24" t="s">
        <v>144</v>
      </c>
      <c r="C492" s="26" t="s">
        <v>328</v>
      </c>
      <c r="D492" s="26" t="s">
        <v>336</v>
      </c>
      <c r="E492" s="26" t="s">
        <v>262</v>
      </c>
      <c r="F492" s="26" t="s">
        <v>185</v>
      </c>
      <c r="G492" s="28">
        <v>802185.12</v>
      </c>
      <c r="H492" s="129">
        <v>802181.04</v>
      </c>
      <c r="I492" s="130">
        <f t="shared" ref="I492:I494" si="79">H492/G492*100</f>
        <v>99.999491389219486</v>
      </c>
    </row>
    <row r="493" spans="1:9" ht="10.5" thickBot="1" x14ac:dyDescent="0.25">
      <c r="A493" s="168" t="s">
        <v>337</v>
      </c>
      <c r="B493" s="164" t="s">
        <v>144</v>
      </c>
      <c r="C493" s="169" t="s">
        <v>328</v>
      </c>
      <c r="D493" s="169" t="s">
        <v>338</v>
      </c>
      <c r="E493" s="169" t="s">
        <v>152</v>
      </c>
      <c r="F493" s="169" t="s">
        <v>152</v>
      </c>
      <c r="G493" s="170">
        <v>287610</v>
      </c>
      <c r="H493" s="171">
        <v>287609.40000000002</v>
      </c>
      <c r="I493" s="167">
        <f t="shared" si="79"/>
        <v>99.999791384166073</v>
      </c>
    </row>
    <row r="494" spans="1:9" ht="49.5" thickBot="1" x14ac:dyDescent="0.25">
      <c r="A494" s="168" t="s">
        <v>261</v>
      </c>
      <c r="B494" s="164" t="s">
        <v>144</v>
      </c>
      <c r="C494" s="169" t="s">
        <v>328</v>
      </c>
      <c r="D494" s="169" t="s">
        <v>338</v>
      </c>
      <c r="E494" s="169" t="s">
        <v>262</v>
      </c>
      <c r="F494" s="169" t="s">
        <v>152</v>
      </c>
      <c r="G494" s="170">
        <v>287610</v>
      </c>
      <c r="H494" s="171">
        <v>287609.40000000002</v>
      </c>
      <c r="I494" s="167">
        <f t="shared" si="79"/>
        <v>99.999791384166073</v>
      </c>
    </row>
    <row r="495" spans="1:9" customFormat="1" ht="13.5" hidden="1" thickBot="1" x14ac:dyDescent="0.25">
      <c r="A495" s="13" t="s">
        <v>87</v>
      </c>
      <c r="B495" s="15" t="s">
        <v>152</v>
      </c>
      <c r="C495" s="15" t="s">
        <v>328</v>
      </c>
      <c r="D495" s="15" t="s">
        <v>338</v>
      </c>
      <c r="E495" s="15" t="s">
        <v>262</v>
      </c>
      <c r="F495" s="15" t="s">
        <v>157</v>
      </c>
      <c r="G495" s="14">
        <v>287610</v>
      </c>
      <c r="H495" s="14">
        <v>287609.40000000002</v>
      </c>
    </row>
    <row r="496" spans="1:9" customFormat="1" ht="13.5" hidden="1" thickBot="1" x14ac:dyDescent="0.25">
      <c r="A496" s="13" t="s">
        <v>180</v>
      </c>
      <c r="B496" s="15" t="s">
        <v>152</v>
      </c>
      <c r="C496" s="15" t="s">
        <v>328</v>
      </c>
      <c r="D496" s="15" t="s">
        <v>338</v>
      </c>
      <c r="E496" s="15" t="s">
        <v>262</v>
      </c>
      <c r="F496" s="15" t="s">
        <v>181</v>
      </c>
      <c r="G496" s="14">
        <v>287610</v>
      </c>
      <c r="H496" s="14">
        <v>287609.40000000002</v>
      </c>
    </row>
    <row r="497" spans="1:9" s="20" customFormat="1" ht="45.75" hidden="1" thickBot="1" x14ac:dyDescent="0.25">
      <c r="A497" s="30" t="s">
        <v>184</v>
      </c>
      <c r="B497" s="24" t="s">
        <v>144</v>
      </c>
      <c r="C497" s="26" t="s">
        <v>328</v>
      </c>
      <c r="D497" s="26" t="s">
        <v>338</v>
      </c>
      <c r="E497" s="26" t="s">
        <v>262</v>
      </c>
      <c r="F497" s="26" t="s">
        <v>185</v>
      </c>
      <c r="G497" s="28">
        <v>287610</v>
      </c>
      <c r="H497" s="129">
        <v>287609.40000000002</v>
      </c>
      <c r="I497" s="130">
        <f t="shared" ref="I497:I499" si="80">H497/G497*100</f>
        <v>99.999791384166073</v>
      </c>
    </row>
    <row r="498" spans="1:9" ht="20.25" thickBot="1" x14ac:dyDescent="0.25">
      <c r="A498" s="168" t="s">
        <v>339</v>
      </c>
      <c r="B498" s="164" t="s">
        <v>144</v>
      </c>
      <c r="C498" s="169" t="s">
        <v>328</v>
      </c>
      <c r="D498" s="169" t="s">
        <v>340</v>
      </c>
      <c r="E498" s="169" t="s">
        <v>152</v>
      </c>
      <c r="F498" s="169" t="s">
        <v>152</v>
      </c>
      <c r="G498" s="170">
        <v>190560</v>
      </c>
      <c r="H498" s="171">
        <v>190560</v>
      </c>
      <c r="I498" s="167">
        <f t="shared" si="80"/>
        <v>100</v>
      </c>
    </row>
    <row r="499" spans="1:9" ht="49.5" thickBot="1" x14ac:dyDescent="0.25">
      <c r="A499" s="168" t="s">
        <v>261</v>
      </c>
      <c r="B499" s="164" t="s">
        <v>144</v>
      </c>
      <c r="C499" s="169" t="s">
        <v>328</v>
      </c>
      <c r="D499" s="169" t="s">
        <v>340</v>
      </c>
      <c r="E499" s="169" t="s">
        <v>262</v>
      </c>
      <c r="F499" s="169" t="s">
        <v>152</v>
      </c>
      <c r="G499" s="170">
        <v>190560</v>
      </c>
      <c r="H499" s="171">
        <v>190560</v>
      </c>
      <c r="I499" s="167">
        <f t="shared" si="80"/>
        <v>100</v>
      </c>
    </row>
    <row r="500" spans="1:9" customFormat="1" ht="13.5" hidden="1" thickBot="1" x14ac:dyDescent="0.25">
      <c r="A500" s="13" t="s">
        <v>87</v>
      </c>
      <c r="B500" s="15" t="s">
        <v>152</v>
      </c>
      <c r="C500" s="15" t="s">
        <v>328</v>
      </c>
      <c r="D500" s="15" t="s">
        <v>340</v>
      </c>
      <c r="E500" s="15" t="s">
        <v>262</v>
      </c>
      <c r="F500" s="15" t="s">
        <v>157</v>
      </c>
      <c r="G500" s="14">
        <v>190560</v>
      </c>
      <c r="H500" s="14">
        <v>190560</v>
      </c>
    </row>
    <row r="501" spans="1:9" customFormat="1" ht="13.5" hidden="1" thickBot="1" x14ac:dyDescent="0.25">
      <c r="A501" s="13" t="s">
        <v>180</v>
      </c>
      <c r="B501" s="15" t="s">
        <v>152</v>
      </c>
      <c r="C501" s="15" t="s">
        <v>328</v>
      </c>
      <c r="D501" s="15" t="s">
        <v>340</v>
      </c>
      <c r="E501" s="15" t="s">
        <v>262</v>
      </c>
      <c r="F501" s="15" t="s">
        <v>181</v>
      </c>
      <c r="G501" s="14">
        <v>190560</v>
      </c>
      <c r="H501" s="14">
        <v>190560</v>
      </c>
    </row>
    <row r="502" spans="1:9" s="20" customFormat="1" ht="45.75" hidden="1" thickBot="1" x14ac:dyDescent="0.25">
      <c r="A502" s="30" t="s">
        <v>184</v>
      </c>
      <c r="B502" s="24" t="s">
        <v>144</v>
      </c>
      <c r="C502" s="26" t="s">
        <v>328</v>
      </c>
      <c r="D502" s="26" t="s">
        <v>340</v>
      </c>
      <c r="E502" s="26" t="s">
        <v>262</v>
      </c>
      <c r="F502" s="26" t="s">
        <v>185</v>
      </c>
      <c r="G502" s="28">
        <v>190560</v>
      </c>
      <c r="H502" s="129">
        <v>190560</v>
      </c>
      <c r="I502" s="130">
        <f t="shared" ref="I502:I504" si="81">H502/G502*100</f>
        <v>100</v>
      </c>
    </row>
    <row r="503" spans="1:9" ht="10.5" thickBot="1" x14ac:dyDescent="0.25">
      <c r="A503" s="168" t="s">
        <v>341</v>
      </c>
      <c r="B503" s="164" t="s">
        <v>144</v>
      </c>
      <c r="C503" s="169" t="s">
        <v>328</v>
      </c>
      <c r="D503" s="169" t="s">
        <v>342</v>
      </c>
      <c r="E503" s="169" t="s">
        <v>152</v>
      </c>
      <c r="F503" s="169" t="s">
        <v>152</v>
      </c>
      <c r="G503" s="170">
        <v>1059400</v>
      </c>
      <c r="H503" s="171">
        <v>1059399.6499999999</v>
      </c>
      <c r="I503" s="167">
        <f t="shared" si="81"/>
        <v>99.999966962431557</v>
      </c>
    </row>
    <row r="504" spans="1:9" ht="49.5" thickBot="1" x14ac:dyDescent="0.25">
      <c r="A504" s="168" t="s">
        <v>261</v>
      </c>
      <c r="B504" s="164" t="s">
        <v>144</v>
      </c>
      <c r="C504" s="169" t="s">
        <v>328</v>
      </c>
      <c r="D504" s="169" t="s">
        <v>342</v>
      </c>
      <c r="E504" s="169" t="s">
        <v>262</v>
      </c>
      <c r="F504" s="169" t="s">
        <v>152</v>
      </c>
      <c r="G504" s="170">
        <v>1059400</v>
      </c>
      <c r="H504" s="171">
        <v>1059399.6499999999</v>
      </c>
      <c r="I504" s="167">
        <f t="shared" si="81"/>
        <v>99.999966962431557</v>
      </c>
    </row>
    <row r="505" spans="1:9" customFormat="1" ht="13.5" hidden="1" thickBot="1" x14ac:dyDescent="0.25">
      <c r="A505" s="13" t="s">
        <v>87</v>
      </c>
      <c r="B505" s="15" t="s">
        <v>152</v>
      </c>
      <c r="C505" s="15" t="s">
        <v>328</v>
      </c>
      <c r="D505" s="15" t="s">
        <v>342</v>
      </c>
      <c r="E505" s="15" t="s">
        <v>262</v>
      </c>
      <c r="F505" s="15" t="s">
        <v>157</v>
      </c>
      <c r="G505" s="14">
        <v>1059400</v>
      </c>
      <c r="H505" s="14">
        <v>1059399.6499999999</v>
      </c>
    </row>
    <row r="506" spans="1:9" customFormat="1" ht="13.5" hidden="1" thickBot="1" x14ac:dyDescent="0.25">
      <c r="A506" s="13" t="s">
        <v>180</v>
      </c>
      <c r="B506" s="15" t="s">
        <v>152</v>
      </c>
      <c r="C506" s="15" t="s">
        <v>328</v>
      </c>
      <c r="D506" s="15" t="s">
        <v>342</v>
      </c>
      <c r="E506" s="15" t="s">
        <v>262</v>
      </c>
      <c r="F506" s="15" t="s">
        <v>181</v>
      </c>
      <c r="G506" s="14">
        <v>1059400</v>
      </c>
      <c r="H506" s="14">
        <v>1059399.6499999999</v>
      </c>
    </row>
    <row r="507" spans="1:9" s="20" customFormat="1" ht="45.75" hidden="1" thickBot="1" x14ac:dyDescent="0.25">
      <c r="A507" s="30" t="s">
        <v>184</v>
      </c>
      <c r="B507" s="24" t="s">
        <v>144</v>
      </c>
      <c r="C507" s="26" t="s">
        <v>328</v>
      </c>
      <c r="D507" s="26" t="s">
        <v>342</v>
      </c>
      <c r="E507" s="26" t="s">
        <v>262</v>
      </c>
      <c r="F507" s="26" t="s">
        <v>185</v>
      </c>
      <c r="G507" s="28">
        <v>1059400</v>
      </c>
      <c r="H507" s="129">
        <v>1059399.6499999999</v>
      </c>
      <c r="I507" s="130">
        <f t="shared" ref="I507:I509" si="82">H507/G507*100</f>
        <v>99.999966962431557</v>
      </c>
    </row>
    <row r="508" spans="1:9" ht="20.25" thickBot="1" x14ac:dyDescent="0.25">
      <c r="A508" s="168" t="s">
        <v>343</v>
      </c>
      <c r="B508" s="164" t="s">
        <v>144</v>
      </c>
      <c r="C508" s="169" t="s">
        <v>328</v>
      </c>
      <c r="D508" s="169" t="s">
        <v>344</v>
      </c>
      <c r="E508" s="169" t="s">
        <v>152</v>
      </c>
      <c r="F508" s="169" t="s">
        <v>152</v>
      </c>
      <c r="G508" s="170">
        <v>33738500</v>
      </c>
      <c r="H508" s="171">
        <v>33620959.299999997</v>
      </c>
      <c r="I508" s="167">
        <f t="shared" si="82"/>
        <v>99.651612549461291</v>
      </c>
    </row>
    <row r="509" spans="1:9" ht="49.5" thickBot="1" x14ac:dyDescent="0.25">
      <c r="A509" s="168" t="s">
        <v>261</v>
      </c>
      <c r="B509" s="164" t="s">
        <v>144</v>
      </c>
      <c r="C509" s="169" t="s">
        <v>328</v>
      </c>
      <c r="D509" s="169" t="s">
        <v>344</v>
      </c>
      <c r="E509" s="169" t="s">
        <v>262</v>
      </c>
      <c r="F509" s="169" t="s">
        <v>152</v>
      </c>
      <c r="G509" s="170">
        <v>33738500</v>
      </c>
      <c r="H509" s="171">
        <v>33620959.299999997</v>
      </c>
      <c r="I509" s="167">
        <f t="shared" si="82"/>
        <v>99.651612549461291</v>
      </c>
    </row>
    <row r="510" spans="1:9" customFormat="1" ht="13.5" hidden="1" thickBot="1" x14ac:dyDescent="0.25">
      <c r="A510" s="13" t="s">
        <v>87</v>
      </c>
      <c r="B510" s="15" t="s">
        <v>152</v>
      </c>
      <c r="C510" s="15" t="s">
        <v>328</v>
      </c>
      <c r="D510" s="15" t="s">
        <v>344</v>
      </c>
      <c r="E510" s="15" t="s">
        <v>262</v>
      </c>
      <c r="F510" s="15" t="s">
        <v>157</v>
      </c>
      <c r="G510" s="14">
        <v>33738500</v>
      </c>
      <c r="H510" s="14">
        <v>33620959.299999997</v>
      </c>
    </row>
    <row r="511" spans="1:9" customFormat="1" ht="13.5" hidden="1" thickBot="1" x14ac:dyDescent="0.25">
      <c r="A511" s="13" t="s">
        <v>180</v>
      </c>
      <c r="B511" s="15" t="s">
        <v>152</v>
      </c>
      <c r="C511" s="15" t="s">
        <v>328</v>
      </c>
      <c r="D511" s="15" t="s">
        <v>344</v>
      </c>
      <c r="E511" s="15" t="s">
        <v>262</v>
      </c>
      <c r="F511" s="15" t="s">
        <v>181</v>
      </c>
      <c r="G511" s="14">
        <v>33738500</v>
      </c>
      <c r="H511" s="14">
        <v>33620959.299999997</v>
      </c>
    </row>
    <row r="512" spans="1:9" s="20" customFormat="1" ht="45.75" hidden="1" thickBot="1" x14ac:dyDescent="0.25">
      <c r="A512" s="30" t="s">
        <v>184</v>
      </c>
      <c r="B512" s="24" t="s">
        <v>144</v>
      </c>
      <c r="C512" s="26" t="s">
        <v>328</v>
      </c>
      <c r="D512" s="26" t="s">
        <v>344</v>
      </c>
      <c r="E512" s="26" t="s">
        <v>262</v>
      </c>
      <c r="F512" s="26" t="s">
        <v>185</v>
      </c>
      <c r="G512" s="28">
        <v>33738500</v>
      </c>
      <c r="H512" s="129">
        <v>33620959.299999997</v>
      </c>
      <c r="I512" s="130">
        <f t="shared" ref="I512:I514" si="83">H512/G512*100</f>
        <v>99.651612549461291</v>
      </c>
    </row>
    <row r="513" spans="1:9" ht="20.25" thickBot="1" x14ac:dyDescent="0.25">
      <c r="A513" s="168" t="s">
        <v>345</v>
      </c>
      <c r="B513" s="164" t="s">
        <v>144</v>
      </c>
      <c r="C513" s="169" t="s">
        <v>328</v>
      </c>
      <c r="D513" s="169" t="s">
        <v>346</v>
      </c>
      <c r="E513" s="169" t="s">
        <v>152</v>
      </c>
      <c r="F513" s="169" t="s">
        <v>152</v>
      </c>
      <c r="G513" s="170">
        <v>2966600</v>
      </c>
      <c r="H513" s="171">
        <v>2954550.2</v>
      </c>
      <c r="I513" s="167">
        <f t="shared" si="83"/>
        <v>99.593817838603115</v>
      </c>
    </row>
    <row r="514" spans="1:9" ht="49.5" thickBot="1" x14ac:dyDescent="0.25">
      <c r="A514" s="168" t="s">
        <v>261</v>
      </c>
      <c r="B514" s="164" t="s">
        <v>144</v>
      </c>
      <c r="C514" s="169" t="s">
        <v>328</v>
      </c>
      <c r="D514" s="169" t="s">
        <v>346</v>
      </c>
      <c r="E514" s="169" t="s">
        <v>262</v>
      </c>
      <c r="F514" s="169" t="s">
        <v>152</v>
      </c>
      <c r="G514" s="170">
        <v>2966600</v>
      </c>
      <c r="H514" s="171">
        <v>2954550.2</v>
      </c>
      <c r="I514" s="167">
        <f t="shared" si="83"/>
        <v>99.593817838603115</v>
      </c>
    </row>
    <row r="515" spans="1:9" customFormat="1" ht="13.5" hidden="1" thickBot="1" x14ac:dyDescent="0.25">
      <c r="A515" s="13" t="s">
        <v>87</v>
      </c>
      <c r="B515" s="15" t="s">
        <v>152</v>
      </c>
      <c r="C515" s="15" t="s">
        <v>328</v>
      </c>
      <c r="D515" s="15" t="s">
        <v>346</v>
      </c>
      <c r="E515" s="15" t="s">
        <v>262</v>
      </c>
      <c r="F515" s="15" t="s">
        <v>157</v>
      </c>
      <c r="G515" s="14">
        <v>2966600</v>
      </c>
      <c r="H515" s="14">
        <v>2954550.2</v>
      </c>
    </row>
    <row r="516" spans="1:9" customFormat="1" ht="13.5" hidden="1" thickBot="1" x14ac:dyDescent="0.25">
      <c r="A516" s="13" t="s">
        <v>180</v>
      </c>
      <c r="B516" s="15" t="s">
        <v>152</v>
      </c>
      <c r="C516" s="15" t="s">
        <v>328</v>
      </c>
      <c r="D516" s="15" t="s">
        <v>346</v>
      </c>
      <c r="E516" s="15" t="s">
        <v>262</v>
      </c>
      <c r="F516" s="15" t="s">
        <v>181</v>
      </c>
      <c r="G516" s="14">
        <v>2966600</v>
      </c>
      <c r="H516" s="14">
        <v>2954550.2</v>
      </c>
    </row>
    <row r="517" spans="1:9" s="20" customFormat="1" ht="45.75" hidden="1" thickBot="1" x14ac:dyDescent="0.25">
      <c r="A517" s="30" t="s">
        <v>184</v>
      </c>
      <c r="B517" s="24" t="s">
        <v>144</v>
      </c>
      <c r="C517" s="26" t="s">
        <v>328</v>
      </c>
      <c r="D517" s="26" t="s">
        <v>346</v>
      </c>
      <c r="E517" s="26" t="s">
        <v>262</v>
      </c>
      <c r="F517" s="26" t="s">
        <v>185</v>
      </c>
      <c r="G517" s="28">
        <v>2966600</v>
      </c>
      <c r="H517" s="129">
        <v>2954550.2</v>
      </c>
      <c r="I517" s="130">
        <f t="shared" ref="I517:I519" si="84">H517/G517*100</f>
        <v>99.593817838603115</v>
      </c>
    </row>
    <row r="518" spans="1:9" ht="39.75" thickBot="1" x14ac:dyDescent="0.25">
      <c r="A518" s="168" t="s">
        <v>347</v>
      </c>
      <c r="B518" s="164" t="s">
        <v>144</v>
      </c>
      <c r="C518" s="169" t="s">
        <v>328</v>
      </c>
      <c r="D518" s="169" t="s">
        <v>348</v>
      </c>
      <c r="E518" s="169" t="s">
        <v>152</v>
      </c>
      <c r="F518" s="169" t="s">
        <v>152</v>
      </c>
      <c r="G518" s="170">
        <v>51300</v>
      </c>
      <c r="H518" s="171">
        <v>51300</v>
      </c>
      <c r="I518" s="167">
        <f t="shared" si="84"/>
        <v>100</v>
      </c>
    </row>
    <row r="519" spans="1:9" ht="30" thickBot="1" x14ac:dyDescent="0.25">
      <c r="A519" s="168" t="s">
        <v>213</v>
      </c>
      <c r="B519" s="164" t="s">
        <v>144</v>
      </c>
      <c r="C519" s="169" t="s">
        <v>328</v>
      </c>
      <c r="D519" s="169" t="s">
        <v>348</v>
      </c>
      <c r="E519" s="169" t="s">
        <v>185</v>
      </c>
      <c r="F519" s="169" t="s">
        <v>152</v>
      </c>
      <c r="G519" s="170">
        <v>23800</v>
      </c>
      <c r="H519" s="171">
        <v>23800</v>
      </c>
      <c r="I519" s="167">
        <f t="shared" si="84"/>
        <v>100</v>
      </c>
    </row>
    <row r="520" spans="1:9" customFormat="1" ht="13.5" hidden="1" thickBot="1" x14ac:dyDescent="0.25">
      <c r="A520" s="13" t="s">
        <v>87</v>
      </c>
      <c r="B520" s="15" t="s">
        <v>152</v>
      </c>
      <c r="C520" s="15" t="s">
        <v>328</v>
      </c>
      <c r="D520" s="15" t="s">
        <v>348</v>
      </c>
      <c r="E520" s="15" t="s">
        <v>185</v>
      </c>
      <c r="F520" s="15" t="s">
        <v>157</v>
      </c>
      <c r="G520" s="14">
        <v>23800</v>
      </c>
      <c r="H520" s="14">
        <v>23800</v>
      </c>
    </row>
    <row r="521" spans="1:9" customFormat="1" ht="13.5" hidden="1" thickBot="1" x14ac:dyDescent="0.25">
      <c r="A521" s="13" t="s">
        <v>166</v>
      </c>
      <c r="B521" s="15" t="s">
        <v>152</v>
      </c>
      <c r="C521" s="15" t="s">
        <v>328</v>
      </c>
      <c r="D521" s="15" t="s">
        <v>348</v>
      </c>
      <c r="E521" s="15" t="s">
        <v>185</v>
      </c>
      <c r="F521" s="15" t="s">
        <v>167</v>
      </c>
      <c r="G521" s="14">
        <v>23800</v>
      </c>
      <c r="H521" s="14">
        <v>23800</v>
      </c>
    </row>
    <row r="522" spans="1:9" s="20" customFormat="1" ht="12" hidden="1" thickBot="1" x14ac:dyDescent="0.25">
      <c r="A522" s="30" t="s">
        <v>168</v>
      </c>
      <c r="B522" s="24" t="s">
        <v>144</v>
      </c>
      <c r="C522" s="26" t="s">
        <v>328</v>
      </c>
      <c r="D522" s="26" t="s">
        <v>348</v>
      </c>
      <c r="E522" s="26" t="s">
        <v>185</v>
      </c>
      <c r="F522" s="26" t="s">
        <v>169</v>
      </c>
      <c r="G522" s="28">
        <v>20000</v>
      </c>
      <c r="H522" s="129">
        <v>20000</v>
      </c>
      <c r="I522" s="130">
        <f t="shared" ref="I522:I524" si="85">H522/G522*100</f>
        <v>100</v>
      </c>
    </row>
    <row r="523" spans="1:9" s="20" customFormat="1" ht="23.25" hidden="1" thickBot="1" x14ac:dyDescent="0.25">
      <c r="A523" s="30" t="s">
        <v>176</v>
      </c>
      <c r="B523" s="24" t="s">
        <v>144</v>
      </c>
      <c r="C523" s="26" t="s">
        <v>328</v>
      </c>
      <c r="D523" s="26" t="s">
        <v>348</v>
      </c>
      <c r="E523" s="26" t="s">
        <v>185</v>
      </c>
      <c r="F523" s="26" t="s">
        <v>177</v>
      </c>
      <c r="G523" s="28">
        <v>3800</v>
      </c>
      <c r="H523" s="129">
        <v>3800</v>
      </c>
      <c r="I523" s="130">
        <f t="shared" si="85"/>
        <v>100</v>
      </c>
    </row>
    <row r="524" spans="1:9" ht="20.25" thickBot="1" x14ac:dyDescent="0.25">
      <c r="A524" s="168" t="s">
        <v>204</v>
      </c>
      <c r="B524" s="164" t="s">
        <v>144</v>
      </c>
      <c r="C524" s="169" t="s">
        <v>328</v>
      </c>
      <c r="D524" s="169" t="s">
        <v>348</v>
      </c>
      <c r="E524" s="169" t="s">
        <v>205</v>
      </c>
      <c r="F524" s="169" t="s">
        <v>152</v>
      </c>
      <c r="G524" s="170">
        <v>27500</v>
      </c>
      <c r="H524" s="171">
        <v>27500</v>
      </c>
      <c r="I524" s="167">
        <f t="shared" si="85"/>
        <v>100</v>
      </c>
    </row>
    <row r="525" spans="1:9" customFormat="1" ht="13.5" hidden="1" thickBot="1" x14ac:dyDescent="0.25">
      <c r="A525" s="13" t="s">
        <v>87</v>
      </c>
      <c r="B525" s="15" t="s">
        <v>152</v>
      </c>
      <c r="C525" s="15" t="s">
        <v>328</v>
      </c>
      <c r="D525" s="15" t="s">
        <v>348</v>
      </c>
      <c r="E525" s="15" t="s">
        <v>205</v>
      </c>
      <c r="F525" s="15" t="s">
        <v>157</v>
      </c>
      <c r="G525" s="14">
        <v>6291.36</v>
      </c>
      <c r="H525" s="14">
        <v>6291.36</v>
      </c>
    </row>
    <row r="526" spans="1:9" customFormat="1" ht="13.5" hidden="1" thickBot="1" x14ac:dyDescent="0.25">
      <c r="A526" s="13" t="s">
        <v>166</v>
      </c>
      <c r="B526" s="15" t="s">
        <v>152</v>
      </c>
      <c r="C526" s="15" t="s">
        <v>328</v>
      </c>
      <c r="D526" s="15" t="s">
        <v>348</v>
      </c>
      <c r="E526" s="15" t="s">
        <v>205</v>
      </c>
      <c r="F526" s="15" t="s">
        <v>167</v>
      </c>
      <c r="G526" s="14">
        <v>6291.36</v>
      </c>
      <c r="H526" s="14">
        <v>6291.36</v>
      </c>
    </row>
    <row r="527" spans="1:9" s="20" customFormat="1" ht="12" hidden="1" thickBot="1" x14ac:dyDescent="0.25">
      <c r="A527" s="30" t="s">
        <v>178</v>
      </c>
      <c r="B527" s="24" t="s">
        <v>144</v>
      </c>
      <c r="C527" s="26" t="s">
        <v>328</v>
      </c>
      <c r="D527" s="26" t="s">
        <v>348</v>
      </c>
      <c r="E527" s="26" t="s">
        <v>205</v>
      </c>
      <c r="F527" s="26" t="s">
        <v>179</v>
      </c>
      <c r="G527" s="28">
        <v>6291.36</v>
      </c>
      <c r="H527" s="129">
        <v>6291.36</v>
      </c>
      <c r="I527" s="130">
        <f>H527/G527*100</f>
        <v>100</v>
      </c>
    </row>
    <row r="528" spans="1:9" customFormat="1" ht="13.5" hidden="1" thickBot="1" x14ac:dyDescent="0.25">
      <c r="A528" s="13" t="s">
        <v>192</v>
      </c>
      <c r="B528" s="15" t="s">
        <v>152</v>
      </c>
      <c r="C528" s="15" t="s">
        <v>328</v>
      </c>
      <c r="D528" s="15" t="s">
        <v>348</v>
      </c>
      <c r="E528" s="15" t="s">
        <v>205</v>
      </c>
      <c r="F528" s="15" t="s">
        <v>193</v>
      </c>
      <c r="G528" s="14">
        <v>21208.639999999999</v>
      </c>
      <c r="H528" s="14">
        <v>21208.639999999999</v>
      </c>
    </row>
    <row r="529" spans="1:9" s="20" customFormat="1" ht="23.25" hidden="1" thickBot="1" x14ac:dyDescent="0.25">
      <c r="A529" s="30" t="s">
        <v>196</v>
      </c>
      <c r="B529" s="24" t="s">
        <v>144</v>
      </c>
      <c r="C529" s="26" t="s">
        <v>328</v>
      </c>
      <c r="D529" s="26" t="s">
        <v>348</v>
      </c>
      <c r="E529" s="26" t="s">
        <v>205</v>
      </c>
      <c r="F529" s="26" t="s">
        <v>197</v>
      </c>
      <c r="G529" s="28">
        <v>21208.639999999999</v>
      </c>
      <c r="H529" s="129">
        <v>21208.639999999999</v>
      </c>
      <c r="I529" s="130">
        <f t="shared" ref="I529:I531" si="86">H529/G529*100</f>
        <v>100</v>
      </c>
    </row>
    <row r="530" spans="1:9" ht="39.75" thickBot="1" x14ac:dyDescent="0.25">
      <c r="A530" s="168" t="s">
        <v>349</v>
      </c>
      <c r="B530" s="164" t="s">
        <v>144</v>
      </c>
      <c r="C530" s="169" t="s">
        <v>328</v>
      </c>
      <c r="D530" s="169" t="s">
        <v>350</v>
      </c>
      <c r="E530" s="169" t="s">
        <v>152</v>
      </c>
      <c r="F530" s="169" t="s">
        <v>152</v>
      </c>
      <c r="G530" s="170">
        <v>1178500</v>
      </c>
      <c r="H530" s="171">
        <v>1178359.7</v>
      </c>
      <c r="I530" s="167">
        <f t="shared" si="86"/>
        <v>99.988095036062788</v>
      </c>
    </row>
    <row r="531" spans="1:9" ht="10.5" thickBot="1" x14ac:dyDescent="0.25">
      <c r="A531" s="168" t="s">
        <v>200</v>
      </c>
      <c r="B531" s="164" t="s">
        <v>144</v>
      </c>
      <c r="C531" s="169" t="s">
        <v>328</v>
      </c>
      <c r="D531" s="169" t="s">
        <v>350</v>
      </c>
      <c r="E531" s="169" t="s">
        <v>201</v>
      </c>
      <c r="F531" s="169" t="s">
        <v>152</v>
      </c>
      <c r="G531" s="170">
        <v>954300</v>
      </c>
      <c r="H531" s="171">
        <v>954185.94</v>
      </c>
      <c r="I531" s="167">
        <f t="shared" si="86"/>
        <v>99.9880477837158</v>
      </c>
    </row>
    <row r="532" spans="1:9" customFormat="1" ht="13.5" hidden="1" thickBot="1" x14ac:dyDescent="0.25">
      <c r="A532" s="13" t="s">
        <v>87</v>
      </c>
      <c r="B532" s="15" t="s">
        <v>152</v>
      </c>
      <c r="C532" s="15" t="s">
        <v>328</v>
      </c>
      <c r="D532" s="15" t="s">
        <v>350</v>
      </c>
      <c r="E532" s="15" t="s">
        <v>201</v>
      </c>
      <c r="F532" s="15" t="s">
        <v>157</v>
      </c>
      <c r="G532" s="14">
        <v>954300</v>
      </c>
      <c r="H532" s="14">
        <v>954185.94</v>
      </c>
    </row>
    <row r="533" spans="1:9" customFormat="1" ht="13.5" hidden="1" thickBot="1" x14ac:dyDescent="0.25">
      <c r="A533" s="13" t="s">
        <v>158</v>
      </c>
      <c r="B533" s="15" t="s">
        <v>152</v>
      </c>
      <c r="C533" s="15" t="s">
        <v>328</v>
      </c>
      <c r="D533" s="15" t="s">
        <v>350</v>
      </c>
      <c r="E533" s="15" t="s">
        <v>201</v>
      </c>
      <c r="F533" s="15" t="s">
        <v>159</v>
      </c>
      <c r="G533" s="14">
        <v>954300</v>
      </c>
      <c r="H533" s="14">
        <v>954185.94</v>
      </c>
    </row>
    <row r="534" spans="1:9" s="20" customFormat="1" ht="12" hidden="1" thickBot="1" x14ac:dyDescent="0.25">
      <c r="A534" s="30" t="s">
        <v>160</v>
      </c>
      <c r="B534" s="24" t="s">
        <v>144</v>
      </c>
      <c r="C534" s="26" t="s">
        <v>328</v>
      </c>
      <c r="D534" s="26" t="s">
        <v>350</v>
      </c>
      <c r="E534" s="26" t="s">
        <v>201</v>
      </c>
      <c r="F534" s="26" t="s">
        <v>161</v>
      </c>
      <c r="G534" s="28">
        <v>765085</v>
      </c>
      <c r="H534" s="129">
        <v>765038.36</v>
      </c>
      <c r="I534" s="130">
        <f t="shared" ref="I534:I536" si="87">H534/G534*100</f>
        <v>99.993903945313264</v>
      </c>
    </row>
    <row r="535" spans="1:9" s="20" customFormat="1" ht="23.25" hidden="1" thickBot="1" x14ac:dyDescent="0.25">
      <c r="A535" s="30" t="s">
        <v>164</v>
      </c>
      <c r="B535" s="24" t="s">
        <v>144</v>
      </c>
      <c r="C535" s="26" t="s">
        <v>328</v>
      </c>
      <c r="D535" s="26" t="s">
        <v>350</v>
      </c>
      <c r="E535" s="26" t="s">
        <v>201</v>
      </c>
      <c r="F535" s="26" t="s">
        <v>165</v>
      </c>
      <c r="G535" s="28">
        <v>189215</v>
      </c>
      <c r="H535" s="129">
        <v>189147.58</v>
      </c>
      <c r="I535" s="130">
        <f t="shared" si="87"/>
        <v>99.964368575430058</v>
      </c>
    </row>
    <row r="536" spans="1:9" ht="20.25" thickBot="1" x14ac:dyDescent="0.25">
      <c r="A536" s="168" t="s">
        <v>202</v>
      </c>
      <c r="B536" s="164" t="s">
        <v>144</v>
      </c>
      <c r="C536" s="169" t="s">
        <v>328</v>
      </c>
      <c r="D536" s="169" t="s">
        <v>350</v>
      </c>
      <c r="E536" s="169" t="s">
        <v>203</v>
      </c>
      <c r="F536" s="169" t="s">
        <v>152</v>
      </c>
      <c r="G536" s="170">
        <v>8276</v>
      </c>
      <c r="H536" s="171">
        <v>8276</v>
      </c>
      <c r="I536" s="167">
        <f t="shared" si="87"/>
        <v>100</v>
      </c>
    </row>
    <row r="537" spans="1:9" customFormat="1" ht="13.5" hidden="1" thickBot="1" x14ac:dyDescent="0.25">
      <c r="A537" s="13" t="s">
        <v>87</v>
      </c>
      <c r="B537" s="15" t="s">
        <v>152</v>
      </c>
      <c r="C537" s="15" t="s">
        <v>328</v>
      </c>
      <c r="D537" s="15" t="s">
        <v>350</v>
      </c>
      <c r="E537" s="15" t="s">
        <v>203</v>
      </c>
      <c r="F537" s="15" t="s">
        <v>157</v>
      </c>
      <c r="G537" s="14">
        <v>8276</v>
      </c>
      <c r="H537" s="14">
        <v>8276</v>
      </c>
    </row>
    <row r="538" spans="1:9" customFormat="1" ht="13.5" hidden="1" thickBot="1" x14ac:dyDescent="0.25">
      <c r="A538" s="13" t="s">
        <v>158</v>
      </c>
      <c r="B538" s="15" t="s">
        <v>152</v>
      </c>
      <c r="C538" s="15" t="s">
        <v>328</v>
      </c>
      <c r="D538" s="15" t="s">
        <v>350</v>
      </c>
      <c r="E538" s="15" t="s">
        <v>203</v>
      </c>
      <c r="F538" s="15" t="s">
        <v>159</v>
      </c>
      <c r="G538" s="14">
        <v>8276</v>
      </c>
      <c r="H538" s="14">
        <v>8276</v>
      </c>
    </row>
    <row r="539" spans="1:9" s="20" customFormat="1" ht="12" hidden="1" thickBot="1" x14ac:dyDescent="0.25">
      <c r="A539" s="30" t="s">
        <v>162</v>
      </c>
      <c r="B539" s="24" t="s">
        <v>144</v>
      </c>
      <c r="C539" s="26" t="s">
        <v>328</v>
      </c>
      <c r="D539" s="26" t="s">
        <v>350</v>
      </c>
      <c r="E539" s="26" t="s">
        <v>203</v>
      </c>
      <c r="F539" s="26" t="s">
        <v>163</v>
      </c>
      <c r="G539" s="28">
        <v>8276</v>
      </c>
      <c r="H539" s="129">
        <v>8276</v>
      </c>
      <c r="I539" s="130">
        <f t="shared" ref="I539:I540" si="88">H539/G539*100</f>
        <v>100</v>
      </c>
    </row>
    <row r="540" spans="1:9" ht="30" thickBot="1" x14ac:dyDescent="0.25">
      <c r="A540" s="168" t="s">
        <v>213</v>
      </c>
      <c r="B540" s="164" t="s">
        <v>144</v>
      </c>
      <c r="C540" s="169" t="s">
        <v>328</v>
      </c>
      <c r="D540" s="169" t="s">
        <v>350</v>
      </c>
      <c r="E540" s="169" t="s">
        <v>185</v>
      </c>
      <c r="F540" s="169" t="s">
        <v>152</v>
      </c>
      <c r="G540" s="170">
        <v>70000</v>
      </c>
      <c r="H540" s="171">
        <v>70000</v>
      </c>
      <c r="I540" s="167">
        <f t="shared" si="88"/>
        <v>100</v>
      </c>
    </row>
    <row r="541" spans="1:9" customFormat="1" ht="13.5" hidden="1" thickBot="1" x14ac:dyDescent="0.25">
      <c r="A541" s="13" t="s">
        <v>87</v>
      </c>
      <c r="B541" s="15" t="s">
        <v>152</v>
      </c>
      <c r="C541" s="15" t="s">
        <v>328</v>
      </c>
      <c r="D541" s="15" t="s">
        <v>350</v>
      </c>
      <c r="E541" s="15" t="s">
        <v>185</v>
      </c>
      <c r="F541" s="15" t="s">
        <v>157</v>
      </c>
      <c r="G541" s="14">
        <v>70000</v>
      </c>
      <c r="H541" s="14">
        <v>70000</v>
      </c>
    </row>
    <row r="542" spans="1:9" customFormat="1" ht="13.5" hidden="1" thickBot="1" x14ac:dyDescent="0.25">
      <c r="A542" s="13" t="s">
        <v>166</v>
      </c>
      <c r="B542" s="15" t="s">
        <v>152</v>
      </c>
      <c r="C542" s="15" t="s">
        <v>328</v>
      </c>
      <c r="D542" s="15" t="s">
        <v>350</v>
      </c>
      <c r="E542" s="15" t="s">
        <v>185</v>
      </c>
      <c r="F542" s="15" t="s">
        <v>167</v>
      </c>
      <c r="G542" s="14">
        <v>70000</v>
      </c>
      <c r="H542" s="14">
        <v>70000</v>
      </c>
    </row>
    <row r="543" spans="1:9" s="20" customFormat="1" ht="12" hidden="1" thickBot="1" x14ac:dyDescent="0.25">
      <c r="A543" s="30" t="s">
        <v>168</v>
      </c>
      <c r="B543" s="24" t="s">
        <v>144</v>
      </c>
      <c r="C543" s="26" t="s">
        <v>328</v>
      </c>
      <c r="D543" s="26" t="s">
        <v>350</v>
      </c>
      <c r="E543" s="26" t="s">
        <v>185</v>
      </c>
      <c r="F543" s="26" t="s">
        <v>169</v>
      </c>
      <c r="G543" s="28">
        <v>45000</v>
      </c>
      <c r="H543" s="129">
        <v>45000</v>
      </c>
      <c r="I543" s="130">
        <f t="shared" ref="I543:I546" si="89">H543/G543*100</f>
        <v>100</v>
      </c>
    </row>
    <row r="544" spans="1:9" s="20" customFormat="1" ht="23.25" hidden="1" thickBot="1" x14ac:dyDescent="0.25">
      <c r="A544" s="30" t="s">
        <v>176</v>
      </c>
      <c r="B544" s="24" t="s">
        <v>144</v>
      </c>
      <c r="C544" s="26" t="s">
        <v>328</v>
      </c>
      <c r="D544" s="26" t="s">
        <v>350</v>
      </c>
      <c r="E544" s="26" t="s">
        <v>185</v>
      </c>
      <c r="F544" s="26" t="s">
        <v>177</v>
      </c>
      <c r="G544" s="28">
        <v>10000</v>
      </c>
      <c r="H544" s="129">
        <v>10000</v>
      </c>
      <c r="I544" s="130">
        <f t="shared" si="89"/>
        <v>100</v>
      </c>
    </row>
    <row r="545" spans="1:9" s="20" customFormat="1" ht="12" hidden="1" thickBot="1" x14ac:dyDescent="0.25">
      <c r="A545" s="30" t="s">
        <v>178</v>
      </c>
      <c r="B545" s="24" t="s">
        <v>144</v>
      </c>
      <c r="C545" s="26" t="s">
        <v>328</v>
      </c>
      <c r="D545" s="26" t="s">
        <v>350</v>
      </c>
      <c r="E545" s="26" t="s">
        <v>185</v>
      </c>
      <c r="F545" s="26" t="s">
        <v>179</v>
      </c>
      <c r="G545" s="28">
        <v>15000</v>
      </c>
      <c r="H545" s="129">
        <v>15000</v>
      </c>
      <c r="I545" s="130">
        <f t="shared" si="89"/>
        <v>100</v>
      </c>
    </row>
    <row r="546" spans="1:9" ht="20.25" thickBot="1" x14ac:dyDescent="0.25">
      <c r="A546" s="168" t="s">
        <v>204</v>
      </c>
      <c r="B546" s="164" t="s">
        <v>144</v>
      </c>
      <c r="C546" s="169" t="s">
        <v>328</v>
      </c>
      <c r="D546" s="169" t="s">
        <v>350</v>
      </c>
      <c r="E546" s="169" t="s">
        <v>205</v>
      </c>
      <c r="F546" s="169" t="s">
        <v>152</v>
      </c>
      <c r="G546" s="170">
        <v>133235</v>
      </c>
      <c r="H546" s="171">
        <v>133208.76</v>
      </c>
      <c r="I546" s="167">
        <f t="shared" si="89"/>
        <v>99.980305475288034</v>
      </c>
    </row>
    <row r="547" spans="1:9" customFormat="1" ht="13.5" hidden="1" thickBot="1" x14ac:dyDescent="0.25">
      <c r="A547" s="13" t="s">
        <v>87</v>
      </c>
      <c r="B547" s="15" t="s">
        <v>152</v>
      </c>
      <c r="C547" s="15" t="s">
        <v>328</v>
      </c>
      <c r="D547" s="15" t="s">
        <v>350</v>
      </c>
      <c r="E547" s="15" t="s">
        <v>205</v>
      </c>
      <c r="F547" s="15" t="s">
        <v>157</v>
      </c>
      <c r="G547" s="14">
        <v>73985</v>
      </c>
      <c r="H547" s="14">
        <v>73958.759999999995</v>
      </c>
    </row>
    <row r="548" spans="1:9" customFormat="1" ht="13.5" hidden="1" thickBot="1" x14ac:dyDescent="0.25">
      <c r="A548" s="13" t="s">
        <v>166</v>
      </c>
      <c r="B548" s="15" t="s">
        <v>152</v>
      </c>
      <c r="C548" s="15" t="s">
        <v>328</v>
      </c>
      <c r="D548" s="15" t="s">
        <v>350</v>
      </c>
      <c r="E548" s="15" t="s">
        <v>205</v>
      </c>
      <c r="F548" s="15" t="s">
        <v>167</v>
      </c>
      <c r="G548" s="14">
        <v>73985</v>
      </c>
      <c r="H548" s="14">
        <v>73958.759999999995</v>
      </c>
    </row>
    <row r="549" spans="1:9" s="20" customFormat="1" ht="12" hidden="1" thickBot="1" x14ac:dyDescent="0.25">
      <c r="A549" s="30" t="s">
        <v>170</v>
      </c>
      <c r="B549" s="24" t="s">
        <v>144</v>
      </c>
      <c r="C549" s="26" t="s">
        <v>328</v>
      </c>
      <c r="D549" s="26" t="s">
        <v>350</v>
      </c>
      <c r="E549" s="26" t="s">
        <v>205</v>
      </c>
      <c r="F549" s="26" t="s">
        <v>171</v>
      </c>
      <c r="G549" s="28">
        <v>5000</v>
      </c>
      <c r="H549" s="129">
        <v>4974</v>
      </c>
      <c r="I549" s="130">
        <f t="shared" ref="I549:I551" si="90">H549/G549*100</f>
        <v>99.48</v>
      </c>
    </row>
    <row r="550" spans="1:9" s="20" customFormat="1" ht="12" hidden="1" thickBot="1" x14ac:dyDescent="0.25">
      <c r="A550" s="30" t="s">
        <v>172</v>
      </c>
      <c r="B550" s="24" t="s">
        <v>144</v>
      </c>
      <c r="C550" s="26" t="s">
        <v>328</v>
      </c>
      <c r="D550" s="26" t="s">
        <v>350</v>
      </c>
      <c r="E550" s="26" t="s">
        <v>205</v>
      </c>
      <c r="F550" s="26" t="s">
        <v>173</v>
      </c>
      <c r="G550" s="28">
        <v>53000</v>
      </c>
      <c r="H550" s="129">
        <v>52999.76</v>
      </c>
      <c r="I550" s="130">
        <f t="shared" si="90"/>
        <v>99.999547169811322</v>
      </c>
    </row>
    <row r="551" spans="1:9" s="20" customFormat="1" ht="12" hidden="1" thickBot="1" x14ac:dyDescent="0.25">
      <c r="A551" s="30" t="s">
        <v>178</v>
      </c>
      <c r="B551" s="24" t="s">
        <v>144</v>
      </c>
      <c r="C551" s="26" t="s">
        <v>328</v>
      </c>
      <c r="D551" s="26" t="s">
        <v>350</v>
      </c>
      <c r="E551" s="26" t="s">
        <v>205</v>
      </c>
      <c r="F551" s="26" t="s">
        <v>179</v>
      </c>
      <c r="G551" s="28">
        <v>15985</v>
      </c>
      <c r="H551" s="129">
        <v>15985</v>
      </c>
      <c r="I551" s="130">
        <f t="shared" si="90"/>
        <v>100</v>
      </c>
    </row>
    <row r="552" spans="1:9" customFormat="1" ht="13.5" hidden="1" thickBot="1" x14ac:dyDescent="0.25">
      <c r="A552" s="13" t="s">
        <v>192</v>
      </c>
      <c r="B552" s="15" t="s">
        <v>152</v>
      </c>
      <c r="C552" s="15" t="s">
        <v>328</v>
      </c>
      <c r="D552" s="15" t="s">
        <v>350</v>
      </c>
      <c r="E552" s="15" t="s">
        <v>205</v>
      </c>
      <c r="F552" s="15" t="s">
        <v>193</v>
      </c>
      <c r="G552" s="14">
        <v>59250</v>
      </c>
      <c r="H552" s="14">
        <v>59250</v>
      </c>
    </row>
    <row r="553" spans="1:9" s="20" customFormat="1" ht="23.25" hidden="1" thickBot="1" x14ac:dyDescent="0.25">
      <c r="A553" s="30" t="s">
        <v>194</v>
      </c>
      <c r="B553" s="24" t="s">
        <v>144</v>
      </c>
      <c r="C553" s="26" t="s">
        <v>328</v>
      </c>
      <c r="D553" s="26" t="s">
        <v>350</v>
      </c>
      <c r="E553" s="26" t="s">
        <v>205</v>
      </c>
      <c r="F553" s="26" t="s">
        <v>195</v>
      </c>
      <c r="G553" s="28">
        <v>34460</v>
      </c>
      <c r="H553" s="129">
        <v>34460</v>
      </c>
      <c r="I553" s="130">
        <f t="shared" ref="I553:I555" si="91">H553/G553*100</f>
        <v>100</v>
      </c>
    </row>
    <row r="554" spans="1:9" s="20" customFormat="1" ht="23.25" hidden="1" thickBot="1" x14ac:dyDescent="0.25">
      <c r="A554" s="30" t="s">
        <v>196</v>
      </c>
      <c r="B554" s="24" t="s">
        <v>144</v>
      </c>
      <c r="C554" s="26" t="s">
        <v>328</v>
      </c>
      <c r="D554" s="26" t="s">
        <v>350</v>
      </c>
      <c r="E554" s="26" t="s">
        <v>205</v>
      </c>
      <c r="F554" s="26" t="s">
        <v>197</v>
      </c>
      <c r="G554" s="28">
        <v>24790</v>
      </c>
      <c r="H554" s="129">
        <v>24790</v>
      </c>
      <c r="I554" s="130">
        <f t="shared" si="91"/>
        <v>100</v>
      </c>
    </row>
    <row r="555" spans="1:9" ht="20.25" thickBot="1" x14ac:dyDescent="0.25">
      <c r="A555" s="168" t="s">
        <v>214</v>
      </c>
      <c r="B555" s="164" t="s">
        <v>144</v>
      </c>
      <c r="C555" s="169" t="s">
        <v>328</v>
      </c>
      <c r="D555" s="169" t="s">
        <v>350</v>
      </c>
      <c r="E555" s="169" t="s">
        <v>215</v>
      </c>
      <c r="F555" s="169" t="s">
        <v>152</v>
      </c>
      <c r="G555" s="170">
        <v>10241</v>
      </c>
      <c r="H555" s="171">
        <v>10241</v>
      </c>
      <c r="I555" s="167">
        <f t="shared" si="91"/>
        <v>100</v>
      </c>
    </row>
    <row r="556" spans="1:9" customFormat="1" ht="13.5" hidden="1" thickBot="1" x14ac:dyDescent="0.25">
      <c r="A556" s="13" t="s">
        <v>87</v>
      </c>
      <c r="B556" s="15" t="s">
        <v>152</v>
      </c>
      <c r="C556" s="15" t="s">
        <v>328</v>
      </c>
      <c r="D556" s="15" t="s">
        <v>350</v>
      </c>
      <c r="E556" s="15" t="s">
        <v>215</v>
      </c>
      <c r="F556" s="15" t="s">
        <v>157</v>
      </c>
      <c r="G556" s="14">
        <v>10241</v>
      </c>
      <c r="H556" s="14">
        <v>10241</v>
      </c>
    </row>
    <row r="557" spans="1:9" s="20" customFormat="1" ht="12" hidden="1" thickBot="1" x14ac:dyDescent="0.25">
      <c r="A557" s="30" t="s">
        <v>190</v>
      </c>
      <c r="B557" s="24" t="s">
        <v>144</v>
      </c>
      <c r="C557" s="26" t="s">
        <v>328</v>
      </c>
      <c r="D557" s="26" t="s">
        <v>350</v>
      </c>
      <c r="E557" s="26" t="s">
        <v>215</v>
      </c>
      <c r="F557" s="26" t="s">
        <v>191</v>
      </c>
      <c r="G557" s="28">
        <v>10241</v>
      </c>
      <c r="H557" s="129">
        <v>10241</v>
      </c>
      <c r="I557" s="130">
        <f t="shared" ref="I557:I558" si="92">H557/G557*100</f>
        <v>100</v>
      </c>
    </row>
    <row r="558" spans="1:9" ht="20.25" thickBot="1" x14ac:dyDescent="0.25">
      <c r="A558" s="168" t="s">
        <v>216</v>
      </c>
      <c r="B558" s="164" t="s">
        <v>144</v>
      </c>
      <c r="C558" s="169" t="s">
        <v>328</v>
      </c>
      <c r="D558" s="169" t="s">
        <v>350</v>
      </c>
      <c r="E558" s="169" t="s">
        <v>217</v>
      </c>
      <c r="F558" s="169" t="s">
        <v>152</v>
      </c>
      <c r="G558" s="170">
        <v>2448</v>
      </c>
      <c r="H558" s="171">
        <v>2448</v>
      </c>
      <c r="I558" s="167">
        <f t="shared" si="92"/>
        <v>100</v>
      </c>
    </row>
    <row r="559" spans="1:9" customFormat="1" ht="13.5" hidden="1" thickBot="1" x14ac:dyDescent="0.25">
      <c r="A559" s="13" t="s">
        <v>87</v>
      </c>
      <c r="B559" s="15" t="s">
        <v>152</v>
      </c>
      <c r="C559" s="15" t="s">
        <v>328</v>
      </c>
      <c r="D559" s="15" t="s">
        <v>350</v>
      </c>
      <c r="E559" s="15" t="s">
        <v>217</v>
      </c>
      <c r="F559" s="15" t="s">
        <v>157</v>
      </c>
      <c r="G559" s="14">
        <v>2448</v>
      </c>
      <c r="H559" s="14">
        <v>2448</v>
      </c>
    </row>
    <row r="560" spans="1:9" s="20" customFormat="1" ht="12" hidden="1" thickBot="1" x14ac:dyDescent="0.25">
      <c r="A560" s="30" t="s">
        <v>190</v>
      </c>
      <c r="B560" s="24" t="s">
        <v>144</v>
      </c>
      <c r="C560" s="26" t="s">
        <v>328</v>
      </c>
      <c r="D560" s="26" t="s">
        <v>350</v>
      </c>
      <c r="E560" s="26" t="s">
        <v>217</v>
      </c>
      <c r="F560" s="26" t="s">
        <v>191</v>
      </c>
      <c r="G560" s="28">
        <v>2448</v>
      </c>
      <c r="H560" s="129">
        <v>2448</v>
      </c>
      <c r="I560" s="130">
        <f t="shared" ref="I560:I562" si="93">H560/G560*100</f>
        <v>100</v>
      </c>
    </row>
    <row r="561" spans="1:9" ht="39.75" thickBot="1" x14ac:dyDescent="0.25">
      <c r="A561" s="168" t="s">
        <v>351</v>
      </c>
      <c r="B561" s="164" t="s">
        <v>144</v>
      </c>
      <c r="C561" s="169" t="s">
        <v>328</v>
      </c>
      <c r="D561" s="169" t="s">
        <v>352</v>
      </c>
      <c r="E561" s="169" t="s">
        <v>152</v>
      </c>
      <c r="F561" s="169" t="s">
        <v>152</v>
      </c>
      <c r="G561" s="170">
        <v>4168750</v>
      </c>
      <c r="H561" s="171">
        <v>4167485.09</v>
      </c>
      <c r="I561" s="167">
        <f t="shared" si="93"/>
        <v>99.969657331334332</v>
      </c>
    </row>
    <row r="562" spans="1:9" ht="10.5" thickBot="1" x14ac:dyDescent="0.25">
      <c r="A562" s="168" t="s">
        <v>353</v>
      </c>
      <c r="B562" s="164" t="s">
        <v>144</v>
      </c>
      <c r="C562" s="169" t="s">
        <v>328</v>
      </c>
      <c r="D562" s="169" t="s">
        <v>352</v>
      </c>
      <c r="E562" s="169" t="s">
        <v>354</v>
      </c>
      <c r="F562" s="169" t="s">
        <v>152</v>
      </c>
      <c r="G562" s="170">
        <v>3340900</v>
      </c>
      <c r="H562" s="171">
        <v>3340849.59</v>
      </c>
      <c r="I562" s="167">
        <f t="shared" si="93"/>
        <v>99.998491125145918</v>
      </c>
    </row>
    <row r="563" spans="1:9" customFormat="1" ht="13.5" hidden="1" thickBot="1" x14ac:dyDescent="0.25">
      <c r="A563" s="13" t="s">
        <v>87</v>
      </c>
      <c r="B563" s="15" t="s">
        <v>152</v>
      </c>
      <c r="C563" s="15" t="s">
        <v>328</v>
      </c>
      <c r="D563" s="15" t="s">
        <v>352</v>
      </c>
      <c r="E563" s="15" t="s">
        <v>354</v>
      </c>
      <c r="F563" s="15" t="s">
        <v>157</v>
      </c>
      <c r="G563" s="14">
        <v>3340900</v>
      </c>
      <c r="H563" s="14">
        <v>3340849.59</v>
      </c>
    </row>
    <row r="564" spans="1:9" customFormat="1" ht="13.5" hidden="1" thickBot="1" x14ac:dyDescent="0.25">
      <c r="A564" s="13" t="s">
        <v>158</v>
      </c>
      <c r="B564" s="15" t="s">
        <v>152</v>
      </c>
      <c r="C564" s="15" t="s">
        <v>328</v>
      </c>
      <c r="D564" s="15" t="s">
        <v>352</v>
      </c>
      <c r="E564" s="15" t="s">
        <v>354</v>
      </c>
      <c r="F564" s="15" t="s">
        <v>159</v>
      </c>
      <c r="G564" s="14">
        <v>3340900</v>
      </c>
      <c r="H564" s="14">
        <v>3340849.59</v>
      </c>
    </row>
    <row r="565" spans="1:9" s="20" customFormat="1" ht="12" hidden="1" thickBot="1" x14ac:dyDescent="0.25">
      <c r="A565" s="30" t="s">
        <v>160</v>
      </c>
      <c r="B565" s="24" t="s">
        <v>144</v>
      </c>
      <c r="C565" s="26" t="s">
        <v>328</v>
      </c>
      <c r="D565" s="26" t="s">
        <v>352</v>
      </c>
      <c r="E565" s="26" t="s">
        <v>354</v>
      </c>
      <c r="F565" s="26" t="s">
        <v>161</v>
      </c>
      <c r="G565" s="28">
        <v>2578670</v>
      </c>
      <c r="H565" s="129">
        <v>2578668.15</v>
      </c>
      <c r="I565" s="130">
        <f t="shared" ref="I565:I567" si="94">H565/G565*100</f>
        <v>99.999928257590156</v>
      </c>
    </row>
    <row r="566" spans="1:9" s="20" customFormat="1" ht="23.25" hidden="1" thickBot="1" x14ac:dyDescent="0.25">
      <c r="A566" s="30" t="s">
        <v>164</v>
      </c>
      <c r="B566" s="24" t="s">
        <v>144</v>
      </c>
      <c r="C566" s="26" t="s">
        <v>328</v>
      </c>
      <c r="D566" s="26" t="s">
        <v>352</v>
      </c>
      <c r="E566" s="26" t="s">
        <v>354</v>
      </c>
      <c r="F566" s="26" t="s">
        <v>165</v>
      </c>
      <c r="G566" s="28">
        <v>762230</v>
      </c>
      <c r="H566" s="129">
        <v>762181.44</v>
      </c>
      <c r="I566" s="130">
        <f t="shared" si="94"/>
        <v>99.993629219526909</v>
      </c>
    </row>
    <row r="567" spans="1:9" ht="20.25" thickBot="1" x14ac:dyDescent="0.25">
      <c r="A567" s="168" t="s">
        <v>244</v>
      </c>
      <c r="B567" s="164" t="s">
        <v>144</v>
      </c>
      <c r="C567" s="169" t="s">
        <v>328</v>
      </c>
      <c r="D567" s="169" t="s">
        <v>352</v>
      </c>
      <c r="E567" s="169" t="s">
        <v>245</v>
      </c>
      <c r="F567" s="169" t="s">
        <v>152</v>
      </c>
      <c r="G567" s="170">
        <v>57480.39</v>
      </c>
      <c r="H567" s="171">
        <v>56780.39</v>
      </c>
      <c r="I567" s="167">
        <f t="shared" si="94"/>
        <v>98.782193370643441</v>
      </c>
    </row>
    <row r="568" spans="1:9" customFormat="1" ht="13.5" hidden="1" thickBot="1" x14ac:dyDescent="0.25">
      <c r="A568" s="13" t="s">
        <v>87</v>
      </c>
      <c r="B568" s="15" t="s">
        <v>152</v>
      </c>
      <c r="C568" s="15" t="s">
        <v>328</v>
      </c>
      <c r="D568" s="15" t="s">
        <v>352</v>
      </c>
      <c r="E568" s="15" t="s">
        <v>245</v>
      </c>
      <c r="F568" s="15" t="s">
        <v>157</v>
      </c>
      <c r="G568" s="14">
        <v>57480.39</v>
      </c>
      <c r="H568" s="14">
        <v>56780.39</v>
      </c>
    </row>
    <row r="569" spans="1:9" customFormat="1" ht="13.5" hidden="1" thickBot="1" x14ac:dyDescent="0.25">
      <c r="A569" s="13" t="s">
        <v>158</v>
      </c>
      <c r="B569" s="15" t="s">
        <v>152</v>
      </c>
      <c r="C569" s="15" t="s">
        <v>328</v>
      </c>
      <c r="D569" s="15" t="s">
        <v>352</v>
      </c>
      <c r="E569" s="15" t="s">
        <v>245</v>
      </c>
      <c r="F569" s="15" t="s">
        <v>159</v>
      </c>
      <c r="G569" s="14">
        <v>57480.39</v>
      </c>
      <c r="H569" s="14">
        <v>56780.39</v>
      </c>
    </row>
    <row r="570" spans="1:9" s="20" customFormat="1" ht="12" hidden="1" thickBot="1" x14ac:dyDescent="0.25">
      <c r="A570" s="30" t="s">
        <v>162</v>
      </c>
      <c r="B570" s="24" t="s">
        <v>144</v>
      </c>
      <c r="C570" s="26" t="s">
        <v>328</v>
      </c>
      <c r="D570" s="26" t="s">
        <v>352</v>
      </c>
      <c r="E570" s="26" t="s">
        <v>245</v>
      </c>
      <c r="F570" s="26" t="s">
        <v>163</v>
      </c>
      <c r="G570" s="28">
        <v>57480.39</v>
      </c>
      <c r="H570" s="129">
        <v>56780.39</v>
      </c>
      <c r="I570" s="130">
        <f t="shared" ref="I570:I571" si="95">H570/G570*100</f>
        <v>98.782193370643441</v>
      </c>
    </row>
    <row r="571" spans="1:9" ht="30" thickBot="1" x14ac:dyDescent="0.25">
      <c r="A571" s="168" t="s">
        <v>213</v>
      </c>
      <c r="B571" s="164" t="s">
        <v>144</v>
      </c>
      <c r="C571" s="169" t="s">
        <v>328</v>
      </c>
      <c r="D571" s="169" t="s">
        <v>352</v>
      </c>
      <c r="E571" s="169" t="s">
        <v>185</v>
      </c>
      <c r="F571" s="169" t="s">
        <v>152</v>
      </c>
      <c r="G571" s="170">
        <v>31390</v>
      </c>
      <c r="H571" s="171">
        <v>30875.5</v>
      </c>
      <c r="I571" s="167">
        <f t="shared" si="95"/>
        <v>98.360942975469897</v>
      </c>
    </row>
    <row r="572" spans="1:9" customFormat="1" ht="13.5" hidden="1" thickBot="1" x14ac:dyDescent="0.25">
      <c r="A572" s="13" t="s">
        <v>87</v>
      </c>
      <c r="B572" s="15" t="s">
        <v>152</v>
      </c>
      <c r="C572" s="15" t="s">
        <v>328</v>
      </c>
      <c r="D572" s="15" t="s">
        <v>352</v>
      </c>
      <c r="E572" s="15" t="s">
        <v>185</v>
      </c>
      <c r="F572" s="15" t="s">
        <v>157</v>
      </c>
      <c r="G572" s="14">
        <v>31390</v>
      </c>
      <c r="H572" s="14">
        <v>30875.5</v>
      </c>
    </row>
    <row r="573" spans="1:9" customFormat="1" ht="13.5" hidden="1" thickBot="1" x14ac:dyDescent="0.25">
      <c r="A573" s="13" t="s">
        <v>166</v>
      </c>
      <c r="B573" s="15" t="s">
        <v>152</v>
      </c>
      <c r="C573" s="15" t="s">
        <v>328</v>
      </c>
      <c r="D573" s="15" t="s">
        <v>352</v>
      </c>
      <c r="E573" s="15" t="s">
        <v>185</v>
      </c>
      <c r="F573" s="15" t="s">
        <v>167</v>
      </c>
      <c r="G573" s="14">
        <v>31390</v>
      </c>
      <c r="H573" s="14">
        <v>30875.5</v>
      </c>
    </row>
    <row r="574" spans="1:9" s="20" customFormat="1" ht="12" hidden="1" thickBot="1" x14ac:dyDescent="0.25">
      <c r="A574" s="30" t="s">
        <v>168</v>
      </c>
      <c r="B574" s="24" t="s">
        <v>144</v>
      </c>
      <c r="C574" s="26" t="s">
        <v>328</v>
      </c>
      <c r="D574" s="26" t="s">
        <v>352</v>
      </c>
      <c r="E574" s="26" t="s">
        <v>185</v>
      </c>
      <c r="F574" s="26" t="s">
        <v>169</v>
      </c>
      <c r="G574" s="28">
        <v>7590</v>
      </c>
      <c r="H574" s="129">
        <v>7117.5</v>
      </c>
      <c r="I574" s="130">
        <f t="shared" ref="I574:I577" si="96">H574/G574*100</f>
        <v>93.77470355731225</v>
      </c>
    </row>
    <row r="575" spans="1:9" s="20" customFormat="1" ht="23.25" hidden="1" thickBot="1" x14ac:dyDescent="0.25">
      <c r="A575" s="30" t="s">
        <v>176</v>
      </c>
      <c r="B575" s="24" t="s">
        <v>144</v>
      </c>
      <c r="C575" s="26" t="s">
        <v>328</v>
      </c>
      <c r="D575" s="26" t="s">
        <v>352</v>
      </c>
      <c r="E575" s="26" t="s">
        <v>185</v>
      </c>
      <c r="F575" s="26" t="s">
        <v>177</v>
      </c>
      <c r="G575" s="28">
        <v>5000</v>
      </c>
      <c r="H575" s="129">
        <v>5000</v>
      </c>
      <c r="I575" s="130">
        <f t="shared" si="96"/>
        <v>100</v>
      </c>
    </row>
    <row r="576" spans="1:9" s="20" customFormat="1" ht="12" hidden="1" thickBot="1" x14ac:dyDescent="0.25">
      <c r="A576" s="30" t="s">
        <v>178</v>
      </c>
      <c r="B576" s="24" t="s">
        <v>144</v>
      </c>
      <c r="C576" s="26" t="s">
        <v>328</v>
      </c>
      <c r="D576" s="26" t="s">
        <v>352</v>
      </c>
      <c r="E576" s="26" t="s">
        <v>185</v>
      </c>
      <c r="F576" s="26" t="s">
        <v>179</v>
      </c>
      <c r="G576" s="28">
        <v>18800</v>
      </c>
      <c r="H576" s="129">
        <v>18758</v>
      </c>
      <c r="I576" s="130">
        <f t="shared" si="96"/>
        <v>99.776595744680847</v>
      </c>
    </row>
    <row r="577" spans="1:9" ht="20.25" thickBot="1" x14ac:dyDescent="0.25">
      <c r="A577" s="168" t="s">
        <v>204</v>
      </c>
      <c r="B577" s="164" t="s">
        <v>144</v>
      </c>
      <c r="C577" s="169" t="s">
        <v>328</v>
      </c>
      <c r="D577" s="169" t="s">
        <v>352</v>
      </c>
      <c r="E577" s="169" t="s">
        <v>205</v>
      </c>
      <c r="F577" s="169" t="s">
        <v>152</v>
      </c>
      <c r="G577" s="170">
        <v>738979.61</v>
      </c>
      <c r="H577" s="171">
        <v>738979.61</v>
      </c>
      <c r="I577" s="167">
        <f t="shared" si="96"/>
        <v>100</v>
      </c>
    </row>
    <row r="578" spans="1:9" customFormat="1" ht="13.5" hidden="1" thickBot="1" x14ac:dyDescent="0.25">
      <c r="A578" s="13" t="s">
        <v>87</v>
      </c>
      <c r="B578" s="15" t="s">
        <v>152</v>
      </c>
      <c r="C578" s="15" t="s">
        <v>328</v>
      </c>
      <c r="D578" s="15" t="s">
        <v>352</v>
      </c>
      <c r="E578" s="15" t="s">
        <v>205</v>
      </c>
      <c r="F578" s="15" t="s">
        <v>157</v>
      </c>
      <c r="G578" s="14">
        <v>73610</v>
      </c>
      <c r="H578" s="14">
        <v>73610</v>
      </c>
    </row>
    <row r="579" spans="1:9" customFormat="1" ht="13.5" hidden="1" thickBot="1" x14ac:dyDescent="0.25">
      <c r="A579" s="13" t="s">
        <v>166</v>
      </c>
      <c r="B579" s="15" t="s">
        <v>152</v>
      </c>
      <c r="C579" s="15" t="s">
        <v>328</v>
      </c>
      <c r="D579" s="15" t="s">
        <v>352</v>
      </c>
      <c r="E579" s="15" t="s">
        <v>205</v>
      </c>
      <c r="F579" s="15" t="s">
        <v>167</v>
      </c>
      <c r="G579" s="14">
        <v>73610</v>
      </c>
      <c r="H579" s="14">
        <v>73610</v>
      </c>
    </row>
    <row r="580" spans="1:9" s="20" customFormat="1" ht="12" hidden="1" thickBot="1" x14ac:dyDescent="0.25">
      <c r="A580" s="30" t="s">
        <v>170</v>
      </c>
      <c r="B580" s="24" t="s">
        <v>144</v>
      </c>
      <c r="C580" s="26" t="s">
        <v>328</v>
      </c>
      <c r="D580" s="26" t="s">
        <v>352</v>
      </c>
      <c r="E580" s="26" t="s">
        <v>205</v>
      </c>
      <c r="F580" s="26" t="s">
        <v>171</v>
      </c>
      <c r="G580" s="28">
        <v>41300</v>
      </c>
      <c r="H580" s="129">
        <v>41300</v>
      </c>
      <c r="I580" s="130">
        <f t="shared" ref="I580:I581" si="97">H580/G580*100</f>
        <v>100</v>
      </c>
    </row>
    <row r="581" spans="1:9" s="20" customFormat="1" ht="12" hidden="1" thickBot="1" x14ac:dyDescent="0.25">
      <c r="A581" s="30" t="s">
        <v>178</v>
      </c>
      <c r="B581" s="24" t="s">
        <v>144</v>
      </c>
      <c r="C581" s="26" t="s">
        <v>328</v>
      </c>
      <c r="D581" s="26" t="s">
        <v>352</v>
      </c>
      <c r="E581" s="26" t="s">
        <v>205</v>
      </c>
      <c r="F581" s="26" t="s">
        <v>179</v>
      </c>
      <c r="G581" s="28">
        <v>32310</v>
      </c>
      <c r="H581" s="129">
        <v>32310</v>
      </c>
      <c r="I581" s="130">
        <f t="shared" si="97"/>
        <v>100</v>
      </c>
    </row>
    <row r="582" spans="1:9" customFormat="1" ht="13.5" hidden="1" thickBot="1" x14ac:dyDescent="0.25">
      <c r="A582" s="13" t="s">
        <v>192</v>
      </c>
      <c r="B582" s="15" t="s">
        <v>152</v>
      </c>
      <c r="C582" s="15" t="s">
        <v>328</v>
      </c>
      <c r="D582" s="15" t="s">
        <v>352</v>
      </c>
      <c r="E582" s="15" t="s">
        <v>205</v>
      </c>
      <c r="F582" s="15" t="s">
        <v>193</v>
      </c>
      <c r="G582" s="14">
        <v>665369.61</v>
      </c>
      <c r="H582" s="14">
        <v>665369.61</v>
      </c>
    </row>
    <row r="583" spans="1:9" s="20" customFormat="1" ht="23.25" hidden="1" thickBot="1" x14ac:dyDescent="0.25">
      <c r="A583" s="30" t="s">
        <v>194</v>
      </c>
      <c r="B583" s="24" t="s">
        <v>144</v>
      </c>
      <c r="C583" s="26" t="s">
        <v>328</v>
      </c>
      <c r="D583" s="26" t="s">
        <v>352</v>
      </c>
      <c r="E583" s="26" t="s">
        <v>205</v>
      </c>
      <c r="F583" s="26" t="s">
        <v>195</v>
      </c>
      <c r="G583" s="28">
        <v>575250</v>
      </c>
      <c r="H583" s="129">
        <v>575250</v>
      </c>
      <c r="I583" s="130">
        <f t="shared" ref="I583:I585" si="98">H583/G583*100</f>
        <v>100</v>
      </c>
    </row>
    <row r="584" spans="1:9" s="20" customFormat="1" ht="23.25" hidden="1" thickBot="1" x14ac:dyDescent="0.25">
      <c r="A584" s="30" t="s">
        <v>196</v>
      </c>
      <c r="B584" s="24" t="s">
        <v>144</v>
      </c>
      <c r="C584" s="26" t="s">
        <v>328</v>
      </c>
      <c r="D584" s="26" t="s">
        <v>352</v>
      </c>
      <c r="E584" s="26" t="s">
        <v>205</v>
      </c>
      <c r="F584" s="26" t="s">
        <v>197</v>
      </c>
      <c r="G584" s="28">
        <v>90119.61</v>
      </c>
      <c r="H584" s="129">
        <v>90119.61</v>
      </c>
      <c r="I584" s="130">
        <f t="shared" si="98"/>
        <v>100</v>
      </c>
    </row>
    <row r="585" spans="1:9" ht="10.5" thickBot="1" x14ac:dyDescent="0.25">
      <c r="A585" s="168" t="s">
        <v>355</v>
      </c>
      <c r="B585" s="164" t="s">
        <v>144</v>
      </c>
      <c r="C585" s="169" t="s">
        <v>356</v>
      </c>
      <c r="D585" s="169" t="s">
        <v>154</v>
      </c>
      <c r="E585" s="169" t="s">
        <v>152</v>
      </c>
      <c r="F585" s="169" t="s">
        <v>152</v>
      </c>
      <c r="G585" s="170">
        <v>30030360.649999999</v>
      </c>
      <c r="H585" s="171">
        <v>30030360.640000001</v>
      </c>
      <c r="I585" s="167">
        <f t="shared" si="98"/>
        <v>99.999999966700372</v>
      </c>
    </row>
    <row r="586" spans="1:9" customFormat="1" ht="13.5" hidden="1" thickBot="1" x14ac:dyDescent="0.25">
      <c r="A586" s="13" t="s">
        <v>87</v>
      </c>
      <c r="B586" s="15" t="s">
        <v>152</v>
      </c>
      <c r="C586" s="15" t="s">
        <v>356</v>
      </c>
      <c r="D586" s="15" t="s">
        <v>357</v>
      </c>
      <c r="E586" s="15" t="s">
        <v>262</v>
      </c>
      <c r="F586" s="15" t="s">
        <v>157</v>
      </c>
      <c r="G586" s="14"/>
      <c r="H586" s="14"/>
    </row>
    <row r="587" spans="1:9" customFormat="1" ht="13.5" hidden="1" thickBot="1" x14ac:dyDescent="0.25">
      <c r="A587" s="13" t="s">
        <v>180</v>
      </c>
      <c r="B587" s="15" t="s">
        <v>152</v>
      </c>
      <c r="C587" s="15" t="s">
        <v>356</v>
      </c>
      <c r="D587" s="15" t="s">
        <v>357</v>
      </c>
      <c r="E587" s="15" t="s">
        <v>262</v>
      </c>
      <c r="F587" s="15" t="s">
        <v>181</v>
      </c>
      <c r="G587" s="14"/>
      <c r="H587" s="14"/>
    </row>
    <row r="588" spans="1:9" ht="10.5" thickBot="1" x14ac:dyDescent="0.25">
      <c r="A588" s="168" t="s">
        <v>355</v>
      </c>
      <c r="B588" s="164" t="s">
        <v>144</v>
      </c>
      <c r="C588" s="169" t="s">
        <v>356</v>
      </c>
      <c r="D588" s="169" t="s">
        <v>358</v>
      </c>
      <c r="E588" s="169" t="s">
        <v>152</v>
      </c>
      <c r="F588" s="169" t="s">
        <v>152</v>
      </c>
      <c r="G588" s="170">
        <v>14000000</v>
      </c>
      <c r="H588" s="171">
        <v>13999999.99</v>
      </c>
      <c r="I588" s="167">
        <f t="shared" ref="I588:I589" si="99">H588/G588*100</f>
        <v>99.999999928571427</v>
      </c>
    </row>
    <row r="589" spans="1:9" ht="49.5" thickBot="1" x14ac:dyDescent="0.25">
      <c r="A589" s="168" t="s">
        <v>261</v>
      </c>
      <c r="B589" s="164" t="s">
        <v>144</v>
      </c>
      <c r="C589" s="169" t="s">
        <v>356</v>
      </c>
      <c r="D589" s="169" t="s">
        <v>358</v>
      </c>
      <c r="E589" s="169" t="s">
        <v>262</v>
      </c>
      <c r="F589" s="169" t="s">
        <v>152</v>
      </c>
      <c r="G589" s="170">
        <v>14000000</v>
      </c>
      <c r="H589" s="171">
        <v>13999999.99</v>
      </c>
      <c r="I589" s="167">
        <f t="shared" si="99"/>
        <v>99.999999928571427</v>
      </c>
    </row>
    <row r="590" spans="1:9" customFormat="1" ht="13.5" hidden="1" thickBot="1" x14ac:dyDescent="0.25">
      <c r="A590" s="13" t="s">
        <v>87</v>
      </c>
      <c r="B590" s="15" t="s">
        <v>152</v>
      </c>
      <c r="C590" s="15" t="s">
        <v>356</v>
      </c>
      <c r="D590" s="15" t="s">
        <v>358</v>
      </c>
      <c r="E590" s="15" t="s">
        <v>262</v>
      </c>
      <c r="F590" s="15" t="s">
        <v>157</v>
      </c>
      <c r="G590" s="14">
        <v>14000000</v>
      </c>
      <c r="H590" s="14">
        <v>13999999.99</v>
      </c>
    </row>
    <row r="591" spans="1:9" customFormat="1" ht="13.5" hidden="1" thickBot="1" x14ac:dyDescent="0.25">
      <c r="A591" s="13" t="s">
        <v>180</v>
      </c>
      <c r="B591" s="15" t="s">
        <v>152</v>
      </c>
      <c r="C591" s="15" t="s">
        <v>356</v>
      </c>
      <c r="D591" s="15" t="s">
        <v>358</v>
      </c>
      <c r="E591" s="15" t="s">
        <v>262</v>
      </c>
      <c r="F591" s="15" t="s">
        <v>181</v>
      </c>
      <c r="G591" s="14">
        <v>14000000</v>
      </c>
      <c r="H591" s="14">
        <v>13999999.99</v>
      </c>
    </row>
    <row r="592" spans="1:9" s="20" customFormat="1" ht="34.5" hidden="1" thickBot="1" x14ac:dyDescent="0.25">
      <c r="A592" s="30" t="s">
        <v>182</v>
      </c>
      <c r="B592" s="24" t="s">
        <v>144</v>
      </c>
      <c r="C592" s="26" t="s">
        <v>356</v>
      </c>
      <c r="D592" s="26" t="s">
        <v>358</v>
      </c>
      <c r="E592" s="26" t="s">
        <v>262</v>
      </c>
      <c r="F592" s="26" t="s">
        <v>183</v>
      </c>
      <c r="G592" s="28">
        <v>14000000</v>
      </c>
      <c r="H592" s="129">
        <v>13999999.99</v>
      </c>
      <c r="I592" s="130">
        <f>H592/G592*100</f>
        <v>99.999999928571427</v>
      </c>
    </row>
    <row r="593" spans="1:9" customFormat="1" ht="13.5" hidden="1" thickBot="1" x14ac:dyDescent="0.25">
      <c r="A593" s="13" t="s">
        <v>87</v>
      </c>
      <c r="B593" s="15" t="s">
        <v>152</v>
      </c>
      <c r="C593" s="15" t="s">
        <v>356</v>
      </c>
      <c r="D593" s="15" t="s">
        <v>315</v>
      </c>
      <c r="E593" s="15" t="s">
        <v>205</v>
      </c>
      <c r="F593" s="15" t="s">
        <v>157</v>
      </c>
      <c r="G593" s="14"/>
      <c r="H593" s="14"/>
    </row>
    <row r="594" spans="1:9" customFormat="1" ht="13.5" hidden="1" thickBot="1" x14ac:dyDescent="0.25">
      <c r="A594" s="13" t="s">
        <v>166</v>
      </c>
      <c r="B594" s="15" t="s">
        <v>152</v>
      </c>
      <c r="C594" s="15" t="s">
        <v>356</v>
      </c>
      <c r="D594" s="15" t="s">
        <v>315</v>
      </c>
      <c r="E594" s="15" t="s">
        <v>205</v>
      </c>
      <c r="F594" s="15" t="s">
        <v>167</v>
      </c>
      <c r="G594" s="14"/>
      <c r="H594" s="14"/>
    </row>
    <row r="595" spans="1:9" customFormat="1" ht="13.5" hidden="1" thickBot="1" x14ac:dyDescent="0.25">
      <c r="A595" s="13" t="s">
        <v>192</v>
      </c>
      <c r="B595" s="15" t="s">
        <v>152</v>
      </c>
      <c r="C595" s="15" t="s">
        <v>356</v>
      </c>
      <c r="D595" s="15" t="s">
        <v>315</v>
      </c>
      <c r="E595" s="15" t="s">
        <v>205</v>
      </c>
      <c r="F595" s="15" t="s">
        <v>193</v>
      </c>
      <c r="G595" s="14"/>
      <c r="H595" s="14"/>
    </row>
    <row r="596" spans="1:9" ht="20.25" thickBot="1" x14ac:dyDescent="0.25">
      <c r="A596" s="168" t="s">
        <v>359</v>
      </c>
      <c r="B596" s="164" t="s">
        <v>144</v>
      </c>
      <c r="C596" s="169" t="s">
        <v>356</v>
      </c>
      <c r="D596" s="169" t="s">
        <v>360</v>
      </c>
      <c r="E596" s="169" t="s">
        <v>152</v>
      </c>
      <c r="F596" s="169" t="s">
        <v>152</v>
      </c>
      <c r="G596" s="170">
        <v>375360.65</v>
      </c>
      <c r="H596" s="171">
        <v>375360.65</v>
      </c>
      <c r="I596" s="167">
        <f>H596/G596*100</f>
        <v>100</v>
      </c>
    </row>
    <row r="597" spans="1:9" customFormat="1" ht="13.5" hidden="1" thickBot="1" x14ac:dyDescent="0.25">
      <c r="A597" s="13" t="s">
        <v>87</v>
      </c>
      <c r="B597" s="15" t="s">
        <v>152</v>
      </c>
      <c r="C597" s="15" t="s">
        <v>356</v>
      </c>
      <c r="D597" s="15" t="s">
        <v>360</v>
      </c>
      <c r="E597" s="15" t="s">
        <v>205</v>
      </c>
      <c r="F597" s="15" t="s">
        <v>157</v>
      </c>
      <c r="G597" s="14"/>
      <c r="H597" s="14"/>
    </row>
    <row r="598" spans="1:9" customFormat="1" ht="13.5" hidden="1" thickBot="1" x14ac:dyDescent="0.25">
      <c r="A598" s="13" t="s">
        <v>166</v>
      </c>
      <c r="B598" s="15" t="s">
        <v>152</v>
      </c>
      <c r="C598" s="15" t="s">
        <v>356</v>
      </c>
      <c r="D598" s="15" t="s">
        <v>360</v>
      </c>
      <c r="E598" s="15" t="s">
        <v>205</v>
      </c>
      <c r="F598" s="15" t="s">
        <v>167</v>
      </c>
      <c r="G598" s="14"/>
      <c r="H598" s="14"/>
    </row>
    <row r="599" spans="1:9" ht="30" thickBot="1" x14ac:dyDescent="0.25">
      <c r="A599" s="168" t="s">
        <v>249</v>
      </c>
      <c r="B599" s="164" t="s">
        <v>144</v>
      </c>
      <c r="C599" s="169" t="s">
        <v>356</v>
      </c>
      <c r="D599" s="169" t="s">
        <v>360</v>
      </c>
      <c r="E599" s="169" t="s">
        <v>250</v>
      </c>
      <c r="F599" s="169" t="s">
        <v>152</v>
      </c>
      <c r="G599" s="170">
        <v>375360.65</v>
      </c>
      <c r="H599" s="171">
        <v>375360.65</v>
      </c>
      <c r="I599" s="167">
        <f>H599/G599*100</f>
        <v>100</v>
      </c>
    </row>
    <row r="600" spans="1:9" customFormat="1" ht="13.5" hidden="1" thickBot="1" x14ac:dyDescent="0.25">
      <c r="A600" s="13" t="s">
        <v>87</v>
      </c>
      <c r="B600" s="15" t="s">
        <v>152</v>
      </c>
      <c r="C600" s="15" t="s">
        <v>356</v>
      </c>
      <c r="D600" s="15" t="s">
        <v>360</v>
      </c>
      <c r="E600" s="15" t="s">
        <v>250</v>
      </c>
      <c r="F600" s="15" t="s">
        <v>157</v>
      </c>
      <c r="G600" s="14">
        <v>375360.65</v>
      </c>
      <c r="H600" s="14">
        <v>375360.65</v>
      </c>
    </row>
    <row r="601" spans="1:9" customFormat="1" ht="13.5" hidden="1" thickBot="1" x14ac:dyDescent="0.25">
      <c r="A601" s="13" t="s">
        <v>186</v>
      </c>
      <c r="B601" s="15" t="s">
        <v>152</v>
      </c>
      <c r="C601" s="15" t="s">
        <v>356</v>
      </c>
      <c r="D601" s="15" t="s">
        <v>360</v>
      </c>
      <c r="E601" s="15" t="s">
        <v>250</v>
      </c>
      <c r="F601" s="15" t="s">
        <v>187</v>
      </c>
      <c r="G601" s="14">
        <v>375360.65</v>
      </c>
      <c r="H601" s="14">
        <v>375360.65</v>
      </c>
    </row>
    <row r="602" spans="1:9" s="20" customFormat="1" ht="34.5" hidden="1" thickBot="1" x14ac:dyDescent="0.25">
      <c r="A602" s="30" t="s">
        <v>188</v>
      </c>
      <c r="B602" s="24" t="s">
        <v>144</v>
      </c>
      <c r="C602" s="26" t="s">
        <v>356</v>
      </c>
      <c r="D602" s="26" t="s">
        <v>360</v>
      </c>
      <c r="E602" s="26" t="s">
        <v>250</v>
      </c>
      <c r="F602" s="26" t="s">
        <v>189</v>
      </c>
      <c r="G602" s="28">
        <v>375360.65</v>
      </c>
      <c r="H602" s="129">
        <v>375360.65</v>
      </c>
      <c r="I602" s="130">
        <f t="shared" ref="I602:I609" si="100">H602/G602*100</f>
        <v>100</v>
      </c>
    </row>
    <row r="603" spans="1:9" ht="10.5" thickBot="1" x14ac:dyDescent="0.25">
      <c r="A603" s="168" t="s">
        <v>355</v>
      </c>
      <c r="B603" s="164" t="s">
        <v>144</v>
      </c>
      <c r="C603" s="169" t="s">
        <v>356</v>
      </c>
      <c r="D603" s="169" t="s">
        <v>361</v>
      </c>
      <c r="E603" s="169" t="s">
        <v>152</v>
      </c>
      <c r="F603" s="169" t="s">
        <v>152</v>
      </c>
      <c r="G603" s="170">
        <v>15655000</v>
      </c>
      <c r="H603" s="171">
        <v>15655000</v>
      </c>
      <c r="I603" s="167">
        <f t="shared" si="100"/>
        <v>100</v>
      </c>
    </row>
    <row r="604" spans="1:9" ht="49.5" thickBot="1" x14ac:dyDescent="0.25">
      <c r="A604" s="168" t="s">
        <v>362</v>
      </c>
      <c r="B604" s="164" t="s">
        <v>144</v>
      </c>
      <c r="C604" s="169" t="s">
        <v>356</v>
      </c>
      <c r="D604" s="169" t="s">
        <v>361</v>
      </c>
      <c r="E604" s="169" t="s">
        <v>363</v>
      </c>
      <c r="F604" s="169" t="s">
        <v>152</v>
      </c>
      <c r="G604" s="170">
        <v>15655000</v>
      </c>
      <c r="H604" s="171">
        <v>15655000</v>
      </c>
      <c r="I604" s="167">
        <f t="shared" si="100"/>
        <v>100</v>
      </c>
    </row>
    <row r="605" spans="1:9" s="20" customFormat="1" ht="12" hidden="1" thickBot="1" x14ac:dyDescent="0.25">
      <c r="A605" s="29" t="s">
        <v>320</v>
      </c>
      <c r="B605" s="24" t="s">
        <v>144</v>
      </c>
      <c r="C605" s="26" t="s">
        <v>356</v>
      </c>
      <c r="D605" s="26" t="s">
        <v>361</v>
      </c>
      <c r="E605" s="26" t="s">
        <v>363</v>
      </c>
      <c r="F605" s="26" t="s">
        <v>321</v>
      </c>
      <c r="G605" s="27">
        <v>15655000</v>
      </c>
      <c r="H605" s="128">
        <v>15655000</v>
      </c>
      <c r="I605" s="130">
        <f t="shared" si="100"/>
        <v>100</v>
      </c>
    </row>
    <row r="606" spans="1:9" s="20" customFormat="1" ht="23.25" hidden="1" thickBot="1" x14ac:dyDescent="0.25">
      <c r="A606" s="30" t="s">
        <v>322</v>
      </c>
      <c r="B606" s="24" t="s">
        <v>144</v>
      </c>
      <c r="C606" s="26" t="s">
        <v>356</v>
      </c>
      <c r="D606" s="26" t="s">
        <v>361</v>
      </c>
      <c r="E606" s="26" t="s">
        <v>363</v>
      </c>
      <c r="F606" s="26" t="s">
        <v>291</v>
      </c>
      <c r="G606" s="28">
        <v>15655000</v>
      </c>
      <c r="H606" s="129">
        <v>15655000</v>
      </c>
      <c r="I606" s="130">
        <f t="shared" si="100"/>
        <v>100</v>
      </c>
    </row>
    <row r="607" spans="1:9" ht="10.5" thickBot="1" x14ac:dyDescent="0.25">
      <c r="A607" s="168" t="s">
        <v>364</v>
      </c>
      <c r="B607" s="164" t="s">
        <v>144</v>
      </c>
      <c r="C607" s="169" t="s">
        <v>365</v>
      </c>
      <c r="D607" s="169" t="s">
        <v>154</v>
      </c>
      <c r="E607" s="169" t="s">
        <v>152</v>
      </c>
      <c r="F607" s="169" t="s">
        <v>152</v>
      </c>
      <c r="G607" s="170">
        <v>97802391</v>
      </c>
      <c r="H607" s="171">
        <v>92204354.359999999</v>
      </c>
      <c r="I607" s="167">
        <f t="shared" si="100"/>
        <v>94.27617609062338</v>
      </c>
    </row>
    <row r="608" spans="1:9" ht="10.5" thickBot="1" x14ac:dyDescent="0.25">
      <c r="A608" s="168" t="s">
        <v>364</v>
      </c>
      <c r="B608" s="164" t="s">
        <v>144</v>
      </c>
      <c r="C608" s="169" t="s">
        <v>365</v>
      </c>
      <c r="D608" s="169" t="s">
        <v>366</v>
      </c>
      <c r="E608" s="169" t="s">
        <v>152</v>
      </c>
      <c r="F608" s="169" t="s">
        <v>152</v>
      </c>
      <c r="G608" s="170">
        <v>12543972</v>
      </c>
      <c r="H608" s="171">
        <v>12543933.359999999</v>
      </c>
      <c r="I608" s="167">
        <f t="shared" si="100"/>
        <v>99.999691963598124</v>
      </c>
    </row>
    <row r="609" spans="1:9" ht="20.25" thickBot="1" x14ac:dyDescent="0.25">
      <c r="A609" s="168" t="s">
        <v>204</v>
      </c>
      <c r="B609" s="164" t="s">
        <v>144</v>
      </c>
      <c r="C609" s="169" t="s">
        <v>365</v>
      </c>
      <c r="D609" s="169" t="s">
        <v>366</v>
      </c>
      <c r="E609" s="169" t="s">
        <v>205</v>
      </c>
      <c r="F609" s="169" t="s">
        <v>152</v>
      </c>
      <c r="G609" s="170">
        <v>3771430</v>
      </c>
      <c r="H609" s="171">
        <v>3771391.36</v>
      </c>
      <c r="I609" s="167">
        <f t="shared" si="100"/>
        <v>99.998975454933543</v>
      </c>
    </row>
    <row r="610" spans="1:9" customFormat="1" ht="13.5" hidden="1" thickBot="1" x14ac:dyDescent="0.25">
      <c r="A610" s="13" t="s">
        <v>87</v>
      </c>
      <c r="B610" s="15" t="s">
        <v>152</v>
      </c>
      <c r="C610" s="15" t="s">
        <v>365</v>
      </c>
      <c r="D610" s="15" t="s">
        <v>366</v>
      </c>
      <c r="E610" s="15" t="s">
        <v>205</v>
      </c>
      <c r="F610" s="15" t="s">
        <v>157</v>
      </c>
      <c r="G610" s="14">
        <v>3771430</v>
      </c>
      <c r="H610" s="14">
        <v>3771391.36</v>
      </c>
    </row>
    <row r="611" spans="1:9" customFormat="1" ht="13.5" hidden="1" thickBot="1" x14ac:dyDescent="0.25">
      <c r="A611" s="13" t="s">
        <v>166</v>
      </c>
      <c r="B611" s="15" t="s">
        <v>152</v>
      </c>
      <c r="C611" s="15" t="s">
        <v>365</v>
      </c>
      <c r="D611" s="15" t="s">
        <v>366</v>
      </c>
      <c r="E611" s="15" t="s">
        <v>205</v>
      </c>
      <c r="F611" s="15" t="s">
        <v>167</v>
      </c>
      <c r="G611" s="14">
        <v>3771430</v>
      </c>
      <c r="H611" s="14">
        <v>3771391.36</v>
      </c>
    </row>
    <row r="612" spans="1:9" s="20" customFormat="1" ht="23.25" hidden="1" thickBot="1" x14ac:dyDescent="0.25">
      <c r="A612" s="30" t="s">
        <v>176</v>
      </c>
      <c r="B612" s="24" t="s">
        <v>144</v>
      </c>
      <c r="C612" s="26" t="s">
        <v>365</v>
      </c>
      <c r="D612" s="26" t="s">
        <v>366</v>
      </c>
      <c r="E612" s="26" t="s">
        <v>205</v>
      </c>
      <c r="F612" s="26" t="s">
        <v>177</v>
      </c>
      <c r="G612" s="28">
        <v>3771430</v>
      </c>
      <c r="H612" s="129">
        <v>3771391.36</v>
      </c>
      <c r="I612" s="130">
        <f t="shared" ref="I612:I613" si="101">H612/G612*100</f>
        <v>99.998975454933543</v>
      </c>
    </row>
    <row r="613" spans="1:9" ht="49.5" thickBot="1" x14ac:dyDescent="0.25">
      <c r="A613" s="168" t="s">
        <v>261</v>
      </c>
      <c r="B613" s="164" t="s">
        <v>144</v>
      </c>
      <c r="C613" s="169" t="s">
        <v>365</v>
      </c>
      <c r="D613" s="169" t="s">
        <v>366</v>
      </c>
      <c r="E613" s="169" t="s">
        <v>262</v>
      </c>
      <c r="F613" s="169" t="s">
        <v>152</v>
      </c>
      <c r="G613" s="170">
        <v>8772542</v>
      </c>
      <c r="H613" s="171">
        <v>8772542</v>
      </c>
      <c r="I613" s="167">
        <f t="shared" si="101"/>
        <v>100</v>
      </c>
    </row>
    <row r="614" spans="1:9" customFormat="1" ht="13.5" hidden="1" thickBot="1" x14ac:dyDescent="0.25">
      <c r="A614" s="13" t="s">
        <v>87</v>
      </c>
      <c r="B614" s="15" t="s">
        <v>152</v>
      </c>
      <c r="C614" s="15" t="s">
        <v>365</v>
      </c>
      <c r="D614" s="15" t="s">
        <v>366</v>
      </c>
      <c r="E614" s="15" t="s">
        <v>262</v>
      </c>
      <c r="F614" s="15" t="s">
        <v>157</v>
      </c>
      <c r="G614" s="14">
        <v>8772542</v>
      </c>
      <c r="H614" s="14">
        <v>8772542</v>
      </c>
    </row>
    <row r="615" spans="1:9" customFormat="1" ht="13.5" hidden="1" thickBot="1" x14ac:dyDescent="0.25">
      <c r="A615" s="13" t="s">
        <v>180</v>
      </c>
      <c r="B615" s="15" t="s">
        <v>152</v>
      </c>
      <c r="C615" s="15" t="s">
        <v>365</v>
      </c>
      <c r="D615" s="15" t="s">
        <v>366</v>
      </c>
      <c r="E615" s="15" t="s">
        <v>262</v>
      </c>
      <c r="F615" s="15" t="s">
        <v>181</v>
      </c>
      <c r="G615" s="14">
        <v>8772542</v>
      </c>
      <c r="H615" s="14">
        <v>8772542</v>
      </c>
    </row>
    <row r="616" spans="1:9" s="20" customFormat="1" ht="45.75" hidden="1" thickBot="1" x14ac:dyDescent="0.25">
      <c r="A616" s="30" t="s">
        <v>184</v>
      </c>
      <c r="B616" s="24" t="s">
        <v>144</v>
      </c>
      <c r="C616" s="26" t="s">
        <v>365</v>
      </c>
      <c r="D616" s="26" t="s">
        <v>366</v>
      </c>
      <c r="E616" s="26" t="s">
        <v>262</v>
      </c>
      <c r="F616" s="26" t="s">
        <v>185</v>
      </c>
      <c r="G616" s="28">
        <v>8772542</v>
      </c>
      <c r="H616" s="129">
        <v>8772542</v>
      </c>
      <c r="I616" s="130">
        <f t="shared" ref="I616:I618" si="102">H616/G616*100</f>
        <v>100</v>
      </c>
    </row>
    <row r="617" spans="1:9" ht="10.5" thickBot="1" x14ac:dyDescent="0.25">
      <c r="A617" s="168" t="s">
        <v>364</v>
      </c>
      <c r="B617" s="164" t="s">
        <v>144</v>
      </c>
      <c r="C617" s="169" t="s">
        <v>365</v>
      </c>
      <c r="D617" s="169" t="s">
        <v>367</v>
      </c>
      <c r="E617" s="169" t="s">
        <v>152</v>
      </c>
      <c r="F617" s="169" t="s">
        <v>152</v>
      </c>
      <c r="G617" s="170">
        <v>5000000</v>
      </c>
      <c r="H617" s="171">
        <v>5000000</v>
      </c>
      <c r="I617" s="167">
        <f t="shared" si="102"/>
        <v>100</v>
      </c>
    </row>
    <row r="618" spans="1:9" ht="20.25" thickBot="1" x14ac:dyDescent="0.25">
      <c r="A618" s="168" t="s">
        <v>204</v>
      </c>
      <c r="B618" s="164" t="s">
        <v>144</v>
      </c>
      <c r="C618" s="169" t="s">
        <v>365</v>
      </c>
      <c r="D618" s="169" t="s">
        <v>367</v>
      </c>
      <c r="E618" s="169" t="s">
        <v>205</v>
      </c>
      <c r="F618" s="169" t="s">
        <v>152</v>
      </c>
      <c r="G618" s="170">
        <v>4550679</v>
      </c>
      <c r="H618" s="171">
        <v>4550679</v>
      </c>
      <c r="I618" s="167">
        <f t="shared" si="102"/>
        <v>100</v>
      </c>
    </row>
    <row r="619" spans="1:9" customFormat="1" ht="13.5" hidden="1" thickBot="1" x14ac:dyDescent="0.25">
      <c r="A619" s="13" t="s">
        <v>87</v>
      </c>
      <c r="B619" s="15" t="s">
        <v>152</v>
      </c>
      <c r="C619" s="15" t="s">
        <v>365</v>
      </c>
      <c r="D619" s="15" t="s">
        <v>367</v>
      </c>
      <c r="E619" s="15" t="s">
        <v>205</v>
      </c>
      <c r="F619" s="15" t="s">
        <v>157</v>
      </c>
      <c r="G619" s="14">
        <v>4550679</v>
      </c>
      <c r="H619" s="14">
        <v>4550679</v>
      </c>
    </row>
    <row r="620" spans="1:9" customFormat="1" ht="13.5" hidden="1" thickBot="1" x14ac:dyDescent="0.25">
      <c r="A620" s="13" t="s">
        <v>166</v>
      </c>
      <c r="B620" s="15" t="s">
        <v>152</v>
      </c>
      <c r="C620" s="15" t="s">
        <v>365</v>
      </c>
      <c r="D620" s="15" t="s">
        <v>367</v>
      </c>
      <c r="E620" s="15" t="s">
        <v>205</v>
      </c>
      <c r="F620" s="15" t="s">
        <v>167</v>
      </c>
      <c r="G620" s="14">
        <v>4550679</v>
      </c>
      <c r="H620" s="14">
        <v>4550679</v>
      </c>
    </row>
    <row r="621" spans="1:9" s="20" customFormat="1" ht="23.25" hidden="1" thickBot="1" x14ac:dyDescent="0.25">
      <c r="A621" s="30" t="s">
        <v>176</v>
      </c>
      <c r="B621" s="24" t="s">
        <v>144</v>
      </c>
      <c r="C621" s="26" t="s">
        <v>365</v>
      </c>
      <c r="D621" s="26" t="s">
        <v>367</v>
      </c>
      <c r="E621" s="26" t="s">
        <v>205</v>
      </c>
      <c r="F621" s="26" t="s">
        <v>177</v>
      </c>
      <c r="G621" s="28">
        <v>4550679</v>
      </c>
      <c r="H621" s="129">
        <v>4550679</v>
      </c>
      <c r="I621" s="130">
        <f t="shared" ref="I621:I622" si="103">H621/G621*100</f>
        <v>100</v>
      </c>
    </row>
    <row r="622" spans="1:9" ht="49.5" thickBot="1" x14ac:dyDescent="0.25">
      <c r="A622" s="168" t="s">
        <v>261</v>
      </c>
      <c r="B622" s="164" t="s">
        <v>144</v>
      </c>
      <c r="C622" s="169" t="s">
        <v>365</v>
      </c>
      <c r="D622" s="169" t="s">
        <v>367</v>
      </c>
      <c r="E622" s="169" t="s">
        <v>262</v>
      </c>
      <c r="F622" s="169" t="s">
        <v>152</v>
      </c>
      <c r="G622" s="170">
        <v>449321</v>
      </c>
      <c r="H622" s="171">
        <v>449321</v>
      </c>
      <c r="I622" s="167">
        <f t="shared" si="103"/>
        <v>100</v>
      </c>
    </row>
    <row r="623" spans="1:9" customFormat="1" ht="13.5" hidden="1" thickBot="1" x14ac:dyDescent="0.25">
      <c r="A623" s="13" t="s">
        <v>87</v>
      </c>
      <c r="B623" s="15" t="s">
        <v>152</v>
      </c>
      <c r="C623" s="15" t="s">
        <v>365</v>
      </c>
      <c r="D623" s="15" t="s">
        <v>367</v>
      </c>
      <c r="E623" s="15" t="s">
        <v>262</v>
      </c>
      <c r="F623" s="15" t="s">
        <v>157</v>
      </c>
      <c r="G623" s="14">
        <v>449321</v>
      </c>
      <c r="H623" s="14">
        <v>449321</v>
      </c>
    </row>
    <row r="624" spans="1:9" customFormat="1" ht="13.5" hidden="1" thickBot="1" x14ac:dyDescent="0.25">
      <c r="A624" s="13" t="s">
        <v>180</v>
      </c>
      <c r="B624" s="15" t="s">
        <v>152</v>
      </c>
      <c r="C624" s="15" t="s">
        <v>365</v>
      </c>
      <c r="D624" s="15" t="s">
        <v>367</v>
      </c>
      <c r="E624" s="15" t="s">
        <v>262</v>
      </c>
      <c r="F624" s="15" t="s">
        <v>181</v>
      </c>
      <c r="G624" s="14">
        <v>449321</v>
      </c>
      <c r="H624" s="14">
        <v>449321</v>
      </c>
    </row>
    <row r="625" spans="1:9" s="20" customFormat="1" ht="45.75" hidden="1" thickBot="1" x14ac:dyDescent="0.25">
      <c r="A625" s="30" t="s">
        <v>184</v>
      </c>
      <c r="B625" s="24" t="s">
        <v>144</v>
      </c>
      <c r="C625" s="26" t="s">
        <v>365</v>
      </c>
      <c r="D625" s="26" t="s">
        <v>367</v>
      </c>
      <c r="E625" s="26" t="s">
        <v>262</v>
      </c>
      <c r="F625" s="26" t="s">
        <v>185</v>
      </c>
      <c r="G625" s="28">
        <v>449321</v>
      </c>
      <c r="H625" s="129">
        <v>449321</v>
      </c>
      <c r="I625" s="130">
        <f t="shared" ref="I625:I627" si="104">H625/G625*100</f>
        <v>100</v>
      </c>
    </row>
    <row r="626" spans="1:9" ht="10.5" thickBot="1" x14ac:dyDescent="0.25">
      <c r="A626" s="168" t="s">
        <v>364</v>
      </c>
      <c r="B626" s="164" t="s">
        <v>144</v>
      </c>
      <c r="C626" s="169" t="s">
        <v>365</v>
      </c>
      <c r="D626" s="169" t="s">
        <v>368</v>
      </c>
      <c r="E626" s="169" t="s">
        <v>152</v>
      </c>
      <c r="F626" s="169" t="s">
        <v>152</v>
      </c>
      <c r="G626" s="170">
        <v>1933624</v>
      </c>
      <c r="H626" s="171">
        <v>1933624</v>
      </c>
      <c r="I626" s="167">
        <f t="shared" si="104"/>
        <v>100</v>
      </c>
    </row>
    <row r="627" spans="1:9" ht="20.25" thickBot="1" x14ac:dyDescent="0.25">
      <c r="A627" s="168" t="s">
        <v>204</v>
      </c>
      <c r="B627" s="164" t="s">
        <v>144</v>
      </c>
      <c r="C627" s="169" t="s">
        <v>365</v>
      </c>
      <c r="D627" s="169" t="s">
        <v>368</v>
      </c>
      <c r="E627" s="169" t="s">
        <v>205</v>
      </c>
      <c r="F627" s="169" t="s">
        <v>152</v>
      </c>
      <c r="G627" s="170">
        <v>1933624</v>
      </c>
      <c r="H627" s="171">
        <v>1933624</v>
      </c>
      <c r="I627" s="167">
        <f t="shared" si="104"/>
        <v>100</v>
      </c>
    </row>
    <row r="628" spans="1:9" customFormat="1" ht="13.5" hidden="1" thickBot="1" x14ac:dyDescent="0.25">
      <c r="A628" s="13" t="s">
        <v>87</v>
      </c>
      <c r="B628" s="15" t="s">
        <v>152</v>
      </c>
      <c r="C628" s="15" t="s">
        <v>365</v>
      </c>
      <c r="D628" s="15" t="s">
        <v>368</v>
      </c>
      <c r="E628" s="15" t="s">
        <v>205</v>
      </c>
      <c r="F628" s="15" t="s">
        <v>157</v>
      </c>
      <c r="G628" s="14">
        <v>1933624</v>
      </c>
      <c r="H628" s="14">
        <v>1933624</v>
      </c>
    </row>
    <row r="629" spans="1:9" customFormat="1" ht="13.5" hidden="1" thickBot="1" x14ac:dyDescent="0.25">
      <c r="A629" s="13" t="s">
        <v>166</v>
      </c>
      <c r="B629" s="15" t="s">
        <v>152</v>
      </c>
      <c r="C629" s="15" t="s">
        <v>365</v>
      </c>
      <c r="D629" s="15" t="s">
        <v>368</v>
      </c>
      <c r="E629" s="15" t="s">
        <v>205</v>
      </c>
      <c r="F629" s="15" t="s">
        <v>167</v>
      </c>
      <c r="G629" s="14">
        <v>1933624</v>
      </c>
      <c r="H629" s="14">
        <v>1933624</v>
      </c>
    </row>
    <row r="630" spans="1:9" s="20" customFormat="1" ht="23.25" hidden="1" thickBot="1" x14ac:dyDescent="0.25">
      <c r="A630" s="30" t="s">
        <v>176</v>
      </c>
      <c r="B630" s="24" t="s">
        <v>144</v>
      </c>
      <c r="C630" s="26" t="s">
        <v>365</v>
      </c>
      <c r="D630" s="26" t="s">
        <v>368</v>
      </c>
      <c r="E630" s="26" t="s">
        <v>205</v>
      </c>
      <c r="F630" s="26" t="s">
        <v>177</v>
      </c>
      <c r="G630" s="28">
        <v>1933624</v>
      </c>
      <c r="H630" s="129">
        <v>1933624</v>
      </c>
      <c r="I630" s="130">
        <f t="shared" ref="I630:I632" si="105">H630/G630*100</f>
        <v>100</v>
      </c>
    </row>
    <row r="631" spans="1:9" ht="10.5" thickBot="1" x14ac:dyDescent="0.25">
      <c r="A631" s="168" t="s">
        <v>364</v>
      </c>
      <c r="B631" s="164" t="s">
        <v>144</v>
      </c>
      <c r="C631" s="169" t="s">
        <v>365</v>
      </c>
      <c r="D631" s="169" t="s">
        <v>369</v>
      </c>
      <c r="E631" s="169" t="s">
        <v>152</v>
      </c>
      <c r="F631" s="169" t="s">
        <v>152</v>
      </c>
      <c r="G631" s="170">
        <v>1509474</v>
      </c>
      <c r="H631" s="171">
        <v>1509474</v>
      </c>
      <c r="I631" s="167">
        <f t="shared" si="105"/>
        <v>100</v>
      </c>
    </row>
    <row r="632" spans="1:9" ht="20.25" thickBot="1" x14ac:dyDescent="0.25">
      <c r="A632" s="168" t="s">
        <v>204</v>
      </c>
      <c r="B632" s="164" t="s">
        <v>144</v>
      </c>
      <c r="C632" s="169" t="s">
        <v>365</v>
      </c>
      <c r="D632" s="169" t="s">
        <v>369</v>
      </c>
      <c r="E632" s="169" t="s">
        <v>205</v>
      </c>
      <c r="F632" s="169" t="s">
        <v>152</v>
      </c>
      <c r="G632" s="170">
        <v>1509474</v>
      </c>
      <c r="H632" s="171">
        <v>1509474</v>
      </c>
      <c r="I632" s="167">
        <f t="shared" si="105"/>
        <v>100</v>
      </c>
    </row>
    <row r="633" spans="1:9" customFormat="1" ht="13.5" hidden="1" thickBot="1" x14ac:dyDescent="0.25">
      <c r="A633" s="13" t="s">
        <v>87</v>
      </c>
      <c r="B633" s="15" t="s">
        <v>152</v>
      </c>
      <c r="C633" s="15" t="s">
        <v>365</v>
      </c>
      <c r="D633" s="15" t="s">
        <v>369</v>
      </c>
      <c r="E633" s="15" t="s">
        <v>205</v>
      </c>
      <c r="F633" s="15" t="s">
        <v>157</v>
      </c>
      <c r="G633" s="14">
        <v>1509474</v>
      </c>
      <c r="H633" s="14">
        <v>1509474</v>
      </c>
    </row>
    <row r="634" spans="1:9" customFormat="1" ht="13.5" hidden="1" thickBot="1" x14ac:dyDescent="0.25">
      <c r="A634" s="13" t="s">
        <v>166</v>
      </c>
      <c r="B634" s="15" t="s">
        <v>152</v>
      </c>
      <c r="C634" s="15" t="s">
        <v>365</v>
      </c>
      <c r="D634" s="15" t="s">
        <v>369</v>
      </c>
      <c r="E634" s="15" t="s">
        <v>205</v>
      </c>
      <c r="F634" s="15" t="s">
        <v>167</v>
      </c>
      <c r="G634" s="14">
        <v>1509474</v>
      </c>
      <c r="H634" s="14">
        <v>1509474</v>
      </c>
    </row>
    <row r="635" spans="1:9" s="20" customFormat="1" ht="23.25" hidden="1" thickBot="1" x14ac:dyDescent="0.25">
      <c r="A635" s="30" t="s">
        <v>176</v>
      </c>
      <c r="B635" s="24" t="s">
        <v>144</v>
      </c>
      <c r="C635" s="26" t="s">
        <v>365</v>
      </c>
      <c r="D635" s="26" t="s">
        <v>369</v>
      </c>
      <c r="E635" s="26" t="s">
        <v>205</v>
      </c>
      <c r="F635" s="26" t="s">
        <v>177</v>
      </c>
      <c r="G635" s="28">
        <v>1509474</v>
      </c>
      <c r="H635" s="129">
        <v>1509474</v>
      </c>
      <c r="I635" s="130">
        <f t="shared" ref="I635:I637" si="106">H635/G635*100</f>
        <v>100</v>
      </c>
    </row>
    <row r="636" spans="1:9" ht="10.5" thickBot="1" x14ac:dyDescent="0.25">
      <c r="A636" s="168" t="s">
        <v>364</v>
      </c>
      <c r="B636" s="164" t="s">
        <v>144</v>
      </c>
      <c r="C636" s="169" t="s">
        <v>365</v>
      </c>
      <c r="D636" s="169" t="s">
        <v>370</v>
      </c>
      <c r="E636" s="169" t="s">
        <v>152</v>
      </c>
      <c r="F636" s="169" t="s">
        <v>152</v>
      </c>
      <c r="G636" s="170">
        <v>8279922</v>
      </c>
      <c r="H636" s="171">
        <v>8279922</v>
      </c>
      <c r="I636" s="167">
        <f t="shared" si="106"/>
        <v>100</v>
      </c>
    </row>
    <row r="637" spans="1:9" ht="39.75" thickBot="1" x14ac:dyDescent="0.25">
      <c r="A637" s="168" t="s">
        <v>237</v>
      </c>
      <c r="B637" s="164" t="s">
        <v>144</v>
      </c>
      <c r="C637" s="169" t="s">
        <v>365</v>
      </c>
      <c r="D637" s="169" t="s">
        <v>370</v>
      </c>
      <c r="E637" s="169" t="s">
        <v>238</v>
      </c>
      <c r="F637" s="169" t="s">
        <v>152</v>
      </c>
      <c r="G637" s="170">
        <v>8279922</v>
      </c>
      <c r="H637" s="171">
        <v>8279922</v>
      </c>
      <c r="I637" s="167">
        <f t="shared" si="106"/>
        <v>100</v>
      </c>
    </row>
    <row r="638" spans="1:9" customFormat="1" ht="13.5" hidden="1" thickBot="1" x14ac:dyDescent="0.25">
      <c r="A638" s="13" t="s">
        <v>87</v>
      </c>
      <c r="B638" s="15" t="s">
        <v>152</v>
      </c>
      <c r="C638" s="15" t="s">
        <v>365</v>
      </c>
      <c r="D638" s="15" t="s">
        <v>370</v>
      </c>
      <c r="E638" s="15" t="s">
        <v>238</v>
      </c>
      <c r="F638" s="15" t="s">
        <v>157</v>
      </c>
      <c r="G638" s="14">
        <v>8279922</v>
      </c>
      <c r="H638" s="14">
        <v>8279922</v>
      </c>
    </row>
    <row r="639" spans="1:9" customFormat="1" ht="13.5" hidden="1" thickBot="1" x14ac:dyDescent="0.25">
      <c r="A639" s="13" t="s">
        <v>166</v>
      </c>
      <c r="B639" s="15" t="s">
        <v>152</v>
      </c>
      <c r="C639" s="15" t="s">
        <v>365</v>
      </c>
      <c r="D639" s="15" t="s">
        <v>370</v>
      </c>
      <c r="E639" s="15" t="s">
        <v>238</v>
      </c>
      <c r="F639" s="15" t="s">
        <v>167</v>
      </c>
      <c r="G639" s="14">
        <v>8279922</v>
      </c>
      <c r="H639" s="14">
        <v>8279922</v>
      </c>
    </row>
    <row r="640" spans="1:9" s="20" customFormat="1" ht="23.25" hidden="1" thickBot="1" x14ac:dyDescent="0.25">
      <c r="A640" s="30" t="s">
        <v>176</v>
      </c>
      <c r="B640" s="24" t="s">
        <v>144</v>
      </c>
      <c r="C640" s="26" t="s">
        <v>365</v>
      </c>
      <c r="D640" s="26" t="s">
        <v>370</v>
      </c>
      <c r="E640" s="26" t="s">
        <v>238</v>
      </c>
      <c r="F640" s="26" t="s">
        <v>177</v>
      </c>
      <c r="G640" s="28">
        <v>8279922</v>
      </c>
      <c r="H640" s="129">
        <v>8279922</v>
      </c>
      <c r="I640" s="130">
        <f t="shared" ref="I640:I642" si="107">H640/G640*100</f>
        <v>100</v>
      </c>
    </row>
    <row r="641" spans="1:9" ht="10.5" thickBot="1" x14ac:dyDescent="0.25">
      <c r="A641" s="168" t="s">
        <v>364</v>
      </c>
      <c r="B641" s="164" t="s">
        <v>144</v>
      </c>
      <c r="C641" s="169" t="s">
        <v>365</v>
      </c>
      <c r="D641" s="169" t="s">
        <v>371</v>
      </c>
      <c r="E641" s="169" t="s">
        <v>152</v>
      </c>
      <c r="F641" s="169" t="s">
        <v>152</v>
      </c>
      <c r="G641" s="170">
        <v>1200000</v>
      </c>
      <c r="H641" s="171">
        <v>1200000</v>
      </c>
      <c r="I641" s="167">
        <f t="shared" si="107"/>
        <v>100</v>
      </c>
    </row>
    <row r="642" spans="1:9" ht="49.5" thickBot="1" x14ac:dyDescent="0.25">
      <c r="A642" s="168" t="s">
        <v>261</v>
      </c>
      <c r="B642" s="164" t="s">
        <v>144</v>
      </c>
      <c r="C642" s="169" t="s">
        <v>365</v>
      </c>
      <c r="D642" s="169" t="s">
        <v>371</v>
      </c>
      <c r="E642" s="169" t="s">
        <v>262</v>
      </c>
      <c r="F642" s="169" t="s">
        <v>152</v>
      </c>
      <c r="G642" s="170">
        <v>1200000</v>
      </c>
      <c r="H642" s="171">
        <v>1200000</v>
      </c>
      <c r="I642" s="167">
        <f t="shared" si="107"/>
        <v>100</v>
      </c>
    </row>
    <row r="643" spans="1:9" customFormat="1" ht="13.5" hidden="1" thickBot="1" x14ac:dyDescent="0.25">
      <c r="A643" s="13" t="s">
        <v>87</v>
      </c>
      <c r="B643" s="15" t="s">
        <v>152</v>
      </c>
      <c r="C643" s="15" t="s">
        <v>365</v>
      </c>
      <c r="D643" s="15" t="s">
        <v>371</v>
      </c>
      <c r="E643" s="15" t="s">
        <v>262</v>
      </c>
      <c r="F643" s="15" t="s">
        <v>157</v>
      </c>
      <c r="G643" s="14">
        <v>1200000</v>
      </c>
      <c r="H643" s="14">
        <v>1200000</v>
      </c>
    </row>
    <row r="644" spans="1:9" customFormat="1" ht="13.5" hidden="1" thickBot="1" x14ac:dyDescent="0.25">
      <c r="A644" s="13" t="s">
        <v>180</v>
      </c>
      <c r="B644" s="15" t="s">
        <v>152</v>
      </c>
      <c r="C644" s="15" t="s">
        <v>365</v>
      </c>
      <c r="D644" s="15" t="s">
        <v>371</v>
      </c>
      <c r="E644" s="15" t="s">
        <v>262</v>
      </c>
      <c r="F644" s="15" t="s">
        <v>181</v>
      </c>
      <c r="G644" s="14">
        <v>1200000</v>
      </c>
      <c r="H644" s="14">
        <v>1200000</v>
      </c>
    </row>
    <row r="645" spans="1:9" s="20" customFormat="1" ht="45.75" hidden="1" thickBot="1" x14ac:dyDescent="0.25">
      <c r="A645" s="30" t="s">
        <v>184</v>
      </c>
      <c r="B645" s="24" t="s">
        <v>144</v>
      </c>
      <c r="C645" s="26" t="s">
        <v>365</v>
      </c>
      <c r="D645" s="26" t="s">
        <v>371</v>
      </c>
      <c r="E645" s="26" t="s">
        <v>262</v>
      </c>
      <c r="F645" s="26" t="s">
        <v>185</v>
      </c>
      <c r="G645" s="28">
        <v>1200000</v>
      </c>
      <c r="H645" s="129">
        <v>1200000</v>
      </c>
      <c r="I645" s="130">
        <f t="shared" ref="I645:I646" si="108">H645/G645*100</f>
        <v>100</v>
      </c>
    </row>
    <row r="646" spans="1:9" ht="10.5" thickBot="1" x14ac:dyDescent="0.25">
      <c r="A646" s="168" t="s">
        <v>364</v>
      </c>
      <c r="B646" s="164" t="s">
        <v>144</v>
      </c>
      <c r="C646" s="169" t="s">
        <v>365</v>
      </c>
      <c r="D646" s="169" t="s">
        <v>372</v>
      </c>
      <c r="E646" s="169" t="s">
        <v>152</v>
      </c>
      <c r="F646" s="169" t="s">
        <v>152</v>
      </c>
      <c r="G646" s="170">
        <v>250000</v>
      </c>
      <c r="H646" s="171">
        <v>250000</v>
      </c>
      <c r="I646" s="167">
        <f t="shared" si="108"/>
        <v>100</v>
      </c>
    </row>
    <row r="647" spans="1:9" customFormat="1" ht="13.5" hidden="1" thickBot="1" x14ac:dyDescent="0.25">
      <c r="A647" s="13" t="s">
        <v>87</v>
      </c>
      <c r="B647" s="15" t="s">
        <v>152</v>
      </c>
      <c r="C647" s="15" t="s">
        <v>365</v>
      </c>
      <c r="D647" s="15" t="s">
        <v>372</v>
      </c>
      <c r="E647" s="15" t="s">
        <v>205</v>
      </c>
      <c r="F647" s="15" t="s">
        <v>157</v>
      </c>
      <c r="G647" s="14"/>
      <c r="H647" s="14"/>
    </row>
    <row r="648" spans="1:9" customFormat="1" ht="13.5" hidden="1" thickBot="1" x14ac:dyDescent="0.25">
      <c r="A648" s="13" t="s">
        <v>166</v>
      </c>
      <c r="B648" s="15" t="s">
        <v>152</v>
      </c>
      <c r="C648" s="15" t="s">
        <v>365</v>
      </c>
      <c r="D648" s="15" t="s">
        <v>372</v>
      </c>
      <c r="E648" s="15" t="s">
        <v>205</v>
      </c>
      <c r="F648" s="15" t="s">
        <v>167</v>
      </c>
      <c r="G648" s="14"/>
      <c r="H648" s="14"/>
    </row>
    <row r="649" spans="1:9" ht="20.25" thickBot="1" x14ac:dyDescent="0.25">
      <c r="A649" s="168" t="s">
        <v>279</v>
      </c>
      <c r="B649" s="164" t="s">
        <v>144</v>
      </c>
      <c r="C649" s="169" t="s">
        <v>365</v>
      </c>
      <c r="D649" s="169" t="s">
        <v>372</v>
      </c>
      <c r="E649" s="169" t="s">
        <v>280</v>
      </c>
      <c r="F649" s="169" t="s">
        <v>152</v>
      </c>
      <c r="G649" s="170">
        <v>250000</v>
      </c>
      <c r="H649" s="171">
        <v>250000</v>
      </c>
      <c r="I649" s="167">
        <f>H649/G649*100</f>
        <v>100</v>
      </c>
    </row>
    <row r="650" spans="1:9" customFormat="1" ht="13.5" hidden="1" thickBot="1" x14ac:dyDescent="0.25">
      <c r="A650" s="13" t="s">
        <v>87</v>
      </c>
      <c r="B650" s="15" t="s">
        <v>152</v>
      </c>
      <c r="C650" s="15" t="s">
        <v>365</v>
      </c>
      <c r="D650" s="15" t="s">
        <v>372</v>
      </c>
      <c r="E650" s="15" t="s">
        <v>280</v>
      </c>
      <c r="F650" s="15" t="s">
        <v>157</v>
      </c>
      <c r="G650" s="14">
        <v>250000</v>
      </c>
      <c r="H650" s="14">
        <v>250000</v>
      </c>
    </row>
    <row r="651" spans="1:9" customFormat="1" ht="13.5" hidden="1" thickBot="1" x14ac:dyDescent="0.25">
      <c r="A651" s="13" t="s">
        <v>186</v>
      </c>
      <c r="B651" s="15" t="s">
        <v>152</v>
      </c>
      <c r="C651" s="15" t="s">
        <v>365</v>
      </c>
      <c r="D651" s="15" t="s">
        <v>372</v>
      </c>
      <c r="E651" s="15" t="s">
        <v>280</v>
      </c>
      <c r="F651" s="15" t="s">
        <v>187</v>
      </c>
      <c r="G651" s="14">
        <v>250000</v>
      </c>
      <c r="H651" s="14">
        <v>250000</v>
      </c>
    </row>
    <row r="652" spans="1:9" s="20" customFormat="1" ht="34.5" hidden="1" thickBot="1" x14ac:dyDescent="0.25">
      <c r="A652" s="30" t="s">
        <v>188</v>
      </c>
      <c r="B652" s="24" t="s">
        <v>144</v>
      </c>
      <c r="C652" s="26" t="s">
        <v>365</v>
      </c>
      <c r="D652" s="26" t="s">
        <v>372</v>
      </c>
      <c r="E652" s="26" t="s">
        <v>280</v>
      </c>
      <c r="F652" s="26" t="s">
        <v>189</v>
      </c>
      <c r="G652" s="28">
        <v>250000</v>
      </c>
      <c r="H652" s="129">
        <v>250000</v>
      </c>
      <c r="I652" s="130">
        <f t="shared" ref="I652:I653" si="109">H652/G652*100</f>
        <v>100</v>
      </c>
    </row>
    <row r="653" spans="1:9" ht="10.5" thickBot="1" x14ac:dyDescent="0.25">
      <c r="A653" s="168" t="s">
        <v>364</v>
      </c>
      <c r="B653" s="164" t="s">
        <v>144</v>
      </c>
      <c r="C653" s="169" t="s">
        <v>365</v>
      </c>
      <c r="D653" s="169" t="s">
        <v>373</v>
      </c>
      <c r="E653" s="169" t="s">
        <v>152</v>
      </c>
      <c r="F653" s="169" t="s">
        <v>152</v>
      </c>
      <c r="G653" s="170">
        <v>200000</v>
      </c>
      <c r="H653" s="171">
        <v>200000</v>
      </c>
      <c r="I653" s="167">
        <f t="shared" si="109"/>
        <v>100</v>
      </c>
    </row>
    <row r="654" spans="1:9" customFormat="1" ht="13.5" hidden="1" thickBot="1" x14ac:dyDescent="0.25">
      <c r="A654" s="13" t="s">
        <v>87</v>
      </c>
      <c r="B654" s="15" t="s">
        <v>152</v>
      </c>
      <c r="C654" s="15" t="s">
        <v>365</v>
      </c>
      <c r="D654" s="15" t="s">
        <v>373</v>
      </c>
      <c r="E654" s="15" t="s">
        <v>205</v>
      </c>
      <c r="F654" s="15" t="s">
        <v>157</v>
      </c>
      <c r="G654" s="14"/>
      <c r="H654" s="14"/>
    </row>
    <row r="655" spans="1:9" customFormat="1" ht="13.5" hidden="1" thickBot="1" x14ac:dyDescent="0.25">
      <c r="A655" s="13" t="s">
        <v>166</v>
      </c>
      <c r="B655" s="15" t="s">
        <v>152</v>
      </c>
      <c r="C655" s="15" t="s">
        <v>365</v>
      </c>
      <c r="D655" s="15" t="s">
        <v>373</v>
      </c>
      <c r="E655" s="15" t="s">
        <v>205</v>
      </c>
      <c r="F655" s="15" t="s">
        <v>167</v>
      </c>
      <c r="G655" s="14"/>
      <c r="H655" s="14"/>
    </row>
    <row r="656" spans="1:9" ht="20.25" thickBot="1" x14ac:dyDescent="0.25">
      <c r="A656" s="168" t="s">
        <v>279</v>
      </c>
      <c r="B656" s="164" t="s">
        <v>144</v>
      </c>
      <c r="C656" s="169" t="s">
        <v>365</v>
      </c>
      <c r="D656" s="169" t="s">
        <v>373</v>
      </c>
      <c r="E656" s="169" t="s">
        <v>280</v>
      </c>
      <c r="F656" s="169" t="s">
        <v>152</v>
      </c>
      <c r="G656" s="170">
        <v>200000</v>
      </c>
      <c r="H656" s="171">
        <v>200000</v>
      </c>
      <c r="I656" s="167">
        <f>H656/G656*100</f>
        <v>100</v>
      </c>
    </row>
    <row r="657" spans="1:9" customFormat="1" ht="13.5" hidden="1" thickBot="1" x14ac:dyDescent="0.25">
      <c r="A657" s="13" t="s">
        <v>87</v>
      </c>
      <c r="B657" s="15" t="s">
        <v>152</v>
      </c>
      <c r="C657" s="15" t="s">
        <v>365</v>
      </c>
      <c r="D657" s="15" t="s">
        <v>373</v>
      </c>
      <c r="E657" s="15" t="s">
        <v>280</v>
      </c>
      <c r="F657" s="15" t="s">
        <v>157</v>
      </c>
      <c r="G657" s="14">
        <v>200000</v>
      </c>
      <c r="H657" s="14">
        <v>200000</v>
      </c>
    </row>
    <row r="658" spans="1:9" customFormat="1" ht="13.5" hidden="1" thickBot="1" x14ac:dyDescent="0.25">
      <c r="A658" s="13" t="s">
        <v>186</v>
      </c>
      <c r="B658" s="15" t="s">
        <v>152</v>
      </c>
      <c r="C658" s="15" t="s">
        <v>365</v>
      </c>
      <c r="D658" s="15" t="s">
        <v>373</v>
      </c>
      <c r="E658" s="15" t="s">
        <v>280</v>
      </c>
      <c r="F658" s="15" t="s">
        <v>187</v>
      </c>
      <c r="G658" s="14">
        <v>200000</v>
      </c>
      <c r="H658" s="14">
        <v>200000</v>
      </c>
    </row>
    <row r="659" spans="1:9" s="20" customFormat="1" ht="34.5" hidden="1" thickBot="1" x14ac:dyDescent="0.25">
      <c r="A659" s="30" t="s">
        <v>188</v>
      </c>
      <c r="B659" s="24" t="s">
        <v>144</v>
      </c>
      <c r="C659" s="26" t="s">
        <v>365</v>
      </c>
      <c r="D659" s="26" t="s">
        <v>373</v>
      </c>
      <c r="E659" s="26" t="s">
        <v>280</v>
      </c>
      <c r="F659" s="26" t="s">
        <v>189</v>
      </c>
      <c r="G659" s="28">
        <v>200000</v>
      </c>
      <c r="H659" s="129">
        <v>200000</v>
      </c>
      <c r="I659" s="130">
        <f t="shared" ref="I659:I661" si="110">H659/G659*100</f>
        <v>100</v>
      </c>
    </row>
    <row r="660" spans="1:9" ht="10.5" thickBot="1" x14ac:dyDescent="0.25">
      <c r="A660" s="168" t="s">
        <v>364</v>
      </c>
      <c r="B660" s="164" t="s">
        <v>144</v>
      </c>
      <c r="C660" s="169" t="s">
        <v>365</v>
      </c>
      <c r="D660" s="169" t="s">
        <v>374</v>
      </c>
      <c r="E660" s="169" t="s">
        <v>152</v>
      </c>
      <c r="F660" s="169" t="s">
        <v>152</v>
      </c>
      <c r="G660" s="170">
        <v>914902</v>
      </c>
      <c r="H660" s="171">
        <v>914902</v>
      </c>
      <c r="I660" s="167">
        <f t="shared" si="110"/>
        <v>100</v>
      </c>
    </row>
    <row r="661" spans="1:9" ht="20.25" thickBot="1" x14ac:dyDescent="0.25">
      <c r="A661" s="168" t="s">
        <v>204</v>
      </c>
      <c r="B661" s="164" t="s">
        <v>144</v>
      </c>
      <c r="C661" s="169" t="s">
        <v>365</v>
      </c>
      <c r="D661" s="169" t="s">
        <v>374</v>
      </c>
      <c r="E661" s="169" t="s">
        <v>205</v>
      </c>
      <c r="F661" s="169" t="s">
        <v>152</v>
      </c>
      <c r="G661" s="170">
        <v>914902</v>
      </c>
      <c r="H661" s="171">
        <v>914902</v>
      </c>
      <c r="I661" s="167">
        <f t="shared" si="110"/>
        <v>100</v>
      </c>
    </row>
    <row r="662" spans="1:9" customFormat="1" ht="13.5" hidden="1" thickBot="1" x14ac:dyDescent="0.25">
      <c r="A662" s="13" t="s">
        <v>87</v>
      </c>
      <c r="B662" s="15" t="s">
        <v>152</v>
      </c>
      <c r="C662" s="15" t="s">
        <v>365</v>
      </c>
      <c r="D662" s="15" t="s">
        <v>374</v>
      </c>
      <c r="E662" s="15" t="s">
        <v>205</v>
      </c>
      <c r="F662" s="15" t="s">
        <v>157</v>
      </c>
      <c r="G662" s="14">
        <v>914902</v>
      </c>
      <c r="H662" s="14">
        <v>914902</v>
      </c>
    </row>
    <row r="663" spans="1:9" customFormat="1" ht="13.5" hidden="1" thickBot="1" x14ac:dyDescent="0.25">
      <c r="A663" s="13" t="s">
        <v>166</v>
      </c>
      <c r="B663" s="15" t="s">
        <v>152</v>
      </c>
      <c r="C663" s="15" t="s">
        <v>365</v>
      </c>
      <c r="D663" s="15" t="s">
        <v>374</v>
      </c>
      <c r="E663" s="15" t="s">
        <v>205</v>
      </c>
      <c r="F663" s="15" t="s">
        <v>167</v>
      </c>
      <c r="G663" s="14">
        <v>914902</v>
      </c>
      <c r="H663" s="14">
        <v>914902</v>
      </c>
    </row>
    <row r="664" spans="1:9" s="20" customFormat="1" ht="23.25" hidden="1" thickBot="1" x14ac:dyDescent="0.25">
      <c r="A664" s="30" t="s">
        <v>176</v>
      </c>
      <c r="B664" s="24" t="s">
        <v>144</v>
      </c>
      <c r="C664" s="26" t="s">
        <v>365</v>
      </c>
      <c r="D664" s="26" t="s">
        <v>374</v>
      </c>
      <c r="E664" s="26" t="s">
        <v>205</v>
      </c>
      <c r="F664" s="26" t="s">
        <v>177</v>
      </c>
      <c r="G664" s="28">
        <v>914902</v>
      </c>
      <c r="H664" s="129">
        <v>914902</v>
      </c>
      <c r="I664" s="130">
        <f t="shared" ref="I664:I666" si="111">H664/G664*100</f>
        <v>100</v>
      </c>
    </row>
    <row r="665" spans="1:9" ht="10.5" thickBot="1" x14ac:dyDescent="0.25">
      <c r="A665" s="168" t="s">
        <v>364</v>
      </c>
      <c r="B665" s="164" t="s">
        <v>144</v>
      </c>
      <c r="C665" s="169" t="s">
        <v>365</v>
      </c>
      <c r="D665" s="169" t="s">
        <v>375</v>
      </c>
      <c r="E665" s="169" t="s">
        <v>152</v>
      </c>
      <c r="F665" s="169" t="s">
        <v>152</v>
      </c>
      <c r="G665" s="170">
        <v>870078</v>
      </c>
      <c r="H665" s="171">
        <v>870078</v>
      </c>
      <c r="I665" s="167">
        <f t="shared" si="111"/>
        <v>100</v>
      </c>
    </row>
    <row r="666" spans="1:9" ht="39.75" thickBot="1" x14ac:dyDescent="0.25">
      <c r="A666" s="168" t="s">
        <v>237</v>
      </c>
      <c r="B666" s="164" t="s">
        <v>144</v>
      </c>
      <c r="C666" s="169" t="s">
        <v>365</v>
      </c>
      <c r="D666" s="169" t="s">
        <v>375</v>
      </c>
      <c r="E666" s="169" t="s">
        <v>238</v>
      </c>
      <c r="F666" s="169" t="s">
        <v>152</v>
      </c>
      <c r="G666" s="170">
        <v>870078</v>
      </c>
      <c r="H666" s="171">
        <v>870078</v>
      </c>
      <c r="I666" s="167">
        <f t="shared" si="111"/>
        <v>100</v>
      </c>
    </row>
    <row r="667" spans="1:9" customFormat="1" ht="13.5" hidden="1" thickBot="1" x14ac:dyDescent="0.25">
      <c r="A667" s="13" t="s">
        <v>87</v>
      </c>
      <c r="B667" s="15" t="s">
        <v>152</v>
      </c>
      <c r="C667" s="15" t="s">
        <v>365</v>
      </c>
      <c r="D667" s="15" t="s">
        <v>375</v>
      </c>
      <c r="E667" s="15" t="s">
        <v>238</v>
      </c>
      <c r="F667" s="15" t="s">
        <v>157</v>
      </c>
      <c r="G667" s="14">
        <v>870078</v>
      </c>
      <c r="H667" s="14">
        <v>870078</v>
      </c>
    </row>
    <row r="668" spans="1:9" customFormat="1" ht="13.5" hidden="1" thickBot="1" x14ac:dyDescent="0.25">
      <c r="A668" s="13" t="s">
        <v>166</v>
      </c>
      <c r="B668" s="15" t="s">
        <v>152</v>
      </c>
      <c r="C668" s="15" t="s">
        <v>365</v>
      </c>
      <c r="D668" s="15" t="s">
        <v>375</v>
      </c>
      <c r="E668" s="15" t="s">
        <v>238</v>
      </c>
      <c r="F668" s="15" t="s">
        <v>167</v>
      </c>
      <c r="G668" s="14">
        <v>870078</v>
      </c>
      <c r="H668" s="14">
        <v>870078</v>
      </c>
    </row>
    <row r="669" spans="1:9" s="20" customFormat="1" ht="23.25" hidden="1" thickBot="1" x14ac:dyDescent="0.25">
      <c r="A669" s="30" t="s">
        <v>176</v>
      </c>
      <c r="B669" s="24" t="s">
        <v>144</v>
      </c>
      <c r="C669" s="26" t="s">
        <v>365</v>
      </c>
      <c r="D669" s="26" t="s">
        <v>375</v>
      </c>
      <c r="E669" s="26" t="s">
        <v>238</v>
      </c>
      <c r="F669" s="26" t="s">
        <v>177</v>
      </c>
      <c r="G669" s="28">
        <v>870078</v>
      </c>
      <c r="H669" s="129">
        <v>870078</v>
      </c>
      <c r="I669" s="130">
        <f t="shared" ref="I669:I671" si="112">H669/G669*100</f>
        <v>100</v>
      </c>
    </row>
    <row r="670" spans="1:9" ht="10.5" thickBot="1" x14ac:dyDescent="0.25">
      <c r="A670" s="168" t="s">
        <v>364</v>
      </c>
      <c r="B670" s="164" t="s">
        <v>144</v>
      </c>
      <c r="C670" s="169" t="s">
        <v>365</v>
      </c>
      <c r="D670" s="169" t="s">
        <v>376</v>
      </c>
      <c r="E670" s="169" t="s">
        <v>152</v>
      </c>
      <c r="F670" s="169" t="s">
        <v>152</v>
      </c>
      <c r="G670" s="170">
        <v>1291000</v>
      </c>
      <c r="H670" s="171">
        <v>1291000</v>
      </c>
      <c r="I670" s="167">
        <f t="shared" si="112"/>
        <v>100</v>
      </c>
    </row>
    <row r="671" spans="1:9" ht="20.25" thickBot="1" x14ac:dyDescent="0.25">
      <c r="A671" s="168" t="s">
        <v>204</v>
      </c>
      <c r="B671" s="164" t="s">
        <v>144</v>
      </c>
      <c r="C671" s="169" t="s">
        <v>365</v>
      </c>
      <c r="D671" s="169" t="s">
        <v>376</v>
      </c>
      <c r="E671" s="169" t="s">
        <v>205</v>
      </c>
      <c r="F671" s="169" t="s">
        <v>152</v>
      </c>
      <c r="G671" s="170">
        <v>1291000</v>
      </c>
      <c r="H671" s="171">
        <v>1291000</v>
      </c>
      <c r="I671" s="167">
        <f t="shared" si="112"/>
        <v>100</v>
      </c>
    </row>
    <row r="672" spans="1:9" customFormat="1" ht="13.5" hidden="1" thickBot="1" x14ac:dyDescent="0.25">
      <c r="A672" s="13" t="s">
        <v>87</v>
      </c>
      <c r="B672" s="15" t="s">
        <v>152</v>
      </c>
      <c r="C672" s="15" t="s">
        <v>365</v>
      </c>
      <c r="D672" s="15" t="s">
        <v>376</v>
      </c>
      <c r="E672" s="15" t="s">
        <v>205</v>
      </c>
      <c r="F672" s="15" t="s">
        <v>157</v>
      </c>
      <c r="G672" s="14">
        <v>1291000</v>
      </c>
      <c r="H672" s="14">
        <v>1291000</v>
      </c>
    </row>
    <row r="673" spans="1:9" customFormat="1" ht="13.5" hidden="1" thickBot="1" x14ac:dyDescent="0.25">
      <c r="A673" s="13" t="s">
        <v>166</v>
      </c>
      <c r="B673" s="15" t="s">
        <v>152</v>
      </c>
      <c r="C673" s="15" t="s">
        <v>365</v>
      </c>
      <c r="D673" s="15" t="s">
        <v>376</v>
      </c>
      <c r="E673" s="15" t="s">
        <v>205</v>
      </c>
      <c r="F673" s="15" t="s">
        <v>167</v>
      </c>
      <c r="G673" s="14">
        <v>1291000</v>
      </c>
      <c r="H673" s="14">
        <v>1291000</v>
      </c>
    </row>
    <row r="674" spans="1:9" s="20" customFormat="1" ht="23.25" hidden="1" thickBot="1" x14ac:dyDescent="0.25">
      <c r="A674" s="30" t="s">
        <v>176</v>
      </c>
      <c r="B674" s="24" t="s">
        <v>144</v>
      </c>
      <c r="C674" s="26" t="s">
        <v>365</v>
      </c>
      <c r="D674" s="26" t="s">
        <v>376</v>
      </c>
      <c r="E674" s="26" t="s">
        <v>205</v>
      </c>
      <c r="F674" s="26" t="s">
        <v>177</v>
      </c>
      <c r="G674" s="28">
        <v>1291000</v>
      </c>
      <c r="H674" s="129">
        <v>1291000</v>
      </c>
      <c r="I674" s="130">
        <f t="shared" ref="I674:I676" si="113">H674/G674*100</f>
        <v>100</v>
      </c>
    </row>
    <row r="675" spans="1:9" ht="10.5" thickBot="1" x14ac:dyDescent="0.25">
      <c r="A675" s="168" t="s">
        <v>364</v>
      </c>
      <c r="B675" s="164" t="s">
        <v>144</v>
      </c>
      <c r="C675" s="169" t="s">
        <v>365</v>
      </c>
      <c r="D675" s="169" t="s">
        <v>377</v>
      </c>
      <c r="E675" s="169" t="s">
        <v>152</v>
      </c>
      <c r="F675" s="169" t="s">
        <v>152</v>
      </c>
      <c r="G675" s="170">
        <v>351000</v>
      </c>
      <c r="H675" s="171">
        <v>351000</v>
      </c>
      <c r="I675" s="167">
        <f t="shared" si="113"/>
        <v>100</v>
      </c>
    </row>
    <row r="676" spans="1:9" ht="20.25" thickBot="1" x14ac:dyDescent="0.25">
      <c r="A676" s="168" t="s">
        <v>204</v>
      </c>
      <c r="B676" s="164" t="s">
        <v>144</v>
      </c>
      <c r="C676" s="169" t="s">
        <v>365</v>
      </c>
      <c r="D676" s="169" t="s">
        <v>377</v>
      </c>
      <c r="E676" s="169" t="s">
        <v>205</v>
      </c>
      <c r="F676" s="169" t="s">
        <v>152</v>
      </c>
      <c r="G676" s="170">
        <v>351000</v>
      </c>
      <c r="H676" s="171">
        <v>351000</v>
      </c>
      <c r="I676" s="167">
        <f t="shared" si="113"/>
        <v>100</v>
      </c>
    </row>
    <row r="677" spans="1:9" customFormat="1" ht="13.5" hidden="1" thickBot="1" x14ac:dyDescent="0.25">
      <c r="A677" s="13" t="s">
        <v>87</v>
      </c>
      <c r="B677" s="15" t="s">
        <v>152</v>
      </c>
      <c r="C677" s="15" t="s">
        <v>365</v>
      </c>
      <c r="D677" s="15" t="s">
        <v>377</v>
      </c>
      <c r="E677" s="15" t="s">
        <v>205</v>
      </c>
      <c r="F677" s="15" t="s">
        <v>157</v>
      </c>
      <c r="G677" s="14">
        <v>351000</v>
      </c>
      <c r="H677" s="14">
        <v>351000</v>
      </c>
    </row>
    <row r="678" spans="1:9" customFormat="1" ht="13.5" hidden="1" thickBot="1" x14ac:dyDescent="0.25">
      <c r="A678" s="13" t="s">
        <v>166</v>
      </c>
      <c r="B678" s="15" t="s">
        <v>152</v>
      </c>
      <c r="C678" s="15" t="s">
        <v>365</v>
      </c>
      <c r="D678" s="15" t="s">
        <v>377</v>
      </c>
      <c r="E678" s="15" t="s">
        <v>205</v>
      </c>
      <c r="F678" s="15" t="s">
        <v>167</v>
      </c>
      <c r="G678" s="14">
        <v>351000</v>
      </c>
      <c r="H678" s="14">
        <v>351000</v>
      </c>
    </row>
    <row r="679" spans="1:9" s="20" customFormat="1" ht="23.25" hidden="1" thickBot="1" x14ac:dyDescent="0.25">
      <c r="A679" s="30" t="s">
        <v>176</v>
      </c>
      <c r="B679" s="24" t="s">
        <v>144</v>
      </c>
      <c r="C679" s="26" t="s">
        <v>365</v>
      </c>
      <c r="D679" s="26" t="s">
        <v>377</v>
      </c>
      <c r="E679" s="26" t="s">
        <v>205</v>
      </c>
      <c r="F679" s="26" t="s">
        <v>177</v>
      </c>
      <c r="G679" s="28">
        <v>351000</v>
      </c>
      <c r="H679" s="129">
        <v>351000</v>
      </c>
      <c r="I679" s="130">
        <f t="shared" ref="I679:I681" si="114">H679/G679*100</f>
        <v>100</v>
      </c>
    </row>
    <row r="680" spans="1:9" ht="10.5" thickBot="1" x14ac:dyDescent="0.25">
      <c r="A680" s="168" t="s">
        <v>364</v>
      </c>
      <c r="B680" s="164" t="s">
        <v>144</v>
      </c>
      <c r="C680" s="169" t="s">
        <v>365</v>
      </c>
      <c r="D680" s="169" t="s">
        <v>378</v>
      </c>
      <c r="E680" s="169" t="s">
        <v>152</v>
      </c>
      <c r="F680" s="169" t="s">
        <v>152</v>
      </c>
      <c r="G680" s="170">
        <v>899828</v>
      </c>
      <c r="H680" s="171">
        <v>899828</v>
      </c>
      <c r="I680" s="167">
        <f t="shared" si="114"/>
        <v>100</v>
      </c>
    </row>
    <row r="681" spans="1:9" ht="20.25" thickBot="1" x14ac:dyDescent="0.25">
      <c r="A681" s="168" t="s">
        <v>204</v>
      </c>
      <c r="B681" s="164" t="s">
        <v>144</v>
      </c>
      <c r="C681" s="169" t="s">
        <v>365</v>
      </c>
      <c r="D681" s="169" t="s">
        <v>378</v>
      </c>
      <c r="E681" s="169" t="s">
        <v>205</v>
      </c>
      <c r="F681" s="169" t="s">
        <v>152</v>
      </c>
      <c r="G681" s="170">
        <v>899828</v>
      </c>
      <c r="H681" s="171">
        <v>899828</v>
      </c>
      <c r="I681" s="167">
        <f t="shared" si="114"/>
        <v>100</v>
      </c>
    </row>
    <row r="682" spans="1:9" customFormat="1" ht="13.5" hidden="1" thickBot="1" x14ac:dyDescent="0.25">
      <c r="A682" s="13" t="s">
        <v>87</v>
      </c>
      <c r="B682" s="15" t="s">
        <v>152</v>
      </c>
      <c r="C682" s="15" t="s">
        <v>365</v>
      </c>
      <c r="D682" s="15" t="s">
        <v>378</v>
      </c>
      <c r="E682" s="15" t="s">
        <v>205</v>
      </c>
      <c r="F682" s="15" t="s">
        <v>157</v>
      </c>
      <c r="G682" s="14">
        <v>899828</v>
      </c>
      <c r="H682" s="14">
        <v>899828</v>
      </c>
    </row>
    <row r="683" spans="1:9" customFormat="1" ht="13.5" hidden="1" thickBot="1" x14ac:dyDescent="0.25">
      <c r="A683" s="13" t="s">
        <v>166</v>
      </c>
      <c r="B683" s="15" t="s">
        <v>152</v>
      </c>
      <c r="C683" s="15" t="s">
        <v>365</v>
      </c>
      <c r="D683" s="15" t="s">
        <v>378</v>
      </c>
      <c r="E683" s="15" t="s">
        <v>205</v>
      </c>
      <c r="F683" s="15" t="s">
        <v>167</v>
      </c>
      <c r="G683" s="14">
        <v>899828</v>
      </c>
      <c r="H683" s="14">
        <v>899828</v>
      </c>
    </row>
    <row r="684" spans="1:9" s="20" customFormat="1" ht="23.25" hidden="1" thickBot="1" x14ac:dyDescent="0.25">
      <c r="A684" s="30" t="s">
        <v>176</v>
      </c>
      <c r="B684" s="24" t="s">
        <v>144</v>
      </c>
      <c r="C684" s="26" t="s">
        <v>365</v>
      </c>
      <c r="D684" s="26" t="s">
        <v>378</v>
      </c>
      <c r="E684" s="26" t="s">
        <v>205</v>
      </c>
      <c r="F684" s="26" t="s">
        <v>177</v>
      </c>
      <c r="G684" s="28">
        <v>899828</v>
      </c>
      <c r="H684" s="129">
        <v>899828</v>
      </c>
      <c r="I684" s="130">
        <f t="shared" ref="I684:I686" si="115">H684/G684*100</f>
        <v>100</v>
      </c>
    </row>
    <row r="685" spans="1:9" ht="10.5" thickBot="1" x14ac:dyDescent="0.25">
      <c r="A685" s="168" t="s">
        <v>379</v>
      </c>
      <c r="B685" s="164" t="s">
        <v>144</v>
      </c>
      <c r="C685" s="169" t="s">
        <v>365</v>
      </c>
      <c r="D685" s="169" t="s">
        <v>380</v>
      </c>
      <c r="E685" s="169" t="s">
        <v>152</v>
      </c>
      <c r="F685" s="169" t="s">
        <v>152</v>
      </c>
      <c r="G685" s="170">
        <v>13472034</v>
      </c>
      <c r="H685" s="171">
        <v>13472034</v>
      </c>
      <c r="I685" s="167">
        <f t="shared" si="115"/>
        <v>100</v>
      </c>
    </row>
    <row r="686" spans="1:9" ht="39.75" thickBot="1" x14ac:dyDescent="0.25">
      <c r="A686" s="168" t="s">
        <v>237</v>
      </c>
      <c r="B686" s="164" t="s">
        <v>144</v>
      </c>
      <c r="C686" s="169" t="s">
        <v>365</v>
      </c>
      <c r="D686" s="169" t="s">
        <v>380</v>
      </c>
      <c r="E686" s="169" t="s">
        <v>238</v>
      </c>
      <c r="F686" s="169" t="s">
        <v>152</v>
      </c>
      <c r="G686" s="170">
        <v>13472034</v>
      </c>
      <c r="H686" s="171">
        <v>13472034</v>
      </c>
      <c r="I686" s="167">
        <f t="shared" si="115"/>
        <v>100</v>
      </c>
    </row>
    <row r="687" spans="1:9" customFormat="1" ht="13.5" hidden="1" thickBot="1" x14ac:dyDescent="0.25">
      <c r="A687" s="13" t="s">
        <v>87</v>
      </c>
      <c r="B687" s="15" t="s">
        <v>152</v>
      </c>
      <c r="C687" s="15" t="s">
        <v>365</v>
      </c>
      <c r="D687" s="15" t="s">
        <v>380</v>
      </c>
      <c r="E687" s="15" t="s">
        <v>238</v>
      </c>
      <c r="F687" s="15" t="s">
        <v>157</v>
      </c>
      <c r="G687" s="14">
        <v>13472034</v>
      </c>
      <c r="H687" s="14">
        <v>13472034</v>
      </c>
    </row>
    <row r="688" spans="1:9" customFormat="1" ht="13.5" hidden="1" thickBot="1" x14ac:dyDescent="0.25">
      <c r="A688" s="13" t="s">
        <v>166</v>
      </c>
      <c r="B688" s="15" t="s">
        <v>152</v>
      </c>
      <c r="C688" s="15" t="s">
        <v>365</v>
      </c>
      <c r="D688" s="15" t="s">
        <v>380</v>
      </c>
      <c r="E688" s="15" t="s">
        <v>238</v>
      </c>
      <c r="F688" s="15" t="s">
        <v>167</v>
      </c>
      <c r="G688" s="14">
        <v>13472034</v>
      </c>
      <c r="H688" s="14">
        <v>13472034</v>
      </c>
    </row>
    <row r="689" spans="1:9" s="20" customFormat="1" ht="23.25" hidden="1" thickBot="1" x14ac:dyDescent="0.25">
      <c r="A689" s="30" t="s">
        <v>176</v>
      </c>
      <c r="B689" s="24" t="s">
        <v>144</v>
      </c>
      <c r="C689" s="26" t="s">
        <v>365</v>
      </c>
      <c r="D689" s="26" t="s">
        <v>380</v>
      </c>
      <c r="E689" s="26" t="s">
        <v>238</v>
      </c>
      <c r="F689" s="26" t="s">
        <v>177</v>
      </c>
      <c r="G689" s="28">
        <v>13472034</v>
      </c>
      <c r="H689" s="129">
        <v>13472034</v>
      </c>
      <c r="I689" s="130">
        <f t="shared" ref="I689:I691" si="116">H689/G689*100</f>
        <v>100</v>
      </c>
    </row>
    <row r="690" spans="1:9" ht="10.5" thickBot="1" x14ac:dyDescent="0.25">
      <c r="A690" s="168" t="s">
        <v>381</v>
      </c>
      <c r="B690" s="164" t="s">
        <v>144</v>
      </c>
      <c r="C690" s="169" t="s">
        <v>365</v>
      </c>
      <c r="D690" s="169" t="s">
        <v>382</v>
      </c>
      <c r="E690" s="169" t="s">
        <v>152</v>
      </c>
      <c r="F690" s="169" t="s">
        <v>152</v>
      </c>
      <c r="G690" s="170">
        <v>11613853</v>
      </c>
      <c r="H690" s="171">
        <v>11613853</v>
      </c>
      <c r="I690" s="167">
        <f t="shared" si="116"/>
        <v>100</v>
      </c>
    </row>
    <row r="691" spans="1:9" ht="20.25" thickBot="1" x14ac:dyDescent="0.25">
      <c r="A691" s="168" t="s">
        <v>204</v>
      </c>
      <c r="B691" s="164" t="s">
        <v>144</v>
      </c>
      <c r="C691" s="169" t="s">
        <v>365</v>
      </c>
      <c r="D691" s="169" t="s">
        <v>382</v>
      </c>
      <c r="E691" s="169" t="s">
        <v>205</v>
      </c>
      <c r="F691" s="169" t="s">
        <v>152</v>
      </c>
      <c r="G691" s="170">
        <v>11613853</v>
      </c>
      <c r="H691" s="171">
        <v>11613853</v>
      </c>
      <c r="I691" s="167">
        <f t="shared" si="116"/>
        <v>100</v>
      </c>
    </row>
    <row r="692" spans="1:9" customFormat="1" ht="13.5" hidden="1" thickBot="1" x14ac:dyDescent="0.25">
      <c r="A692" s="13" t="s">
        <v>87</v>
      </c>
      <c r="B692" s="15" t="s">
        <v>152</v>
      </c>
      <c r="C692" s="15" t="s">
        <v>365</v>
      </c>
      <c r="D692" s="15" t="s">
        <v>382</v>
      </c>
      <c r="E692" s="15" t="s">
        <v>205</v>
      </c>
      <c r="F692" s="15" t="s">
        <v>157</v>
      </c>
      <c r="G692" s="14">
        <v>11613853</v>
      </c>
      <c r="H692" s="14">
        <v>11613853</v>
      </c>
    </row>
    <row r="693" spans="1:9" customFormat="1" ht="13.5" hidden="1" thickBot="1" x14ac:dyDescent="0.25">
      <c r="A693" s="13" t="s">
        <v>166</v>
      </c>
      <c r="B693" s="15" t="s">
        <v>152</v>
      </c>
      <c r="C693" s="15" t="s">
        <v>365</v>
      </c>
      <c r="D693" s="15" t="s">
        <v>382</v>
      </c>
      <c r="E693" s="15" t="s">
        <v>205</v>
      </c>
      <c r="F693" s="15" t="s">
        <v>167</v>
      </c>
      <c r="G693" s="14">
        <v>11613853</v>
      </c>
      <c r="H693" s="14">
        <v>11613853</v>
      </c>
    </row>
    <row r="694" spans="1:9" s="20" customFormat="1" ht="23.25" hidden="1" thickBot="1" x14ac:dyDescent="0.25">
      <c r="A694" s="30" t="s">
        <v>176</v>
      </c>
      <c r="B694" s="24" t="s">
        <v>144</v>
      </c>
      <c r="C694" s="26" t="s">
        <v>365</v>
      </c>
      <c r="D694" s="26" t="s">
        <v>382</v>
      </c>
      <c r="E694" s="26" t="s">
        <v>205</v>
      </c>
      <c r="F694" s="26" t="s">
        <v>177</v>
      </c>
      <c r="G694" s="28">
        <v>11613853</v>
      </c>
      <c r="H694" s="129">
        <v>11613853</v>
      </c>
      <c r="I694" s="130">
        <f t="shared" ref="I694:I695" si="117">H694/G694*100</f>
        <v>100</v>
      </c>
    </row>
    <row r="695" spans="1:9" ht="10.5" thickBot="1" x14ac:dyDescent="0.25">
      <c r="A695" s="168" t="s">
        <v>383</v>
      </c>
      <c r="B695" s="164" t="s">
        <v>144</v>
      </c>
      <c r="C695" s="169" t="s">
        <v>365</v>
      </c>
      <c r="D695" s="169" t="s">
        <v>384</v>
      </c>
      <c r="E695" s="169" t="s">
        <v>152</v>
      </c>
      <c r="F695" s="169" t="s">
        <v>152</v>
      </c>
      <c r="G695" s="170">
        <v>25136930</v>
      </c>
      <c r="H695" s="171">
        <v>19538932</v>
      </c>
      <c r="I695" s="167">
        <f t="shared" si="117"/>
        <v>77.729985324381303</v>
      </c>
    </row>
    <row r="696" spans="1:9" customFormat="1" ht="13.5" hidden="1" thickBot="1" x14ac:dyDescent="0.25">
      <c r="A696" s="13" t="s">
        <v>87</v>
      </c>
      <c r="B696" s="15" t="s">
        <v>152</v>
      </c>
      <c r="C696" s="15" t="s">
        <v>365</v>
      </c>
      <c r="D696" s="15" t="s">
        <v>384</v>
      </c>
      <c r="E696" s="15" t="s">
        <v>205</v>
      </c>
      <c r="F696" s="15" t="s">
        <v>157</v>
      </c>
      <c r="G696" s="14"/>
      <c r="H696" s="14"/>
    </row>
    <row r="697" spans="1:9" customFormat="1" ht="13.5" hidden="1" thickBot="1" x14ac:dyDescent="0.25">
      <c r="A697" s="13" t="s">
        <v>166</v>
      </c>
      <c r="B697" s="15" t="s">
        <v>152</v>
      </c>
      <c r="C697" s="15" t="s">
        <v>365</v>
      </c>
      <c r="D697" s="15" t="s">
        <v>384</v>
      </c>
      <c r="E697" s="15" t="s">
        <v>205</v>
      </c>
      <c r="F697" s="15" t="s">
        <v>167</v>
      </c>
      <c r="G697" s="14"/>
      <c r="H697" s="14"/>
    </row>
    <row r="698" spans="1:9" ht="30" thickBot="1" x14ac:dyDescent="0.25">
      <c r="A698" s="168" t="s">
        <v>249</v>
      </c>
      <c r="B698" s="164" t="s">
        <v>144</v>
      </c>
      <c r="C698" s="169" t="s">
        <v>365</v>
      </c>
      <c r="D698" s="169" t="s">
        <v>384</v>
      </c>
      <c r="E698" s="169" t="s">
        <v>250</v>
      </c>
      <c r="F698" s="169" t="s">
        <v>152</v>
      </c>
      <c r="G698" s="170">
        <v>25136930</v>
      </c>
      <c r="H698" s="171">
        <v>19538932</v>
      </c>
      <c r="I698" s="167">
        <f>H698/G698*100</f>
        <v>77.729985324381303</v>
      </c>
    </row>
    <row r="699" spans="1:9" customFormat="1" ht="13.5" hidden="1" thickBot="1" x14ac:dyDescent="0.25">
      <c r="A699" s="13" t="s">
        <v>87</v>
      </c>
      <c r="B699" s="15" t="s">
        <v>152</v>
      </c>
      <c r="C699" s="15" t="s">
        <v>365</v>
      </c>
      <c r="D699" s="15" t="s">
        <v>384</v>
      </c>
      <c r="E699" s="15" t="s">
        <v>250</v>
      </c>
      <c r="F699" s="15" t="s">
        <v>157</v>
      </c>
      <c r="G699" s="14">
        <v>25136930</v>
      </c>
      <c r="H699" s="14">
        <v>19538932</v>
      </c>
    </row>
    <row r="700" spans="1:9" customFormat="1" ht="13.5" hidden="1" thickBot="1" x14ac:dyDescent="0.25">
      <c r="A700" s="13" t="s">
        <v>186</v>
      </c>
      <c r="B700" s="15" t="s">
        <v>152</v>
      </c>
      <c r="C700" s="15" t="s">
        <v>365</v>
      </c>
      <c r="D700" s="15" t="s">
        <v>384</v>
      </c>
      <c r="E700" s="15" t="s">
        <v>250</v>
      </c>
      <c r="F700" s="15" t="s">
        <v>187</v>
      </c>
      <c r="G700" s="14">
        <v>25136930</v>
      </c>
      <c r="H700" s="14">
        <v>19538932</v>
      </c>
    </row>
    <row r="701" spans="1:9" s="20" customFormat="1" ht="34.5" hidden="1" thickBot="1" x14ac:dyDescent="0.25">
      <c r="A701" s="30" t="s">
        <v>188</v>
      </c>
      <c r="B701" s="24" t="s">
        <v>144</v>
      </c>
      <c r="C701" s="26" t="s">
        <v>365</v>
      </c>
      <c r="D701" s="26" t="s">
        <v>384</v>
      </c>
      <c r="E701" s="26" t="s">
        <v>250</v>
      </c>
      <c r="F701" s="26" t="s">
        <v>189</v>
      </c>
      <c r="G701" s="28">
        <v>25136930</v>
      </c>
      <c r="H701" s="129">
        <v>19538932</v>
      </c>
      <c r="I701" s="130">
        <f t="shared" ref="I701:I703" si="118">H701/G701*100</f>
        <v>77.729985324381303</v>
      </c>
    </row>
    <row r="702" spans="1:9" ht="10.5" thickBot="1" x14ac:dyDescent="0.25">
      <c r="A702" s="168" t="s">
        <v>385</v>
      </c>
      <c r="B702" s="164" t="s">
        <v>144</v>
      </c>
      <c r="C702" s="169" t="s">
        <v>365</v>
      </c>
      <c r="D702" s="169" t="s">
        <v>386</v>
      </c>
      <c r="E702" s="169" t="s">
        <v>152</v>
      </c>
      <c r="F702" s="169" t="s">
        <v>152</v>
      </c>
      <c r="G702" s="170">
        <v>3599312</v>
      </c>
      <c r="H702" s="171">
        <v>3599312</v>
      </c>
      <c r="I702" s="167">
        <f t="shared" si="118"/>
        <v>100</v>
      </c>
    </row>
    <row r="703" spans="1:9" ht="20.25" thickBot="1" x14ac:dyDescent="0.25">
      <c r="A703" s="168" t="s">
        <v>204</v>
      </c>
      <c r="B703" s="164" t="s">
        <v>144</v>
      </c>
      <c r="C703" s="169" t="s">
        <v>365</v>
      </c>
      <c r="D703" s="169" t="s">
        <v>386</v>
      </c>
      <c r="E703" s="169" t="s">
        <v>205</v>
      </c>
      <c r="F703" s="169" t="s">
        <v>152</v>
      </c>
      <c r="G703" s="170">
        <v>3599312</v>
      </c>
      <c r="H703" s="171">
        <v>3599312</v>
      </c>
      <c r="I703" s="167">
        <f t="shared" si="118"/>
        <v>100</v>
      </c>
    </row>
    <row r="704" spans="1:9" customFormat="1" ht="13.5" hidden="1" thickBot="1" x14ac:dyDescent="0.25">
      <c r="A704" s="13" t="s">
        <v>87</v>
      </c>
      <c r="B704" s="15" t="s">
        <v>152</v>
      </c>
      <c r="C704" s="15" t="s">
        <v>365</v>
      </c>
      <c r="D704" s="15" t="s">
        <v>386</v>
      </c>
      <c r="E704" s="15" t="s">
        <v>205</v>
      </c>
      <c r="F704" s="15" t="s">
        <v>157</v>
      </c>
      <c r="G704" s="14">
        <v>3599312</v>
      </c>
      <c r="H704" s="14">
        <v>3599312</v>
      </c>
    </row>
    <row r="705" spans="1:9" customFormat="1" ht="13.5" hidden="1" thickBot="1" x14ac:dyDescent="0.25">
      <c r="A705" s="13" t="s">
        <v>166</v>
      </c>
      <c r="B705" s="15" t="s">
        <v>152</v>
      </c>
      <c r="C705" s="15" t="s">
        <v>365</v>
      </c>
      <c r="D705" s="15" t="s">
        <v>386</v>
      </c>
      <c r="E705" s="15" t="s">
        <v>205</v>
      </c>
      <c r="F705" s="15" t="s">
        <v>167</v>
      </c>
      <c r="G705" s="14">
        <v>3599312</v>
      </c>
      <c r="H705" s="14">
        <v>3599312</v>
      </c>
    </row>
    <row r="706" spans="1:9" s="20" customFormat="1" ht="23.25" hidden="1" thickBot="1" x14ac:dyDescent="0.25">
      <c r="A706" s="30" t="s">
        <v>176</v>
      </c>
      <c r="B706" s="24" t="s">
        <v>144</v>
      </c>
      <c r="C706" s="26" t="s">
        <v>365</v>
      </c>
      <c r="D706" s="26" t="s">
        <v>386</v>
      </c>
      <c r="E706" s="26" t="s">
        <v>205</v>
      </c>
      <c r="F706" s="26" t="s">
        <v>177</v>
      </c>
      <c r="G706" s="28">
        <v>3599312</v>
      </c>
      <c r="H706" s="129">
        <v>3599312</v>
      </c>
      <c r="I706" s="130">
        <f t="shared" ref="I706:I707" si="119">H706/G706*100</f>
        <v>100</v>
      </c>
    </row>
    <row r="707" spans="1:9" ht="30" thickBot="1" x14ac:dyDescent="0.25">
      <c r="A707" s="168" t="s">
        <v>387</v>
      </c>
      <c r="B707" s="164" t="s">
        <v>144</v>
      </c>
      <c r="C707" s="169" t="s">
        <v>365</v>
      </c>
      <c r="D707" s="169" t="s">
        <v>388</v>
      </c>
      <c r="E707" s="169" t="s">
        <v>152</v>
      </c>
      <c r="F707" s="169" t="s">
        <v>152</v>
      </c>
      <c r="G707" s="170">
        <v>8736462</v>
      </c>
      <c r="H707" s="171">
        <v>8736462</v>
      </c>
      <c r="I707" s="167">
        <f t="shared" si="119"/>
        <v>100</v>
      </c>
    </row>
    <row r="708" spans="1:9" customFormat="1" ht="13.5" hidden="1" thickBot="1" x14ac:dyDescent="0.25">
      <c r="A708" s="13" t="s">
        <v>87</v>
      </c>
      <c r="B708" s="15" t="s">
        <v>152</v>
      </c>
      <c r="C708" s="15" t="s">
        <v>365</v>
      </c>
      <c r="D708" s="15" t="s">
        <v>388</v>
      </c>
      <c r="E708" s="15" t="s">
        <v>205</v>
      </c>
      <c r="F708" s="15" t="s">
        <v>157</v>
      </c>
      <c r="G708" s="14"/>
      <c r="H708" s="14"/>
    </row>
    <row r="709" spans="1:9" customFormat="1" ht="13.5" hidden="1" thickBot="1" x14ac:dyDescent="0.25">
      <c r="A709" s="13" t="s">
        <v>166</v>
      </c>
      <c r="B709" s="15" t="s">
        <v>152</v>
      </c>
      <c r="C709" s="15" t="s">
        <v>365</v>
      </c>
      <c r="D709" s="15" t="s">
        <v>388</v>
      </c>
      <c r="E709" s="15" t="s">
        <v>205</v>
      </c>
      <c r="F709" s="15" t="s">
        <v>167</v>
      </c>
      <c r="G709" s="14"/>
      <c r="H709" s="14"/>
    </row>
    <row r="710" spans="1:9" ht="30" thickBot="1" x14ac:dyDescent="0.25">
      <c r="A710" s="168" t="s">
        <v>249</v>
      </c>
      <c r="B710" s="164" t="s">
        <v>144</v>
      </c>
      <c r="C710" s="169" t="s">
        <v>365</v>
      </c>
      <c r="D710" s="169" t="s">
        <v>388</v>
      </c>
      <c r="E710" s="169" t="s">
        <v>250</v>
      </c>
      <c r="F710" s="169" t="s">
        <v>152</v>
      </c>
      <c r="G710" s="170">
        <v>8736462</v>
      </c>
      <c r="H710" s="171">
        <v>8736462</v>
      </c>
      <c r="I710" s="167">
        <f>H710/G710*100</f>
        <v>100</v>
      </c>
    </row>
    <row r="711" spans="1:9" customFormat="1" ht="13.5" hidden="1" thickBot="1" x14ac:dyDescent="0.25">
      <c r="A711" s="13" t="s">
        <v>87</v>
      </c>
      <c r="B711" s="15" t="s">
        <v>152</v>
      </c>
      <c r="C711" s="15" t="s">
        <v>365</v>
      </c>
      <c r="D711" s="15" t="s">
        <v>388</v>
      </c>
      <c r="E711" s="15" t="s">
        <v>250</v>
      </c>
      <c r="F711" s="15" t="s">
        <v>157</v>
      </c>
      <c r="G711" s="14">
        <v>8736462</v>
      </c>
      <c r="H711" s="14">
        <v>8736462</v>
      </c>
    </row>
    <row r="712" spans="1:9" customFormat="1" ht="13.5" hidden="1" thickBot="1" x14ac:dyDescent="0.25">
      <c r="A712" s="13" t="s">
        <v>186</v>
      </c>
      <c r="B712" s="15" t="s">
        <v>152</v>
      </c>
      <c r="C712" s="15" t="s">
        <v>365</v>
      </c>
      <c r="D712" s="15" t="s">
        <v>388</v>
      </c>
      <c r="E712" s="15" t="s">
        <v>250</v>
      </c>
      <c r="F712" s="15" t="s">
        <v>187</v>
      </c>
      <c r="G712" s="14">
        <v>8736462</v>
      </c>
      <c r="H712" s="14">
        <v>8736462</v>
      </c>
    </row>
    <row r="713" spans="1:9" s="20" customFormat="1" ht="34.5" hidden="1" thickBot="1" x14ac:dyDescent="0.25">
      <c r="A713" s="30" t="s">
        <v>188</v>
      </c>
      <c r="B713" s="24" t="s">
        <v>144</v>
      </c>
      <c r="C713" s="26" t="s">
        <v>365</v>
      </c>
      <c r="D713" s="26" t="s">
        <v>388</v>
      </c>
      <c r="E713" s="26" t="s">
        <v>250</v>
      </c>
      <c r="F713" s="26" t="s">
        <v>189</v>
      </c>
      <c r="G713" s="28">
        <v>8736462</v>
      </c>
      <c r="H713" s="129">
        <v>8736462</v>
      </c>
      <c r="I713" s="130">
        <f t="shared" ref="I713:I714" si="120">H713/G713*100</f>
        <v>100</v>
      </c>
    </row>
    <row r="714" spans="1:9" ht="20.25" thickBot="1" x14ac:dyDescent="0.25">
      <c r="A714" s="168" t="s">
        <v>389</v>
      </c>
      <c r="B714" s="164" t="s">
        <v>144</v>
      </c>
      <c r="C714" s="169" t="s">
        <v>390</v>
      </c>
      <c r="D714" s="169" t="s">
        <v>154</v>
      </c>
      <c r="E714" s="169" t="s">
        <v>152</v>
      </c>
      <c r="F714" s="169" t="s">
        <v>152</v>
      </c>
      <c r="G714" s="170">
        <v>38222593.670000002</v>
      </c>
      <c r="H714" s="171">
        <v>32365787.82</v>
      </c>
      <c r="I714" s="167">
        <f t="shared" si="120"/>
        <v>84.677110348487759</v>
      </c>
    </row>
    <row r="715" spans="1:9" customFormat="1" ht="13.5" hidden="1" thickBot="1" x14ac:dyDescent="0.25">
      <c r="A715" s="13" t="s">
        <v>87</v>
      </c>
      <c r="B715" s="15" t="s">
        <v>152</v>
      </c>
      <c r="C715" s="15" t="s">
        <v>390</v>
      </c>
      <c r="D715" s="15" t="s">
        <v>391</v>
      </c>
      <c r="E715" s="15" t="s">
        <v>354</v>
      </c>
      <c r="F715" s="15" t="s">
        <v>157</v>
      </c>
      <c r="G715" s="14"/>
      <c r="H715" s="14"/>
    </row>
    <row r="716" spans="1:9" customFormat="1" ht="13.5" hidden="1" thickBot="1" x14ac:dyDescent="0.25">
      <c r="A716" s="13" t="s">
        <v>158</v>
      </c>
      <c r="B716" s="15" t="s">
        <v>152</v>
      </c>
      <c r="C716" s="15" t="s">
        <v>390</v>
      </c>
      <c r="D716" s="15" t="s">
        <v>391</v>
      </c>
      <c r="E716" s="15" t="s">
        <v>354</v>
      </c>
      <c r="F716" s="15" t="s">
        <v>159</v>
      </c>
      <c r="G716" s="14"/>
      <c r="H716" s="14"/>
    </row>
    <row r="717" spans="1:9" customFormat="1" ht="13.5" hidden="1" thickBot="1" x14ac:dyDescent="0.25">
      <c r="A717" s="13" t="s">
        <v>87</v>
      </c>
      <c r="B717" s="15" t="s">
        <v>152</v>
      </c>
      <c r="C717" s="15" t="s">
        <v>390</v>
      </c>
      <c r="D717" s="15" t="s">
        <v>391</v>
      </c>
      <c r="E717" s="15" t="s">
        <v>245</v>
      </c>
      <c r="F717" s="15" t="s">
        <v>157</v>
      </c>
      <c r="G717" s="14"/>
      <c r="H717" s="14"/>
    </row>
    <row r="718" spans="1:9" customFormat="1" ht="13.5" hidden="1" thickBot="1" x14ac:dyDescent="0.25">
      <c r="A718" s="13" t="s">
        <v>158</v>
      </c>
      <c r="B718" s="15" t="s">
        <v>152</v>
      </c>
      <c r="C718" s="15" t="s">
        <v>390</v>
      </c>
      <c r="D718" s="15" t="s">
        <v>391</v>
      </c>
      <c r="E718" s="15" t="s">
        <v>245</v>
      </c>
      <c r="F718" s="15" t="s">
        <v>159</v>
      </c>
      <c r="G718" s="14"/>
      <c r="H718" s="14"/>
    </row>
    <row r="719" spans="1:9" customFormat="1" ht="13.5" hidden="1" thickBot="1" x14ac:dyDescent="0.25">
      <c r="A719" s="13" t="s">
        <v>87</v>
      </c>
      <c r="B719" s="15" t="s">
        <v>152</v>
      </c>
      <c r="C719" s="15" t="s">
        <v>390</v>
      </c>
      <c r="D719" s="15" t="s">
        <v>391</v>
      </c>
      <c r="E719" s="15" t="s">
        <v>201</v>
      </c>
      <c r="F719" s="15" t="s">
        <v>157</v>
      </c>
      <c r="G719" s="14"/>
      <c r="H719" s="14"/>
    </row>
    <row r="720" spans="1:9" customFormat="1" ht="13.5" hidden="1" thickBot="1" x14ac:dyDescent="0.25">
      <c r="A720" s="13" t="s">
        <v>158</v>
      </c>
      <c r="B720" s="15" t="s">
        <v>152</v>
      </c>
      <c r="C720" s="15" t="s">
        <v>390</v>
      </c>
      <c r="D720" s="15" t="s">
        <v>391</v>
      </c>
      <c r="E720" s="15" t="s">
        <v>201</v>
      </c>
      <c r="F720" s="15" t="s">
        <v>159</v>
      </c>
      <c r="G720" s="14"/>
      <c r="H720" s="14"/>
    </row>
    <row r="721" spans="1:8" customFormat="1" ht="13.5" hidden="1" thickBot="1" x14ac:dyDescent="0.25">
      <c r="A721" s="13" t="s">
        <v>87</v>
      </c>
      <c r="B721" s="15" t="s">
        <v>152</v>
      </c>
      <c r="C721" s="15" t="s">
        <v>390</v>
      </c>
      <c r="D721" s="15" t="s">
        <v>391</v>
      </c>
      <c r="E721" s="15" t="s">
        <v>203</v>
      </c>
      <c r="F721" s="15" t="s">
        <v>157</v>
      </c>
      <c r="G721" s="14"/>
      <c r="H721" s="14"/>
    </row>
    <row r="722" spans="1:8" customFormat="1" ht="13.5" hidden="1" thickBot="1" x14ac:dyDescent="0.25">
      <c r="A722" s="13" t="s">
        <v>158</v>
      </c>
      <c r="B722" s="15" t="s">
        <v>152</v>
      </c>
      <c r="C722" s="15" t="s">
        <v>390</v>
      </c>
      <c r="D722" s="15" t="s">
        <v>391</v>
      </c>
      <c r="E722" s="15" t="s">
        <v>203</v>
      </c>
      <c r="F722" s="15" t="s">
        <v>159</v>
      </c>
      <c r="G722" s="14"/>
      <c r="H722" s="14"/>
    </row>
    <row r="723" spans="1:8" customFormat="1" ht="13.5" hidden="1" thickBot="1" x14ac:dyDescent="0.25">
      <c r="A723" s="13" t="s">
        <v>87</v>
      </c>
      <c r="B723" s="15" t="s">
        <v>152</v>
      </c>
      <c r="C723" s="15" t="s">
        <v>390</v>
      </c>
      <c r="D723" s="15" t="s">
        <v>391</v>
      </c>
      <c r="E723" s="15" t="s">
        <v>205</v>
      </c>
      <c r="F723" s="15" t="s">
        <v>157</v>
      </c>
      <c r="G723" s="14"/>
      <c r="H723" s="14"/>
    </row>
    <row r="724" spans="1:8" customFormat="1" ht="13.5" hidden="1" thickBot="1" x14ac:dyDescent="0.25">
      <c r="A724" s="13" t="s">
        <v>166</v>
      </c>
      <c r="B724" s="15" t="s">
        <v>152</v>
      </c>
      <c r="C724" s="15" t="s">
        <v>390</v>
      </c>
      <c r="D724" s="15" t="s">
        <v>391</v>
      </c>
      <c r="E724" s="15" t="s">
        <v>205</v>
      </c>
      <c r="F724" s="15" t="s">
        <v>167</v>
      </c>
      <c r="G724" s="14"/>
      <c r="H724" s="14"/>
    </row>
    <row r="725" spans="1:8" customFormat="1" ht="13.5" hidden="1" thickBot="1" x14ac:dyDescent="0.25">
      <c r="A725" s="13" t="s">
        <v>192</v>
      </c>
      <c r="B725" s="15" t="s">
        <v>152</v>
      </c>
      <c r="C725" s="15" t="s">
        <v>390</v>
      </c>
      <c r="D725" s="15" t="s">
        <v>391</v>
      </c>
      <c r="E725" s="15" t="s">
        <v>205</v>
      </c>
      <c r="F725" s="15" t="s">
        <v>193</v>
      </c>
      <c r="G725" s="14"/>
      <c r="H725" s="14"/>
    </row>
    <row r="726" spans="1:8" customFormat="1" ht="13.5" hidden="1" thickBot="1" x14ac:dyDescent="0.25">
      <c r="A726" s="13" t="s">
        <v>87</v>
      </c>
      <c r="B726" s="15" t="s">
        <v>152</v>
      </c>
      <c r="C726" s="15" t="s">
        <v>390</v>
      </c>
      <c r="D726" s="15" t="s">
        <v>392</v>
      </c>
      <c r="E726" s="15" t="s">
        <v>354</v>
      </c>
      <c r="F726" s="15" t="s">
        <v>157</v>
      </c>
      <c r="G726" s="14"/>
      <c r="H726" s="14"/>
    </row>
    <row r="727" spans="1:8" customFormat="1" ht="13.5" hidden="1" thickBot="1" x14ac:dyDescent="0.25">
      <c r="A727" s="13" t="s">
        <v>158</v>
      </c>
      <c r="B727" s="15" t="s">
        <v>152</v>
      </c>
      <c r="C727" s="15" t="s">
        <v>390</v>
      </c>
      <c r="D727" s="15" t="s">
        <v>392</v>
      </c>
      <c r="E727" s="15" t="s">
        <v>354</v>
      </c>
      <c r="F727" s="15" t="s">
        <v>159</v>
      </c>
      <c r="G727" s="14"/>
      <c r="H727" s="14"/>
    </row>
    <row r="728" spans="1:8" customFormat="1" ht="13.5" hidden="1" thickBot="1" x14ac:dyDescent="0.25">
      <c r="A728" s="13" t="s">
        <v>87</v>
      </c>
      <c r="B728" s="15" t="s">
        <v>152</v>
      </c>
      <c r="C728" s="15" t="s">
        <v>390</v>
      </c>
      <c r="D728" s="15" t="s">
        <v>392</v>
      </c>
      <c r="E728" s="15" t="s">
        <v>245</v>
      </c>
      <c r="F728" s="15" t="s">
        <v>157</v>
      </c>
      <c r="G728" s="14"/>
      <c r="H728" s="14"/>
    </row>
    <row r="729" spans="1:8" customFormat="1" ht="13.5" hidden="1" thickBot="1" x14ac:dyDescent="0.25">
      <c r="A729" s="13" t="s">
        <v>158</v>
      </c>
      <c r="B729" s="15" t="s">
        <v>152</v>
      </c>
      <c r="C729" s="15" t="s">
        <v>390</v>
      </c>
      <c r="D729" s="15" t="s">
        <v>392</v>
      </c>
      <c r="E729" s="15" t="s">
        <v>245</v>
      </c>
      <c r="F729" s="15" t="s">
        <v>159</v>
      </c>
      <c r="G729" s="14"/>
      <c r="H729" s="14"/>
    </row>
    <row r="730" spans="1:8" customFormat="1" ht="13.5" hidden="1" thickBot="1" x14ac:dyDescent="0.25">
      <c r="A730" s="13" t="s">
        <v>87</v>
      </c>
      <c r="B730" s="15" t="s">
        <v>152</v>
      </c>
      <c r="C730" s="15" t="s">
        <v>390</v>
      </c>
      <c r="D730" s="15" t="s">
        <v>392</v>
      </c>
      <c r="E730" s="15" t="s">
        <v>201</v>
      </c>
      <c r="F730" s="15" t="s">
        <v>157</v>
      </c>
      <c r="G730" s="14"/>
      <c r="H730" s="14"/>
    </row>
    <row r="731" spans="1:8" customFormat="1" ht="13.5" hidden="1" thickBot="1" x14ac:dyDescent="0.25">
      <c r="A731" s="13" t="s">
        <v>158</v>
      </c>
      <c r="B731" s="15" t="s">
        <v>152</v>
      </c>
      <c r="C731" s="15" t="s">
        <v>390</v>
      </c>
      <c r="D731" s="15" t="s">
        <v>392</v>
      </c>
      <c r="E731" s="15" t="s">
        <v>201</v>
      </c>
      <c r="F731" s="15" t="s">
        <v>159</v>
      </c>
      <c r="G731" s="14"/>
      <c r="H731" s="14"/>
    </row>
    <row r="732" spans="1:8" customFormat="1" ht="13.5" hidden="1" thickBot="1" x14ac:dyDescent="0.25">
      <c r="A732" s="13" t="s">
        <v>87</v>
      </c>
      <c r="B732" s="15" t="s">
        <v>152</v>
      </c>
      <c r="C732" s="15" t="s">
        <v>390</v>
      </c>
      <c r="D732" s="15" t="s">
        <v>392</v>
      </c>
      <c r="E732" s="15" t="s">
        <v>203</v>
      </c>
      <c r="F732" s="15" t="s">
        <v>157</v>
      </c>
      <c r="G732" s="14"/>
      <c r="H732" s="14"/>
    </row>
    <row r="733" spans="1:8" customFormat="1" ht="13.5" hidden="1" thickBot="1" x14ac:dyDescent="0.25">
      <c r="A733" s="13" t="s">
        <v>158</v>
      </c>
      <c r="B733" s="15" t="s">
        <v>152</v>
      </c>
      <c r="C733" s="15" t="s">
        <v>390</v>
      </c>
      <c r="D733" s="15" t="s">
        <v>392</v>
      </c>
      <c r="E733" s="15" t="s">
        <v>203</v>
      </c>
      <c r="F733" s="15" t="s">
        <v>159</v>
      </c>
      <c r="G733" s="14"/>
      <c r="H733" s="14"/>
    </row>
    <row r="734" spans="1:8" customFormat="1" ht="13.5" hidden="1" thickBot="1" x14ac:dyDescent="0.25">
      <c r="A734" s="13" t="s">
        <v>87</v>
      </c>
      <c r="B734" s="15" t="s">
        <v>152</v>
      </c>
      <c r="C734" s="15" t="s">
        <v>390</v>
      </c>
      <c r="D734" s="15" t="s">
        <v>392</v>
      </c>
      <c r="E734" s="15" t="s">
        <v>185</v>
      </c>
      <c r="F734" s="15" t="s">
        <v>157</v>
      </c>
      <c r="G734" s="14"/>
      <c r="H734" s="14"/>
    </row>
    <row r="735" spans="1:8" customFormat="1" ht="13.5" hidden="1" thickBot="1" x14ac:dyDescent="0.25">
      <c r="A735" s="13" t="s">
        <v>166</v>
      </c>
      <c r="B735" s="15" t="s">
        <v>152</v>
      </c>
      <c r="C735" s="15" t="s">
        <v>390</v>
      </c>
      <c r="D735" s="15" t="s">
        <v>392</v>
      </c>
      <c r="E735" s="15" t="s">
        <v>185</v>
      </c>
      <c r="F735" s="15" t="s">
        <v>167</v>
      </c>
      <c r="G735" s="14"/>
      <c r="H735" s="14"/>
    </row>
    <row r="736" spans="1:8" customFormat="1" ht="13.5" hidden="1" thickBot="1" x14ac:dyDescent="0.25">
      <c r="A736" s="13" t="s">
        <v>87</v>
      </c>
      <c r="B736" s="15" t="s">
        <v>152</v>
      </c>
      <c r="C736" s="15" t="s">
        <v>390</v>
      </c>
      <c r="D736" s="15" t="s">
        <v>392</v>
      </c>
      <c r="E736" s="15" t="s">
        <v>205</v>
      </c>
      <c r="F736" s="15" t="s">
        <v>157</v>
      </c>
      <c r="G736" s="14"/>
      <c r="H736" s="14"/>
    </row>
    <row r="737" spans="1:9" customFormat="1" ht="13.5" hidden="1" thickBot="1" x14ac:dyDescent="0.25">
      <c r="A737" s="13" t="s">
        <v>166</v>
      </c>
      <c r="B737" s="15" t="s">
        <v>152</v>
      </c>
      <c r="C737" s="15" t="s">
        <v>390</v>
      </c>
      <c r="D737" s="15" t="s">
        <v>392</v>
      </c>
      <c r="E737" s="15" t="s">
        <v>205</v>
      </c>
      <c r="F737" s="15" t="s">
        <v>167</v>
      </c>
      <c r="G737" s="14"/>
      <c r="H737" s="14"/>
    </row>
    <row r="738" spans="1:9" customFormat="1" ht="13.5" hidden="1" thickBot="1" x14ac:dyDescent="0.25">
      <c r="A738" s="13" t="s">
        <v>192</v>
      </c>
      <c r="B738" s="15" t="s">
        <v>152</v>
      </c>
      <c r="C738" s="15" t="s">
        <v>390</v>
      </c>
      <c r="D738" s="15" t="s">
        <v>392</v>
      </c>
      <c r="E738" s="15" t="s">
        <v>205</v>
      </c>
      <c r="F738" s="15" t="s">
        <v>193</v>
      </c>
      <c r="G738" s="14"/>
      <c r="H738" s="14"/>
    </row>
    <row r="739" spans="1:9" customFormat="1" ht="13.5" hidden="1" thickBot="1" x14ac:dyDescent="0.25">
      <c r="A739" s="13" t="s">
        <v>87</v>
      </c>
      <c r="B739" s="15" t="s">
        <v>152</v>
      </c>
      <c r="C739" s="15" t="s">
        <v>390</v>
      </c>
      <c r="D739" s="15" t="s">
        <v>392</v>
      </c>
      <c r="E739" s="15" t="s">
        <v>215</v>
      </c>
      <c r="F739" s="15" t="s">
        <v>157</v>
      </c>
      <c r="G739" s="14"/>
      <c r="H739" s="14"/>
    </row>
    <row r="740" spans="1:9" customFormat="1" ht="13.5" hidden="1" thickBot="1" x14ac:dyDescent="0.25">
      <c r="A740" s="13" t="s">
        <v>87</v>
      </c>
      <c r="B740" s="15" t="s">
        <v>152</v>
      </c>
      <c r="C740" s="15" t="s">
        <v>390</v>
      </c>
      <c r="D740" s="15" t="s">
        <v>392</v>
      </c>
      <c r="E740" s="15" t="s">
        <v>217</v>
      </c>
      <c r="F740" s="15" t="s">
        <v>157</v>
      </c>
      <c r="G740" s="14"/>
      <c r="H740" s="14"/>
    </row>
    <row r="741" spans="1:9" ht="30" thickBot="1" x14ac:dyDescent="0.25">
      <c r="A741" s="168" t="s">
        <v>393</v>
      </c>
      <c r="B741" s="164" t="s">
        <v>144</v>
      </c>
      <c r="C741" s="169" t="s">
        <v>390</v>
      </c>
      <c r="D741" s="169" t="s">
        <v>394</v>
      </c>
      <c r="E741" s="169" t="s">
        <v>152</v>
      </c>
      <c r="F741" s="169" t="s">
        <v>152</v>
      </c>
      <c r="G741" s="170">
        <v>14144330</v>
      </c>
      <c r="H741" s="171">
        <v>12223452</v>
      </c>
      <c r="I741" s="167">
        <f t="shared" ref="I741:I742" si="121">H741/G741*100</f>
        <v>86.419448641257674</v>
      </c>
    </row>
    <row r="742" spans="1:9" ht="39.75" thickBot="1" x14ac:dyDescent="0.25">
      <c r="A742" s="168" t="s">
        <v>237</v>
      </c>
      <c r="B742" s="164" t="s">
        <v>144</v>
      </c>
      <c r="C742" s="169" t="s">
        <v>390</v>
      </c>
      <c r="D742" s="169" t="s">
        <v>394</v>
      </c>
      <c r="E742" s="169" t="s">
        <v>238</v>
      </c>
      <c r="F742" s="169" t="s">
        <v>152</v>
      </c>
      <c r="G742" s="170">
        <v>14144330</v>
      </c>
      <c r="H742" s="171">
        <v>12223452</v>
      </c>
      <c r="I742" s="167">
        <f t="shared" si="121"/>
        <v>86.419448641257674</v>
      </c>
    </row>
    <row r="743" spans="1:9" customFormat="1" ht="13.5" hidden="1" thickBot="1" x14ac:dyDescent="0.25">
      <c r="A743" s="13" t="s">
        <v>192</v>
      </c>
      <c r="B743" s="15" t="s">
        <v>152</v>
      </c>
      <c r="C743" s="15" t="s">
        <v>390</v>
      </c>
      <c r="D743" s="15" t="s">
        <v>394</v>
      </c>
      <c r="E743" s="15" t="s">
        <v>238</v>
      </c>
      <c r="F743" s="15" t="s">
        <v>193</v>
      </c>
      <c r="G743" s="14">
        <v>14144330</v>
      </c>
      <c r="H743" s="14">
        <v>12223452</v>
      </c>
    </row>
    <row r="744" spans="1:9" s="20" customFormat="1" ht="23.25" hidden="1" thickBot="1" x14ac:dyDescent="0.25">
      <c r="A744" s="30" t="s">
        <v>194</v>
      </c>
      <c r="B744" s="24" t="s">
        <v>144</v>
      </c>
      <c r="C744" s="26" t="s">
        <v>390</v>
      </c>
      <c r="D744" s="26" t="s">
        <v>394</v>
      </c>
      <c r="E744" s="26" t="s">
        <v>238</v>
      </c>
      <c r="F744" s="26" t="s">
        <v>195</v>
      </c>
      <c r="G744" s="28">
        <v>14144330</v>
      </c>
      <c r="H744" s="129">
        <v>12223452</v>
      </c>
      <c r="I744" s="130">
        <f>H744/G744*100</f>
        <v>86.419448641257674</v>
      </c>
    </row>
    <row r="745" spans="1:9" customFormat="1" ht="13.5" hidden="1" thickBot="1" x14ac:dyDescent="0.25">
      <c r="A745" s="13" t="s">
        <v>87</v>
      </c>
      <c r="B745" s="15" t="s">
        <v>152</v>
      </c>
      <c r="C745" s="15" t="s">
        <v>390</v>
      </c>
      <c r="D745" s="15" t="s">
        <v>395</v>
      </c>
      <c r="E745" s="15" t="s">
        <v>205</v>
      </c>
      <c r="F745" s="15" t="s">
        <v>157</v>
      </c>
      <c r="G745" s="14"/>
      <c r="H745" s="14"/>
    </row>
    <row r="746" spans="1:9" customFormat="1" ht="13.5" hidden="1" thickBot="1" x14ac:dyDescent="0.25">
      <c r="A746" s="13" t="s">
        <v>166</v>
      </c>
      <c r="B746" s="15" t="s">
        <v>152</v>
      </c>
      <c r="C746" s="15" t="s">
        <v>390</v>
      </c>
      <c r="D746" s="15" t="s">
        <v>395</v>
      </c>
      <c r="E746" s="15" t="s">
        <v>205</v>
      </c>
      <c r="F746" s="15" t="s">
        <v>167</v>
      </c>
      <c r="G746" s="14"/>
      <c r="H746" s="14"/>
    </row>
    <row r="747" spans="1:9" ht="39.75" thickBot="1" x14ac:dyDescent="0.25">
      <c r="A747" s="168" t="s">
        <v>396</v>
      </c>
      <c r="B747" s="164" t="s">
        <v>144</v>
      </c>
      <c r="C747" s="169" t="s">
        <v>390</v>
      </c>
      <c r="D747" s="169" t="s">
        <v>397</v>
      </c>
      <c r="E747" s="169" t="s">
        <v>152</v>
      </c>
      <c r="F747" s="169" t="s">
        <v>152</v>
      </c>
      <c r="G747" s="170">
        <v>464420</v>
      </c>
      <c r="H747" s="171">
        <v>464420</v>
      </c>
      <c r="I747" s="167">
        <f t="shared" ref="I747:I748" si="122">H747/G747*100</f>
        <v>100</v>
      </c>
    </row>
    <row r="748" spans="1:9" ht="49.5" thickBot="1" x14ac:dyDescent="0.25">
      <c r="A748" s="168" t="s">
        <v>261</v>
      </c>
      <c r="B748" s="164" t="s">
        <v>144</v>
      </c>
      <c r="C748" s="169" t="s">
        <v>390</v>
      </c>
      <c r="D748" s="169" t="s">
        <v>397</v>
      </c>
      <c r="E748" s="169" t="s">
        <v>262</v>
      </c>
      <c r="F748" s="169" t="s">
        <v>152</v>
      </c>
      <c r="G748" s="170">
        <v>464420</v>
      </c>
      <c r="H748" s="171">
        <v>464420</v>
      </c>
      <c r="I748" s="167">
        <f t="shared" si="122"/>
        <v>100</v>
      </c>
    </row>
    <row r="749" spans="1:9" customFormat="1" ht="13.5" hidden="1" thickBot="1" x14ac:dyDescent="0.25">
      <c r="A749" s="13" t="s">
        <v>87</v>
      </c>
      <c r="B749" s="15" t="s">
        <v>152</v>
      </c>
      <c r="C749" s="15" t="s">
        <v>390</v>
      </c>
      <c r="D749" s="15" t="s">
        <v>397</v>
      </c>
      <c r="E749" s="15" t="s">
        <v>262</v>
      </c>
      <c r="F749" s="15" t="s">
        <v>157</v>
      </c>
      <c r="G749" s="14">
        <v>464420</v>
      </c>
      <c r="H749" s="14">
        <v>464420</v>
      </c>
    </row>
    <row r="750" spans="1:9" customFormat="1" ht="13.5" hidden="1" thickBot="1" x14ac:dyDescent="0.25">
      <c r="A750" s="13" t="s">
        <v>180</v>
      </c>
      <c r="B750" s="15" t="s">
        <v>152</v>
      </c>
      <c r="C750" s="15" t="s">
        <v>390</v>
      </c>
      <c r="D750" s="15" t="s">
        <v>397</v>
      </c>
      <c r="E750" s="15" t="s">
        <v>262</v>
      </c>
      <c r="F750" s="15" t="s">
        <v>181</v>
      </c>
      <c r="G750" s="14">
        <v>464420</v>
      </c>
      <c r="H750" s="14">
        <v>464420</v>
      </c>
    </row>
    <row r="751" spans="1:9" s="20" customFormat="1" ht="45.75" hidden="1" thickBot="1" x14ac:dyDescent="0.25">
      <c r="A751" s="30" t="s">
        <v>184</v>
      </c>
      <c r="B751" s="24" t="s">
        <v>144</v>
      </c>
      <c r="C751" s="26" t="s">
        <v>390</v>
      </c>
      <c r="D751" s="26" t="s">
        <v>397</v>
      </c>
      <c r="E751" s="26" t="s">
        <v>262</v>
      </c>
      <c r="F751" s="26" t="s">
        <v>185</v>
      </c>
      <c r="G751" s="28">
        <v>464420</v>
      </c>
      <c r="H751" s="129">
        <v>464420</v>
      </c>
      <c r="I751" s="130">
        <f t="shared" ref="I751:I753" si="123">H751/G751*100</f>
        <v>100</v>
      </c>
    </row>
    <row r="752" spans="1:9" ht="20.25" thickBot="1" x14ac:dyDescent="0.25">
      <c r="A752" s="168" t="s">
        <v>389</v>
      </c>
      <c r="B752" s="164" t="s">
        <v>144</v>
      </c>
      <c r="C752" s="169" t="s">
        <v>390</v>
      </c>
      <c r="D752" s="169" t="s">
        <v>398</v>
      </c>
      <c r="E752" s="169" t="s">
        <v>152</v>
      </c>
      <c r="F752" s="169" t="s">
        <v>152</v>
      </c>
      <c r="G752" s="170">
        <v>5130000</v>
      </c>
      <c r="H752" s="171">
        <v>5130000</v>
      </c>
      <c r="I752" s="167">
        <f t="shared" si="123"/>
        <v>100</v>
      </c>
    </row>
    <row r="753" spans="1:9" ht="49.5" thickBot="1" x14ac:dyDescent="0.25">
      <c r="A753" s="168" t="s">
        <v>261</v>
      </c>
      <c r="B753" s="164" t="s">
        <v>144</v>
      </c>
      <c r="C753" s="169" t="s">
        <v>390</v>
      </c>
      <c r="D753" s="169" t="s">
        <v>398</v>
      </c>
      <c r="E753" s="169" t="s">
        <v>262</v>
      </c>
      <c r="F753" s="169" t="s">
        <v>152</v>
      </c>
      <c r="G753" s="170">
        <v>5130000</v>
      </c>
      <c r="H753" s="171">
        <v>5130000</v>
      </c>
      <c r="I753" s="167">
        <f t="shared" si="123"/>
        <v>100</v>
      </c>
    </row>
    <row r="754" spans="1:9" customFormat="1" ht="13.5" hidden="1" thickBot="1" x14ac:dyDescent="0.25">
      <c r="A754" s="13" t="s">
        <v>87</v>
      </c>
      <c r="B754" s="15" t="s">
        <v>152</v>
      </c>
      <c r="C754" s="15" t="s">
        <v>390</v>
      </c>
      <c r="D754" s="15" t="s">
        <v>398</v>
      </c>
      <c r="E754" s="15" t="s">
        <v>262</v>
      </c>
      <c r="F754" s="15" t="s">
        <v>157</v>
      </c>
      <c r="G754" s="14">
        <v>5130000</v>
      </c>
      <c r="H754" s="14">
        <v>5130000</v>
      </c>
    </row>
    <row r="755" spans="1:9" customFormat="1" ht="13.5" hidden="1" thickBot="1" x14ac:dyDescent="0.25">
      <c r="A755" s="13" t="s">
        <v>180</v>
      </c>
      <c r="B755" s="15" t="s">
        <v>152</v>
      </c>
      <c r="C755" s="15" t="s">
        <v>390</v>
      </c>
      <c r="D755" s="15" t="s">
        <v>398</v>
      </c>
      <c r="E755" s="15" t="s">
        <v>262</v>
      </c>
      <c r="F755" s="15" t="s">
        <v>181</v>
      </c>
      <c r="G755" s="14">
        <v>5130000</v>
      </c>
      <c r="H755" s="14">
        <v>5130000</v>
      </c>
    </row>
    <row r="756" spans="1:9" s="20" customFormat="1" ht="45.75" hidden="1" thickBot="1" x14ac:dyDescent="0.25">
      <c r="A756" s="30" t="s">
        <v>184</v>
      </c>
      <c r="B756" s="24" t="s">
        <v>144</v>
      </c>
      <c r="C756" s="26" t="s">
        <v>390</v>
      </c>
      <c r="D756" s="26" t="s">
        <v>398</v>
      </c>
      <c r="E756" s="26" t="s">
        <v>262</v>
      </c>
      <c r="F756" s="26" t="s">
        <v>185</v>
      </c>
      <c r="G756" s="28">
        <v>5130000</v>
      </c>
      <c r="H756" s="129">
        <v>5130000</v>
      </c>
      <c r="I756" s="130">
        <f t="shared" ref="I756:I758" si="124">H756/G756*100</f>
        <v>100</v>
      </c>
    </row>
    <row r="757" spans="1:9" ht="20.25" thickBot="1" x14ac:dyDescent="0.25">
      <c r="A757" s="168" t="s">
        <v>389</v>
      </c>
      <c r="B757" s="164" t="s">
        <v>144</v>
      </c>
      <c r="C757" s="169" t="s">
        <v>390</v>
      </c>
      <c r="D757" s="169" t="s">
        <v>399</v>
      </c>
      <c r="E757" s="169" t="s">
        <v>152</v>
      </c>
      <c r="F757" s="169" t="s">
        <v>152</v>
      </c>
      <c r="G757" s="170">
        <v>675000</v>
      </c>
      <c r="H757" s="171">
        <v>675000</v>
      </c>
      <c r="I757" s="167">
        <f t="shared" si="124"/>
        <v>100</v>
      </c>
    </row>
    <row r="758" spans="1:9" ht="49.5" thickBot="1" x14ac:dyDescent="0.25">
      <c r="A758" s="168" t="s">
        <v>261</v>
      </c>
      <c r="B758" s="164" t="s">
        <v>144</v>
      </c>
      <c r="C758" s="169" t="s">
        <v>390</v>
      </c>
      <c r="D758" s="169" t="s">
        <v>399</v>
      </c>
      <c r="E758" s="169" t="s">
        <v>262</v>
      </c>
      <c r="F758" s="169" t="s">
        <v>152</v>
      </c>
      <c r="G758" s="170">
        <v>675000</v>
      </c>
      <c r="H758" s="171">
        <v>675000</v>
      </c>
      <c r="I758" s="167">
        <f t="shared" si="124"/>
        <v>100</v>
      </c>
    </row>
    <row r="759" spans="1:9" customFormat="1" ht="13.5" hidden="1" thickBot="1" x14ac:dyDescent="0.25">
      <c r="A759" s="13" t="s">
        <v>87</v>
      </c>
      <c r="B759" s="15" t="s">
        <v>152</v>
      </c>
      <c r="C759" s="15" t="s">
        <v>390</v>
      </c>
      <c r="D759" s="15" t="s">
        <v>399</v>
      </c>
      <c r="E759" s="15" t="s">
        <v>262</v>
      </c>
      <c r="F759" s="15" t="s">
        <v>157</v>
      </c>
      <c r="G759" s="14">
        <v>675000</v>
      </c>
      <c r="H759" s="14">
        <v>675000</v>
      </c>
    </row>
    <row r="760" spans="1:9" customFormat="1" ht="13.5" hidden="1" thickBot="1" x14ac:dyDescent="0.25">
      <c r="A760" s="13" t="s">
        <v>180</v>
      </c>
      <c r="B760" s="15" t="s">
        <v>152</v>
      </c>
      <c r="C760" s="15" t="s">
        <v>390</v>
      </c>
      <c r="D760" s="15" t="s">
        <v>399</v>
      </c>
      <c r="E760" s="15" t="s">
        <v>262</v>
      </c>
      <c r="F760" s="15" t="s">
        <v>181</v>
      </c>
      <c r="G760" s="14">
        <v>675000</v>
      </c>
      <c r="H760" s="14">
        <v>675000</v>
      </c>
    </row>
    <row r="761" spans="1:9" s="20" customFormat="1" ht="45.75" hidden="1" thickBot="1" x14ac:dyDescent="0.25">
      <c r="A761" s="30" t="s">
        <v>184</v>
      </c>
      <c r="B761" s="24" t="s">
        <v>144</v>
      </c>
      <c r="C761" s="26" t="s">
        <v>390</v>
      </c>
      <c r="D761" s="26" t="s">
        <v>399</v>
      </c>
      <c r="E761" s="26" t="s">
        <v>262</v>
      </c>
      <c r="F761" s="26" t="s">
        <v>185</v>
      </c>
      <c r="G761" s="28">
        <v>675000</v>
      </c>
      <c r="H761" s="129">
        <v>675000</v>
      </c>
      <c r="I761" s="130">
        <f t="shared" ref="I761:I763" si="125">H761/G761*100</f>
        <v>100</v>
      </c>
    </row>
    <row r="762" spans="1:9" ht="20.25" thickBot="1" x14ac:dyDescent="0.25">
      <c r="A762" s="168" t="s">
        <v>389</v>
      </c>
      <c r="B762" s="164" t="s">
        <v>144</v>
      </c>
      <c r="C762" s="169" t="s">
        <v>390</v>
      </c>
      <c r="D762" s="169" t="s">
        <v>400</v>
      </c>
      <c r="E762" s="169" t="s">
        <v>152</v>
      </c>
      <c r="F762" s="169" t="s">
        <v>152</v>
      </c>
      <c r="G762" s="170">
        <v>4425000</v>
      </c>
      <c r="H762" s="171">
        <v>2905584.8</v>
      </c>
      <c r="I762" s="167">
        <f t="shared" si="125"/>
        <v>65.662933333333328</v>
      </c>
    </row>
    <row r="763" spans="1:9" ht="39.75" thickBot="1" x14ac:dyDescent="0.25">
      <c r="A763" s="168" t="s">
        <v>237</v>
      </c>
      <c r="B763" s="164" t="s">
        <v>144</v>
      </c>
      <c r="C763" s="169" t="s">
        <v>390</v>
      </c>
      <c r="D763" s="169" t="s">
        <v>400</v>
      </c>
      <c r="E763" s="169" t="s">
        <v>238</v>
      </c>
      <c r="F763" s="169" t="s">
        <v>152</v>
      </c>
      <c r="G763" s="170">
        <v>4425000</v>
      </c>
      <c r="H763" s="171">
        <v>2905584.8</v>
      </c>
      <c r="I763" s="167">
        <f t="shared" si="125"/>
        <v>65.662933333333328</v>
      </c>
    </row>
    <row r="764" spans="1:9" customFormat="1" ht="13.5" hidden="1" thickBot="1" x14ac:dyDescent="0.25">
      <c r="A764" s="13" t="s">
        <v>87</v>
      </c>
      <c r="B764" s="15" t="s">
        <v>152</v>
      </c>
      <c r="C764" s="15" t="s">
        <v>390</v>
      </c>
      <c r="D764" s="15" t="s">
        <v>400</v>
      </c>
      <c r="E764" s="15" t="s">
        <v>238</v>
      </c>
      <c r="F764" s="15" t="s">
        <v>157</v>
      </c>
      <c r="G764" s="14">
        <v>87800</v>
      </c>
      <c r="H764" s="14">
        <v>87800</v>
      </c>
    </row>
    <row r="765" spans="1:9" customFormat="1" ht="13.5" hidden="1" thickBot="1" x14ac:dyDescent="0.25">
      <c r="A765" s="13" t="s">
        <v>166</v>
      </c>
      <c r="B765" s="15" t="s">
        <v>152</v>
      </c>
      <c r="C765" s="15" t="s">
        <v>390</v>
      </c>
      <c r="D765" s="15" t="s">
        <v>400</v>
      </c>
      <c r="E765" s="15" t="s">
        <v>238</v>
      </c>
      <c r="F765" s="15" t="s">
        <v>167</v>
      </c>
      <c r="G765" s="14">
        <v>87800</v>
      </c>
      <c r="H765" s="14">
        <v>87800</v>
      </c>
    </row>
    <row r="766" spans="1:9" s="20" customFormat="1" ht="12" hidden="1" thickBot="1" x14ac:dyDescent="0.25">
      <c r="A766" s="30" t="s">
        <v>178</v>
      </c>
      <c r="B766" s="24" t="s">
        <v>144</v>
      </c>
      <c r="C766" s="26" t="s">
        <v>390</v>
      </c>
      <c r="D766" s="26" t="s">
        <v>400</v>
      </c>
      <c r="E766" s="26" t="s">
        <v>238</v>
      </c>
      <c r="F766" s="26" t="s">
        <v>179</v>
      </c>
      <c r="G766" s="28">
        <v>87800</v>
      </c>
      <c r="H766" s="129">
        <v>87800</v>
      </c>
      <c r="I766" s="130">
        <f>H766/G766*100</f>
        <v>100</v>
      </c>
    </row>
    <row r="767" spans="1:9" customFormat="1" ht="13.5" hidden="1" thickBot="1" x14ac:dyDescent="0.25">
      <c r="A767" s="13" t="s">
        <v>192</v>
      </c>
      <c r="B767" s="15" t="s">
        <v>152</v>
      </c>
      <c r="C767" s="15" t="s">
        <v>390</v>
      </c>
      <c r="D767" s="15" t="s">
        <v>400</v>
      </c>
      <c r="E767" s="15" t="s">
        <v>238</v>
      </c>
      <c r="F767" s="15" t="s">
        <v>193</v>
      </c>
      <c r="G767" s="14">
        <v>4337200</v>
      </c>
      <c r="H767" s="14">
        <v>2817784.8</v>
      </c>
    </row>
    <row r="768" spans="1:9" s="20" customFormat="1" ht="23.25" hidden="1" thickBot="1" x14ac:dyDescent="0.25">
      <c r="A768" s="30" t="s">
        <v>194</v>
      </c>
      <c r="B768" s="24" t="s">
        <v>144</v>
      </c>
      <c r="C768" s="26" t="s">
        <v>390</v>
      </c>
      <c r="D768" s="26" t="s">
        <v>400</v>
      </c>
      <c r="E768" s="26" t="s">
        <v>238</v>
      </c>
      <c r="F768" s="26" t="s">
        <v>195</v>
      </c>
      <c r="G768" s="28">
        <v>4337200</v>
      </c>
      <c r="H768" s="129">
        <v>2817784.8</v>
      </c>
      <c r="I768" s="130">
        <f t="shared" ref="I768:I770" si="126">H768/G768*100</f>
        <v>64.967831780872444</v>
      </c>
    </row>
    <row r="769" spans="1:9" ht="20.25" thickBot="1" x14ac:dyDescent="0.25">
      <c r="A769" s="168" t="s">
        <v>389</v>
      </c>
      <c r="B769" s="164" t="s">
        <v>144</v>
      </c>
      <c r="C769" s="169" t="s">
        <v>390</v>
      </c>
      <c r="D769" s="169" t="s">
        <v>401</v>
      </c>
      <c r="E769" s="169" t="s">
        <v>152</v>
      </c>
      <c r="F769" s="169" t="s">
        <v>152</v>
      </c>
      <c r="G769" s="170">
        <v>540000</v>
      </c>
      <c r="H769" s="171">
        <v>540000</v>
      </c>
      <c r="I769" s="167">
        <f t="shared" si="126"/>
        <v>100</v>
      </c>
    </row>
    <row r="770" spans="1:9" ht="49.5" thickBot="1" x14ac:dyDescent="0.25">
      <c r="A770" s="168" t="s">
        <v>261</v>
      </c>
      <c r="B770" s="164" t="s">
        <v>144</v>
      </c>
      <c r="C770" s="169" t="s">
        <v>390</v>
      </c>
      <c r="D770" s="169" t="s">
        <v>401</v>
      </c>
      <c r="E770" s="169" t="s">
        <v>262</v>
      </c>
      <c r="F770" s="169" t="s">
        <v>152</v>
      </c>
      <c r="G770" s="170">
        <v>540000</v>
      </c>
      <c r="H770" s="171">
        <v>540000</v>
      </c>
      <c r="I770" s="167">
        <f t="shared" si="126"/>
        <v>100</v>
      </c>
    </row>
    <row r="771" spans="1:9" customFormat="1" ht="13.5" hidden="1" thickBot="1" x14ac:dyDescent="0.25">
      <c r="A771" s="13" t="s">
        <v>87</v>
      </c>
      <c r="B771" s="15" t="s">
        <v>152</v>
      </c>
      <c r="C771" s="15" t="s">
        <v>390</v>
      </c>
      <c r="D771" s="15" t="s">
        <v>401</v>
      </c>
      <c r="E771" s="15" t="s">
        <v>262</v>
      </c>
      <c r="F771" s="15" t="s">
        <v>157</v>
      </c>
      <c r="G771" s="14">
        <v>540000</v>
      </c>
      <c r="H771" s="14">
        <v>540000</v>
      </c>
    </row>
    <row r="772" spans="1:9" customFormat="1" ht="13.5" hidden="1" thickBot="1" x14ac:dyDescent="0.25">
      <c r="A772" s="13" t="s">
        <v>180</v>
      </c>
      <c r="B772" s="15" t="s">
        <v>152</v>
      </c>
      <c r="C772" s="15" t="s">
        <v>390</v>
      </c>
      <c r="D772" s="15" t="s">
        <v>401</v>
      </c>
      <c r="E772" s="15" t="s">
        <v>262</v>
      </c>
      <c r="F772" s="15" t="s">
        <v>181</v>
      </c>
      <c r="G772" s="14">
        <v>540000</v>
      </c>
      <c r="H772" s="14">
        <v>540000</v>
      </c>
    </row>
    <row r="773" spans="1:9" s="20" customFormat="1" ht="45.75" hidden="1" thickBot="1" x14ac:dyDescent="0.25">
      <c r="A773" s="30" t="s">
        <v>184</v>
      </c>
      <c r="B773" s="24" t="s">
        <v>144</v>
      </c>
      <c r="C773" s="26" t="s">
        <v>390</v>
      </c>
      <c r="D773" s="26" t="s">
        <v>401</v>
      </c>
      <c r="E773" s="26" t="s">
        <v>262</v>
      </c>
      <c r="F773" s="26" t="s">
        <v>185</v>
      </c>
      <c r="G773" s="28">
        <v>540000</v>
      </c>
      <c r="H773" s="129">
        <v>540000</v>
      </c>
      <c r="I773" s="130">
        <f t="shared" ref="I773:I775" si="127">H773/G773*100</f>
        <v>100</v>
      </c>
    </row>
    <row r="774" spans="1:9" ht="20.25" thickBot="1" x14ac:dyDescent="0.25">
      <c r="A774" s="168" t="s">
        <v>389</v>
      </c>
      <c r="B774" s="164" t="s">
        <v>144</v>
      </c>
      <c r="C774" s="169" t="s">
        <v>390</v>
      </c>
      <c r="D774" s="169" t="s">
        <v>402</v>
      </c>
      <c r="E774" s="169" t="s">
        <v>152</v>
      </c>
      <c r="F774" s="169" t="s">
        <v>152</v>
      </c>
      <c r="G774" s="170">
        <v>50000</v>
      </c>
      <c r="H774" s="171">
        <v>49999.360000000001</v>
      </c>
      <c r="I774" s="167">
        <f t="shared" si="127"/>
        <v>99.998719999999992</v>
      </c>
    </row>
    <row r="775" spans="1:9" ht="49.5" thickBot="1" x14ac:dyDescent="0.25">
      <c r="A775" s="168" t="s">
        <v>261</v>
      </c>
      <c r="B775" s="164" t="s">
        <v>144</v>
      </c>
      <c r="C775" s="169" t="s">
        <v>390</v>
      </c>
      <c r="D775" s="169" t="s">
        <v>402</v>
      </c>
      <c r="E775" s="169" t="s">
        <v>262</v>
      </c>
      <c r="F775" s="169" t="s">
        <v>152</v>
      </c>
      <c r="G775" s="170">
        <v>50000</v>
      </c>
      <c r="H775" s="171">
        <v>49999.360000000001</v>
      </c>
      <c r="I775" s="167">
        <f t="shared" si="127"/>
        <v>99.998719999999992</v>
      </c>
    </row>
    <row r="776" spans="1:9" customFormat="1" ht="13.5" hidden="1" thickBot="1" x14ac:dyDescent="0.25">
      <c r="A776" s="13" t="s">
        <v>87</v>
      </c>
      <c r="B776" s="15" t="s">
        <v>152</v>
      </c>
      <c r="C776" s="15" t="s">
        <v>390</v>
      </c>
      <c r="D776" s="15" t="s">
        <v>402</v>
      </c>
      <c r="E776" s="15" t="s">
        <v>262</v>
      </c>
      <c r="F776" s="15" t="s">
        <v>157</v>
      </c>
      <c r="G776" s="14">
        <v>50000</v>
      </c>
      <c r="H776" s="14">
        <v>49999.360000000001</v>
      </c>
    </row>
    <row r="777" spans="1:9" customFormat="1" ht="13.5" hidden="1" thickBot="1" x14ac:dyDescent="0.25">
      <c r="A777" s="13" t="s">
        <v>180</v>
      </c>
      <c r="B777" s="15" t="s">
        <v>152</v>
      </c>
      <c r="C777" s="15" t="s">
        <v>390</v>
      </c>
      <c r="D777" s="15" t="s">
        <v>402</v>
      </c>
      <c r="E777" s="15" t="s">
        <v>262</v>
      </c>
      <c r="F777" s="15" t="s">
        <v>181</v>
      </c>
      <c r="G777" s="14">
        <v>50000</v>
      </c>
      <c r="H777" s="14">
        <v>49999.360000000001</v>
      </c>
    </row>
    <row r="778" spans="1:9" s="20" customFormat="1" ht="45.75" hidden="1" thickBot="1" x14ac:dyDescent="0.25">
      <c r="A778" s="30" t="s">
        <v>184</v>
      </c>
      <c r="B778" s="24" t="s">
        <v>144</v>
      </c>
      <c r="C778" s="26" t="s">
        <v>390</v>
      </c>
      <c r="D778" s="26" t="s">
        <v>402</v>
      </c>
      <c r="E778" s="26" t="s">
        <v>262</v>
      </c>
      <c r="F778" s="26" t="s">
        <v>185</v>
      </c>
      <c r="G778" s="28">
        <v>50000</v>
      </c>
      <c r="H778" s="129">
        <v>49999.360000000001</v>
      </c>
      <c r="I778" s="130">
        <f t="shared" ref="I778:I780" si="128">H778/G778*100</f>
        <v>99.998719999999992</v>
      </c>
    </row>
    <row r="779" spans="1:9" ht="20.25" thickBot="1" x14ac:dyDescent="0.25">
      <c r="A779" s="168" t="s">
        <v>389</v>
      </c>
      <c r="B779" s="164" t="s">
        <v>144</v>
      </c>
      <c r="C779" s="169" t="s">
        <v>390</v>
      </c>
      <c r="D779" s="169" t="s">
        <v>403</v>
      </c>
      <c r="E779" s="169" t="s">
        <v>152</v>
      </c>
      <c r="F779" s="169" t="s">
        <v>152</v>
      </c>
      <c r="G779" s="170">
        <v>20000</v>
      </c>
      <c r="H779" s="171">
        <v>5674</v>
      </c>
      <c r="I779" s="167">
        <f t="shared" si="128"/>
        <v>28.37</v>
      </c>
    </row>
    <row r="780" spans="1:9" ht="20.25" thickBot="1" x14ac:dyDescent="0.25">
      <c r="A780" s="168" t="s">
        <v>204</v>
      </c>
      <c r="B780" s="164" t="s">
        <v>144</v>
      </c>
      <c r="C780" s="169" t="s">
        <v>390</v>
      </c>
      <c r="D780" s="169" t="s">
        <v>403</v>
      </c>
      <c r="E780" s="169" t="s">
        <v>205</v>
      </c>
      <c r="F780" s="169" t="s">
        <v>152</v>
      </c>
      <c r="G780" s="170">
        <v>20000</v>
      </c>
      <c r="H780" s="171">
        <v>5674</v>
      </c>
      <c r="I780" s="167">
        <f t="shared" si="128"/>
        <v>28.37</v>
      </c>
    </row>
    <row r="781" spans="1:9" customFormat="1" ht="13.5" hidden="1" thickBot="1" x14ac:dyDescent="0.25">
      <c r="A781" s="13" t="s">
        <v>87</v>
      </c>
      <c r="B781" s="15" t="s">
        <v>152</v>
      </c>
      <c r="C781" s="15" t="s">
        <v>390</v>
      </c>
      <c r="D781" s="15" t="s">
        <v>403</v>
      </c>
      <c r="E781" s="15" t="s">
        <v>205</v>
      </c>
      <c r="F781" s="15" t="s">
        <v>157</v>
      </c>
      <c r="G781" s="14">
        <v>20000</v>
      </c>
      <c r="H781" s="14">
        <v>5674</v>
      </c>
    </row>
    <row r="782" spans="1:9" customFormat="1" ht="13.5" hidden="1" thickBot="1" x14ac:dyDescent="0.25">
      <c r="A782" s="13" t="s">
        <v>166</v>
      </c>
      <c r="B782" s="15" t="s">
        <v>152</v>
      </c>
      <c r="C782" s="15" t="s">
        <v>390</v>
      </c>
      <c r="D782" s="15" t="s">
        <v>403</v>
      </c>
      <c r="E782" s="15" t="s">
        <v>205</v>
      </c>
      <c r="F782" s="15" t="s">
        <v>167</v>
      </c>
      <c r="G782" s="14">
        <v>20000</v>
      </c>
      <c r="H782" s="14">
        <v>5674</v>
      </c>
    </row>
    <row r="783" spans="1:9" s="20" customFormat="1" ht="12" hidden="1" thickBot="1" x14ac:dyDescent="0.25">
      <c r="A783" s="30" t="s">
        <v>178</v>
      </c>
      <c r="B783" s="24" t="s">
        <v>144</v>
      </c>
      <c r="C783" s="26" t="s">
        <v>390</v>
      </c>
      <c r="D783" s="26" t="s">
        <v>403</v>
      </c>
      <c r="E783" s="26" t="s">
        <v>205</v>
      </c>
      <c r="F783" s="26" t="s">
        <v>179</v>
      </c>
      <c r="G783" s="28">
        <v>20000</v>
      </c>
      <c r="H783" s="129">
        <v>5674</v>
      </c>
      <c r="I783" s="130">
        <f t="shared" ref="I783:I785" si="129">H783/G783*100</f>
        <v>28.37</v>
      </c>
    </row>
    <row r="784" spans="1:9" ht="20.25" thickBot="1" x14ac:dyDescent="0.25">
      <c r="A784" s="168" t="s">
        <v>389</v>
      </c>
      <c r="B784" s="164" t="s">
        <v>144</v>
      </c>
      <c r="C784" s="169" t="s">
        <v>390</v>
      </c>
      <c r="D784" s="169" t="s">
        <v>404</v>
      </c>
      <c r="E784" s="169" t="s">
        <v>152</v>
      </c>
      <c r="F784" s="169" t="s">
        <v>152</v>
      </c>
      <c r="G784" s="170">
        <v>26450</v>
      </c>
      <c r="H784" s="171">
        <v>20000</v>
      </c>
      <c r="I784" s="167">
        <f t="shared" si="129"/>
        <v>75.614366729678636</v>
      </c>
    </row>
    <row r="785" spans="1:9" ht="20.25" thickBot="1" x14ac:dyDescent="0.25">
      <c r="A785" s="168" t="s">
        <v>204</v>
      </c>
      <c r="B785" s="164" t="s">
        <v>144</v>
      </c>
      <c r="C785" s="169" t="s">
        <v>390</v>
      </c>
      <c r="D785" s="169" t="s">
        <v>404</v>
      </c>
      <c r="E785" s="169" t="s">
        <v>205</v>
      </c>
      <c r="F785" s="169" t="s">
        <v>152</v>
      </c>
      <c r="G785" s="170">
        <v>26450</v>
      </c>
      <c r="H785" s="171">
        <v>20000</v>
      </c>
      <c r="I785" s="167">
        <f t="shared" si="129"/>
        <v>75.614366729678636</v>
      </c>
    </row>
    <row r="786" spans="1:9" customFormat="1" ht="13.5" hidden="1" thickBot="1" x14ac:dyDescent="0.25">
      <c r="A786" s="13" t="s">
        <v>87</v>
      </c>
      <c r="B786" s="15" t="s">
        <v>152</v>
      </c>
      <c r="C786" s="15" t="s">
        <v>390</v>
      </c>
      <c r="D786" s="15" t="s">
        <v>404</v>
      </c>
      <c r="E786" s="15" t="s">
        <v>205</v>
      </c>
      <c r="F786" s="15" t="s">
        <v>157</v>
      </c>
      <c r="G786" s="14">
        <v>26450</v>
      </c>
      <c r="H786" s="14">
        <v>20000</v>
      </c>
    </row>
    <row r="787" spans="1:9" s="20" customFormat="1" ht="12" hidden="1" thickBot="1" x14ac:dyDescent="0.25">
      <c r="A787" s="30" t="s">
        <v>190</v>
      </c>
      <c r="B787" s="24" t="s">
        <v>144</v>
      </c>
      <c r="C787" s="26" t="s">
        <v>390</v>
      </c>
      <c r="D787" s="26" t="s">
        <v>404</v>
      </c>
      <c r="E787" s="26" t="s">
        <v>205</v>
      </c>
      <c r="F787" s="26" t="s">
        <v>191</v>
      </c>
      <c r="G787" s="28">
        <v>26450</v>
      </c>
      <c r="H787" s="129">
        <v>20000</v>
      </c>
      <c r="I787" s="130">
        <f t="shared" ref="I787:I789" si="130">H787/G787*100</f>
        <v>75.614366729678636</v>
      </c>
    </row>
    <row r="788" spans="1:9" ht="20.25" thickBot="1" x14ac:dyDescent="0.25">
      <c r="A788" s="168" t="s">
        <v>389</v>
      </c>
      <c r="B788" s="164" t="s">
        <v>144</v>
      </c>
      <c r="C788" s="169" t="s">
        <v>390</v>
      </c>
      <c r="D788" s="169" t="s">
        <v>405</v>
      </c>
      <c r="E788" s="169" t="s">
        <v>152</v>
      </c>
      <c r="F788" s="169" t="s">
        <v>152</v>
      </c>
      <c r="G788" s="170">
        <v>20000</v>
      </c>
      <c r="H788" s="171">
        <v>20000</v>
      </c>
      <c r="I788" s="167">
        <f t="shared" si="130"/>
        <v>100</v>
      </c>
    </row>
    <row r="789" spans="1:9" ht="49.5" thickBot="1" x14ac:dyDescent="0.25">
      <c r="A789" s="168" t="s">
        <v>261</v>
      </c>
      <c r="B789" s="164" t="s">
        <v>144</v>
      </c>
      <c r="C789" s="169" t="s">
        <v>390</v>
      </c>
      <c r="D789" s="169" t="s">
        <v>405</v>
      </c>
      <c r="E789" s="169" t="s">
        <v>262</v>
      </c>
      <c r="F789" s="169" t="s">
        <v>152</v>
      </c>
      <c r="G789" s="170">
        <v>20000</v>
      </c>
      <c r="H789" s="171">
        <v>20000</v>
      </c>
      <c r="I789" s="167">
        <f t="shared" si="130"/>
        <v>100</v>
      </c>
    </row>
    <row r="790" spans="1:9" customFormat="1" ht="13.5" hidden="1" thickBot="1" x14ac:dyDescent="0.25">
      <c r="A790" s="13" t="s">
        <v>87</v>
      </c>
      <c r="B790" s="15" t="s">
        <v>152</v>
      </c>
      <c r="C790" s="15" t="s">
        <v>390</v>
      </c>
      <c r="D790" s="15" t="s">
        <v>405</v>
      </c>
      <c r="E790" s="15" t="s">
        <v>262</v>
      </c>
      <c r="F790" s="15" t="s">
        <v>157</v>
      </c>
      <c r="G790" s="14">
        <v>20000</v>
      </c>
      <c r="H790" s="14">
        <v>20000</v>
      </c>
    </row>
    <row r="791" spans="1:9" customFormat="1" ht="13.5" hidden="1" thickBot="1" x14ac:dyDescent="0.25">
      <c r="A791" s="13" t="s">
        <v>180</v>
      </c>
      <c r="B791" s="15" t="s">
        <v>152</v>
      </c>
      <c r="C791" s="15" t="s">
        <v>390</v>
      </c>
      <c r="D791" s="15" t="s">
        <v>405</v>
      </c>
      <c r="E791" s="15" t="s">
        <v>262</v>
      </c>
      <c r="F791" s="15" t="s">
        <v>181</v>
      </c>
      <c r="G791" s="14">
        <v>20000</v>
      </c>
      <c r="H791" s="14">
        <v>20000</v>
      </c>
    </row>
    <row r="792" spans="1:9" s="20" customFormat="1" ht="45.75" hidden="1" thickBot="1" x14ac:dyDescent="0.25">
      <c r="A792" s="30" t="s">
        <v>184</v>
      </c>
      <c r="B792" s="24" t="s">
        <v>144</v>
      </c>
      <c r="C792" s="26" t="s">
        <v>390</v>
      </c>
      <c r="D792" s="26" t="s">
        <v>405</v>
      </c>
      <c r="E792" s="26" t="s">
        <v>262</v>
      </c>
      <c r="F792" s="26" t="s">
        <v>185</v>
      </c>
      <c r="G792" s="28">
        <v>20000</v>
      </c>
      <c r="H792" s="129">
        <v>20000</v>
      </c>
      <c r="I792" s="130">
        <f t="shared" ref="I792:I794" si="131">H792/G792*100</f>
        <v>100</v>
      </c>
    </row>
    <row r="793" spans="1:9" ht="20.25" thickBot="1" x14ac:dyDescent="0.25">
      <c r="A793" s="168" t="s">
        <v>389</v>
      </c>
      <c r="B793" s="164" t="s">
        <v>144</v>
      </c>
      <c r="C793" s="169" t="s">
        <v>390</v>
      </c>
      <c r="D793" s="169" t="s">
        <v>406</v>
      </c>
      <c r="E793" s="169" t="s">
        <v>152</v>
      </c>
      <c r="F793" s="169" t="s">
        <v>152</v>
      </c>
      <c r="G793" s="170">
        <v>250000</v>
      </c>
      <c r="H793" s="171">
        <v>250000</v>
      </c>
      <c r="I793" s="167">
        <f t="shared" si="131"/>
        <v>100</v>
      </c>
    </row>
    <row r="794" spans="1:9" ht="49.5" thickBot="1" x14ac:dyDescent="0.25">
      <c r="A794" s="168" t="s">
        <v>261</v>
      </c>
      <c r="B794" s="164" t="s">
        <v>144</v>
      </c>
      <c r="C794" s="169" t="s">
        <v>390</v>
      </c>
      <c r="D794" s="169" t="s">
        <v>406</v>
      </c>
      <c r="E794" s="169" t="s">
        <v>262</v>
      </c>
      <c r="F794" s="169" t="s">
        <v>152</v>
      </c>
      <c r="G794" s="170">
        <v>250000</v>
      </c>
      <c r="H794" s="171">
        <v>250000</v>
      </c>
      <c r="I794" s="167">
        <f t="shared" si="131"/>
        <v>100</v>
      </c>
    </row>
    <row r="795" spans="1:9" customFormat="1" ht="13.5" hidden="1" thickBot="1" x14ac:dyDescent="0.25">
      <c r="A795" s="13" t="s">
        <v>87</v>
      </c>
      <c r="B795" s="15" t="s">
        <v>152</v>
      </c>
      <c r="C795" s="15" t="s">
        <v>390</v>
      </c>
      <c r="D795" s="15" t="s">
        <v>406</v>
      </c>
      <c r="E795" s="15" t="s">
        <v>262</v>
      </c>
      <c r="F795" s="15" t="s">
        <v>157</v>
      </c>
      <c r="G795" s="14">
        <v>250000</v>
      </c>
      <c r="H795" s="14">
        <v>250000</v>
      </c>
    </row>
    <row r="796" spans="1:9" customFormat="1" ht="13.5" hidden="1" thickBot="1" x14ac:dyDescent="0.25">
      <c r="A796" s="13" t="s">
        <v>180</v>
      </c>
      <c r="B796" s="15" t="s">
        <v>152</v>
      </c>
      <c r="C796" s="15" t="s">
        <v>390</v>
      </c>
      <c r="D796" s="15" t="s">
        <v>406</v>
      </c>
      <c r="E796" s="15" t="s">
        <v>262</v>
      </c>
      <c r="F796" s="15" t="s">
        <v>181</v>
      </c>
      <c r="G796" s="14">
        <v>250000</v>
      </c>
      <c r="H796" s="14">
        <v>250000</v>
      </c>
    </row>
    <row r="797" spans="1:9" s="20" customFormat="1" ht="45.75" hidden="1" thickBot="1" x14ac:dyDescent="0.25">
      <c r="A797" s="30" t="s">
        <v>184</v>
      </c>
      <c r="B797" s="24" t="s">
        <v>144</v>
      </c>
      <c r="C797" s="26" t="s">
        <v>390</v>
      </c>
      <c r="D797" s="26" t="s">
        <v>406</v>
      </c>
      <c r="E797" s="26" t="s">
        <v>262</v>
      </c>
      <c r="F797" s="26" t="s">
        <v>185</v>
      </c>
      <c r="G797" s="28">
        <v>250000</v>
      </c>
      <c r="H797" s="129">
        <v>250000</v>
      </c>
      <c r="I797" s="130">
        <f t="shared" ref="I797:I799" si="132">H797/G797*100</f>
        <v>100</v>
      </c>
    </row>
    <row r="798" spans="1:9" ht="20.25" thickBot="1" x14ac:dyDescent="0.25">
      <c r="A798" s="168" t="s">
        <v>389</v>
      </c>
      <c r="B798" s="164" t="s">
        <v>144</v>
      </c>
      <c r="C798" s="169" t="s">
        <v>390</v>
      </c>
      <c r="D798" s="169" t="s">
        <v>407</v>
      </c>
      <c r="E798" s="169" t="s">
        <v>152</v>
      </c>
      <c r="F798" s="169" t="s">
        <v>152</v>
      </c>
      <c r="G798" s="170">
        <v>4657286.4000000004</v>
      </c>
      <c r="H798" s="171">
        <v>4641134.7699999996</v>
      </c>
      <c r="I798" s="167">
        <f t="shared" si="132"/>
        <v>99.653196548101462</v>
      </c>
    </row>
    <row r="799" spans="1:9" ht="10.5" thickBot="1" x14ac:dyDescent="0.25">
      <c r="A799" s="168" t="s">
        <v>353</v>
      </c>
      <c r="B799" s="164" t="s">
        <v>144</v>
      </c>
      <c r="C799" s="169" t="s">
        <v>390</v>
      </c>
      <c r="D799" s="169" t="s">
        <v>407</v>
      </c>
      <c r="E799" s="169" t="s">
        <v>354</v>
      </c>
      <c r="F799" s="169" t="s">
        <v>152</v>
      </c>
      <c r="G799" s="170">
        <v>4061939</v>
      </c>
      <c r="H799" s="171">
        <v>4061939</v>
      </c>
      <c r="I799" s="167">
        <f t="shared" si="132"/>
        <v>100</v>
      </c>
    </row>
    <row r="800" spans="1:9" customFormat="1" ht="13.5" hidden="1" thickBot="1" x14ac:dyDescent="0.25">
      <c r="A800" s="13" t="s">
        <v>87</v>
      </c>
      <c r="B800" s="15" t="s">
        <v>152</v>
      </c>
      <c r="C800" s="15" t="s">
        <v>390</v>
      </c>
      <c r="D800" s="15" t="s">
        <v>407</v>
      </c>
      <c r="E800" s="15" t="s">
        <v>354</v>
      </c>
      <c r="F800" s="15" t="s">
        <v>157</v>
      </c>
      <c r="G800" s="14">
        <v>4061939</v>
      </c>
      <c r="H800" s="14">
        <v>4061939</v>
      </c>
    </row>
    <row r="801" spans="1:9" customFormat="1" ht="13.5" hidden="1" thickBot="1" x14ac:dyDescent="0.25">
      <c r="A801" s="13" t="s">
        <v>158</v>
      </c>
      <c r="B801" s="15" t="s">
        <v>152</v>
      </c>
      <c r="C801" s="15" t="s">
        <v>390</v>
      </c>
      <c r="D801" s="15" t="s">
        <v>407</v>
      </c>
      <c r="E801" s="15" t="s">
        <v>354</v>
      </c>
      <c r="F801" s="15" t="s">
        <v>159</v>
      </c>
      <c r="G801" s="14">
        <v>4061939</v>
      </c>
      <c r="H801" s="14">
        <v>4061939</v>
      </c>
    </row>
    <row r="802" spans="1:9" s="20" customFormat="1" ht="12" hidden="1" thickBot="1" x14ac:dyDescent="0.25">
      <c r="A802" s="30" t="s">
        <v>160</v>
      </c>
      <c r="B802" s="24" t="s">
        <v>144</v>
      </c>
      <c r="C802" s="26" t="s">
        <v>390</v>
      </c>
      <c r="D802" s="26" t="s">
        <v>407</v>
      </c>
      <c r="E802" s="26" t="s">
        <v>354</v>
      </c>
      <c r="F802" s="26" t="s">
        <v>161</v>
      </c>
      <c r="G802" s="28">
        <v>3119769</v>
      </c>
      <c r="H802" s="129">
        <v>3119769</v>
      </c>
      <c r="I802" s="130">
        <f t="shared" ref="I802:I804" si="133">H802/G802*100</f>
        <v>100</v>
      </c>
    </row>
    <row r="803" spans="1:9" s="20" customFormat="1" ht="23.25" hidden="1" thickBot="1" x14ac:dyDescent="0.25">
      <c r="A803" s="30" t="s">
        <v>164</v>
      </c>
      <c r="B803" s="24" t="s">
        <v>144</v>
      </c>
      <c r="C803" s="26" t="s">
        <v>390</v>
      </c>
      <c r="D803" s="26" t="s">
        <v>407</v>
      </c>
      <c r="E803" s="26" t="s">
        <v>354</v>
      </c>
      <c r="F803" s="26" t="s">
        <v>165</v>
      </c>
      <c r="G803" s="28">
        <v>942170</v>
      </c>
      <c r="H803" s="129">
        <v>942170</v>
      </c>
      <c r="I803" s="130">
        <f t="shared" si="133"/>
        <v>100</v>
      </c>
    </row>
    <row r="804" spans="1:9" ht="20.25" thickBot="1" x14ac:dyDescent="0.25">
      <c r="A804" s="168" t="s">
        <v>244</v>
      </c>
      <c r="B804" s="164" t="s">
        <v>144</v>
      </c>
      <c r="C804" s="169" t="s">
        <v>390</v>
      </c>
      <c r="D804" s="169" t="s">
        <v>407</v>
      </c>
      <c r="E804" s="169" t="s">
        <v>245</v>
      </c>
      <c r="F804" s="169" t="s">
        <v>152</v>
      </c>
      <c r="G804" s="170">
        <v>102701.2</v>
      </c>
      <c r="H804" s="171">
        <v>102701.2</v>
      </c>
      <c r="I804" s="167">
        <f t="shared" si="133"/>
        <v>100</v>
      </c>
    </row>
    <row r="805" spans="1:9" customFormat="1" ht="13.5" hidden="1" thickBot="1" x14ac:dyDescent="0.25">
      <c r="A805" s="13" t="s">
        <v>87</v>
      </c>
      <c r="B805" s="15" t="s">
        <v>152</v>
      </c>
      <c r="C805" s="15" t="s">
        <v>390</v>
      </c>
      <c r="D805" s="15" t="s">
        <v>407</v>
      </c>
      <c r="E805" s="15" t="s">
        <v>245</v>
      </c>
      <c r="F805" s="15" t="s">
        <v>157</v>
      </c>
      <c r="G805" s="14">
        <v>102701.2</v>
      </c>
      <c r="H805" s="14">
        <v>102701.2</v>
      </c>
    </row>
    <row r="806" spans="1:9" customFormat="1" ht="13.5" hidden="1" thickBot="1" x14ac:dyDescent="0.25">
      <c r="A806" s="13" t="s">
        <v>158</v>
      </c>
      <c r="B806" s="15" t="s">
        <v>152</v>
      </c>
      <c r="C806" s="15" t="s">
        <v>390</v>
      </c>
      <c r="D806" s="15" t="s">
        <v>407</v>
      </c>
      <c r="E806" s="15" t="s">
        <v>245</v>
      </c>
      <c r="F806" s="15" t="s">
        <v>159</v>
      </c>
      <c r="G806" s="14">
        <v>102701.2</v>
      </c>
      <c r="H806" s="14">
        <v>102701.2</v>
      </c>
    </row>
    <row r="807" spans="1:9" s="20" customFormat="1" ht="12" hidden="1" thickBot="1" x14ac:dyDescent="0.25">
      <c r="A807" s="30" t="s">
        <v>162</v>
      </c>
      <c r="B807" s="24" t="s">
        <v>144</v>
      </c>
      <c r="C807" s="26" t="s">
        <v>390</v>
      </c>
      <c r="D807" s="26" t="s">
        <v>407</v>
      </c>
      <c r="E807" s="26" t="s">
        <v>245</v>
      </c>
      <c r="F807" s="26" t="s">
        <v>163</v>
      </c>
      <c r="G807" s="28">
        <v>102701.2</v>
      </c>
      <c r="H807" s="129">
        <v>102701.2</v>
      </c>
      <c r="I807" s="130">
        <f t="shared" ref="I807:I808" si="134">H807/G807*100</f>
        <v>100</v>
      </c>
    </row>
    <row r="808" spans="1:9" ht="30" thickBot="1" x14ac:dyDescent="0.25">
      <c r="A808" s="168" t="s">
        <v>213</v>
      </c>
      <c r="B808" s="164" t="s">
        <v>144</v>
      </c>
      <c r="C808" s="169" t="s">
        <v>390</v>
      </c>
      <c r="D808" s="169" t="s">
        <v>407</v>
      </c>
      <c r="E808" s="169" t="s">
        <v>185</v>
      </c>
      <c r="F808" s="169" t="s">
        <v>152</v>
      </c>
      <c r="G808" s="170">
        <v>307774.69</v>
      </c>
      <c r="H808" s="171">
        <v>307774.69</v>
      </c>
      <c r="I808" s="167">
        <f t="shared" si="134"/>
        <v>100</v>
      </c>
    </row>
    <row r="809" spans="1:9" customFormat="1" ht="13.5" hidden="1" thickBot="1" x14ac:dyDescent="0.25">
      <c r="A809" s="13" t="s">
        <v>87</v>
      </c>
      <c r="B809" s="15" t="s">
        <v>152</v>
      </c>
      <c r="C809" s="15" t="s">
        <v>390</v>
      </c>
      <c r="D809" s="15" t="s">
        <v>407</v>
      </c>
      <c r="E809" s="15" t="s">
        <v>185</v>
      </c>
      <c r="F809" s="15" t="s">
        <v>157</v>
      </c>
      <c r="G809" s="14">
        <v>256205.69</v>
      </c>
      <c r="H809" s="14">
        <v>256205.69</v>
      </c>
    </row>
    <row r="810" spans="1:9" customFormat="1" ht="13.5" hidden="1" thickBot="1" x14ac:dyDescent="0.25">
      <c r="A810" s="13" t="s">
        <v>166</v>
      </c>
      <c r="B810" s="15" t="s">
        <v>152</v>
      </c>
      <c r="C810" s="15" t="s">
        <v>390</v>
      </c>
      <c r="D810" s="15" t="s">
        <v>407</v>
      </c>
      <c r="E810" s="15" t="s">
        <v>185</v>
      </c>
      <c r="F810" s="15" t="s">
        <v>167</v>
      </c>
      <c r="G810" s="14">
        <v>256205.69</v>
      </c>
      <c r="H810" s="14">
        <v>256205.69</v>
      </c>
    </row>
    <row r="811" spans="1:9" s="20" customFormat="1" ht="12" hidden="1" thickBot="1" x14ac:dyDescent="0.25">
      <c r="A811" s="30" t="s">
        <v>168</v>
      </c>
      <c r="B811" s="24" t="s">
        <v>144</v>
      </c>
      <c r="C811" s="26" t="s">
        <v>390</v>
      </c>
      <c r="D811" s="26" t="s">
        <v>407</v>
      </c>
      <c r="E811" s="26" t="s">
        <v>185</v>
      </c>
      <c r="F811" s="26" t="s">
        <v>169</v>
      </c>
      <c r="G811" s="28">
        <v>33835</v>
      </c>
      <c r="H811" s="129">
        <v>33835</v>
      </c>
      <c r="I811" s="130">
        <f t="shared" ref="I811:I812" si="135">H811/G811*100</f>
        <v>100</v>
      </c>
    </row>
    <row r="812" spans="1:9" s="20" customFormat="1" ht="12" hidden="1" thickBot="1" x14ac:dyDescent="0.25">
      <c r="A812" s="30" t="s">
        <v>178</v>
      </c>
      <c r="B812" s="24" t="s">
        <v>144</v>
      </c>
      <c r="C812" s="26" t="s">
        <v>390</v>
      </c>
      <c r="D812" s="26" t="s">
        <v>407</v>
      </c>
      <c r="E812" s="26" t="s">
        <v>185</v>
      </c>
      <c r="F812" s="26" t="s">
        <v>179</v>
      </c>
      <c r="G812" s="28">
        <v>222370.69</v>
      </c>
      <c r="H812" s="129">
        <v>222370.69</v>
      </c>
      <c r="I812" s="130">
        <f t="shared" si="135"/>
        <v>100</v>
      </c>
    </row>
    <row r="813" spans="1:9" customFormat="1" ht="13.5" hidden="1" thickBot="1" x14ac:dyDescent="0.25">
      <c r="A813" s="13" t="s">
        <v>192</v>
      </c>
      <c r="B813" s="15" t="s">
        <v>152</v>
      </c>
      <c r="C813" s="15" t="s">
        <v>390</v>
      </c>
      <c r="D813" s="15" t="s">
        <v>407</v>
      </c>
      <c r="E813" s="15" t="s">
        <v>185</v>
      </c>
      <c r="F813" s="15" t="s">
        <v>193</v>
      </c>
      <c r="G813" s="14">
        <v>51569</v>
      </c>
      <c r="H813" s="14">
        <v>51569</v>
      </c>
    </row>
    <row r="814" spans="1:9" s="20" customFormat="1" ht="23.25" hidden="1" thickBot="1" x14ac:dyDescent="0.25">
      <c r="A814" s="30" t="s">
        <v>194</v>
      </c>
      <c r="B814" s="24" t="s">
        <v>144</v>
      </c>
      <c r="C814" s="26" t="s">
        <v>390</v>
      </c>
      <c r="D814" s="26" t="s">
        <v>407</v>
      </c>
      <c r="E814" s="26" t="s">
        <v>185</v>
      </c>
      <c r="F814" s="26" t="s">
        <v>195</v>
      </c>
      <c r="G814" s="28">
        <v>41739</v>
      </c>
      <c r="H814" s="129">
        <v>41739</v>
      </c>
      <c r="I814" s="130">
        <f t="shared" ref="I814:I816" si="136">H814/G814*100</f>
        <v>100</v>
      </c>
    </row>
    <row r="815" spans="1:9" s="20" customFormat="1" ht="23.25" hidden="1" thickBot="1" x14ac:dyDescent="0.25">
      <c r="A815" s="30" t="s">
        <v>196</v>
      </c>
      <c r="B815" s="24" t="s">
        <v>144</v>
      </c>
      <c r="C815" s="26" t="s">
        <v>390</v>
      </c>
      <c r="D815" s="26" t="s">
        <v>407</v>
      </c>
      <c r="E815" s="26" t="s">
        <v>185</v>
      </c>
      <c r="F815" s="26" t="s">
        <v>197</v>
      </c>
      <c r="G815" s="28">
        <v>9830</v>
      </c>
      <c r="H815" s="129">
        <v>9830</v>
      </c>
      <c r="I815" s="130">
        <f t="shared" si="136"/>
        <v>100</v>
      </c>
    </row>
    <row r="816" spans="1:9" ht="20.25" thickBot="1" x14ac:dyDescent="0.25">
      <c r="A816" s="168" t="s">
        <v>204</v>
      </c>
      <c r="B816" s="164" t="s">
        <v>144</v>
      </c>
      <c r="C816" s="169" t="s">
        <v>390</v>
      </c>
      <c r="D816" s="169" t="s">
        <v>407</v>
      </c>
      <c r="E816" s="169" t="s">
        <v>205</v>
      </c>
      <c r="F816" s="169" t="s">
        <v>152</v>
      </c>
      <c r="G816" s="170">
        <v>182696.77</v>
      </c>
      <c r="H816" s="171">
        <v>166545.14000000001</v>
      </c>
      <c r="I816" s="167">
        <f t="shared" si="136"/>
        <v>91.159323725318202</v>
      </c>
    </row>
    <row r="817" spans="1:9" customFormat="1" ht="13.5" hidden="1" thickBot="1" x14ac:dyDescent="0.25">
      <c r="A817" s="13" t="s">
        <v>87</v>
      </c>
      <c r="B817" s="15" t="s">
        <v>152</v>
      </c>
      <c r="C817" s="15" t="s">
        <v>390</v>
      </c>
      <c r="D817" s="15" t="s">
        <v>407</v>
      </c>
      <c r="E817" s="15" t="s">
        <v>205</v>
      </c>
      <c r="F817" s="15" t="s">
        <v>157</v>
      </c>
      <c r="G817" s="14">
        <v>135206.24</v>
      </c>
      <c r="H817" s="14">
        <v>119054.61</v>
      </c>
    </row>
    <row r="818" spans="1:9" customFormat="1" ht="13.5" hidden="1" thickBot="1" x14ac:dyDescent="0.25">
      <c r="A818" s="13" t="s">
        <v>166</v>
      </c>
      <c r="B818" s="15" t="s">
        <v>152</v>
      </c>
      <c r="C818" s="15" t="s">
        <v>390</v>
      </c>
      <c r="D818" s="15" t="s">
        <v>407</v>
      </c>
      <c r="E818" s="15" t="s">
        <v>205</v>
      </c>
      <c r="F818" s="15" t="s">
        <v>167</v>
      </c>
      <c r="G818" s="14">
        <v>135206.24</v>
      </c>
      <c r="H818" s="14">
        <v>119054.61</v>
      </c>
    </row>
    <row r="819" spans="1:9" s="20" customFormat="1" ht="12" hidden="1" thickBot="1" x14ac:dyDescent="0.25">
      <c r="A819" s="30" t="s">
        <v>168</v>
      </c>
      <c r="B819" s="24" t="s">
        <v>144</v>
      </c>
      <c r="C819" s="26" t="s">
        <v>390</v>
      </c>
      <c r="D819" s="26" t="s">
        <v>407</v>
      </c>
      <c r="E819" s="26" t="s">
        <v>205</v>
      </c>
      <c r="F819" s="26" t="s">
        <v>169</v>
      </c>
      <c r="G819" s="28">
        <v>9359.15</v>
      </c>
      <c r="H819" s="129">
        <v>9359.15</v>
      </c>
      <c r="I819" s="130">
        <f t="shared" ref="I819:I823" si="137">H819/G819*100</f>
        <v>100</v>
      </c>
    </row>
    <row r="820" spans="1:9" s="20" customFormat="1" ht="12" hidden="1" thickBot="1" x14ac:dyDescent="0.25">
      <c r="A820" s="30" t="s">
        <v>170</v>
      </c>
      <c r="B820" s="24" t="s">
        <v>144</v>
      </c>
      <c r="C820" s="26" t="s">
        <v>390</v>
      </c>
      <c r="D820" s="26" t="s">
        <v>407</v>
      </c>
      <c r="E820" s="26" t="s">
        <v>205</v>
      </c>
      <c r="F820" s="26" t="s">
        <v>171</v>
      </c>
      <c r="G820" s="28">
        <v>15411.8</v>
      </c>
      <c r="H820" s="129">
        <v>15411.8</v>
      </c>
      <c r="I820" s="130">
        <f t="shared" si="137"/>
        <v>100</v>
      </c>
    </row>
    <row r="821" spans="1:9" s="20" customFormat="1" ht="12" hidden="1" thickBot="1" x14ac:dyDescent="0.25">
      <c r="A821" s="30" t="s">
        <v>172</v>
      </c>
      <c r="B821" s="24" t="s">
        <v>144</v>
      </c>
      <c r="C821" s="26" t="s">
        <v>390</v>
      </c>
      <c r="D821" s="26" t="s">
        <v>407</v>
      </c>
      <c r="E821" s="26" t="s">
        <v>205</v>
      </c>
      <c r="F821" s="26" t="s">
        <v>173</v>
      </c>
      <c r="G821" s="28">
        <v>77710.240000000005</v>
      </c>
      <c r="H821" s="129">
        <v>77710.240000000005</v>
      </c>
      <c r="I821" s="130">
        <f t="shared" si="137"/>
        <v>100</v>
      </c>
    </row>
    <row r="822" spans="1:9" s="20" customFormat="1" ht="23.25" hidden="1" thickBot="1" x14ac:dyDescent="0.25">
      <c r="A822" s="30" t="s">
        <v>176</v>
      </c>
      <c r="B822" s="24" t="s">
        <v>144</v>
      </c>
      <c r="C822" s="26" t="s">
        <v>390</v>
      </c>
      <c r="D822" s="26" t="s">
        <v>407</v>
      </c>
      <c r="E822" s="26" t="s">
        <v>205</v>
      </c>
      <c r="F822" s="26" t="s">
        <v>177</v>
      </c>
      <c r="G822" s="28">
        <v>3500</v>
      </c>
      <c r="H822" s="129">
        <v>3500</v>
      </c>
      <c r="I822" s="130">
        <f t="shared" si="137"/>
        <v>100</v>
      </c>
    </row>
    <row r="823" spans="1:9" s="20" customFormat="1" ht="12" hidden="1" thickBot="1" x14ac:dyDescent="0.25">
      <c r="A823" s="30" t="s">
        <v>178</v>
      </c>
      <c r="B823" s="24" t="s">
        <v>144</v>
      </c>
      <c r="C823" s="26" t="s">
        <v>390</v>
      </c>
      <c r="D823" s="26" t="s">
        <v>407</v>
      </c>
      <c r="E823" s="26" t="s">
        <v>205</v>
      </c>
      <c r="F823" s="26" t="s">
        <v>179</v>
      </c>
      <c r="G823" s="28">
        <v>29225.05</v>
      </c>
      <c r="H823" s="129">
        <v>13073.42</v>
      </c>
      <c r="I823" s="130">
        <f t="shared" si="137"/>
        <v>44.73361037876753</v>
      </c>
    </row>
    <row r="824" spans="1:9" customFormat="1" ht="13.5" hidden="1" thickBot="1" x14ac:dyDescent="0.25">
      <c r="A824" s="13" t="s">
        <v>192</v>
      </c>
      <c r="B824" s="15" t="s">
        <v>152</v>
      </c>
      <c r="C824" s="15" t="s">
        <v>390</v>
      </c>
      <c r="D824" s="15" t="s">
        <v>407</v>
      </c>
      <c r="E824" s="15" t="s">
        <v>205</v>
      </c>
      <c r="F824" s="15" t="s">
        <v>193</v>
      </c>
      <c r="G824" s="14">
        <v>47490.53</v>
      </c>
      <c r="H824" s="14">
        <v>47490.53</v>
      </c>
    </row>
    <row r="825" spans="1:9" s="20" customFormat="1" ht="23.25" hidden="1" thickBot="1" x14ac:dyDescent="0.25">
      <c r="A825" s="30" t="s">
        <v>194</v>
      </c>
      <c r="B825" s="24" t="s">
        <v>144</v>
      </c>
      <c r="C825" s="26" t="s">
        <v>390</v>
      </c>
      <c r="D825" s="26" t="s">
        <v>407</v>
      </c>
      <c r="E825" s="26" t="s">
        <v>205</v>
      </c>
      <c r="F825" s="26" t="s">
        <v>195</v>
      </c>
      <c r="G825" s="28">
        <v>17792</v>
      </c>
      <c r="H825" s="129">
        <v>17792</v>
      </c>
      <c r="I825" s="130">
        <f t="shared" ref="I825:I827" si="138">H825/G825*100</f>
        <v>100</v>
      </c>
    </row>
    <row r="826" spans="1:9" s="20" customFormat="1" ht="23.25" hidden="1" thickBot="1" x14ac:dyDescent="0.25">
      <c r="A826" s="30" t="s">
        <v>196</v>
      </c>
      <c r="B826" s="24" t="s">
        <v>144</v>
      </c>
      <c r="C826" s="26" t="s">
        <v>390</v>
      </c>
      <c r="D826" s="26" t="s">
        <v>407</v>
      </c>
      <c r="E826" s="26" t="s">
        <v>205</v>
      </c>
      <c r="F826" s="26" t="s">
        <v>197</v>
      </c>
      <c r="G826" s="28">
        <v>29698.53</v>
      </c>
      <c r="H826" s="129">
        <v>29698.53</v>
      </c>
      <c r="I826" s="130">
        <f t="shared" si="138"/>
        <v>100</v>
      </c>
    </row>
    <row r="827" spans="1:9" ht="20.25" thickBot="1" x14ac:dyDescent="0.25">
      <c r="A827" s="168" t="s">
        <v>214</v>
      </c>
      <c r="B827" s="164" t="s">
        <v>144</v>
      </c>
      <c r="C827" s="169" t="s">
        <v>390</v>
      </c>
      <c r="D827" s="169" t="s">
        <v>407</v>
      </c>
      <c r="E827" s="169" t="s">
        <v>215</v>
      </c>
      <c r="F827" s="169" t="s">
        <v>152</v>
      </c>
      <c r="G827" s="170">
        <v>2174</v>
      </c>
      <c r="H827" s="171">
        <v>2174</v>
      </c>
      <c r="I827" s="167">
        <f t="shared" si="138"/>
        <v>100</v>
      </c>
    </row>
    <row r="828" spans="1:9" customFormat="1" ht="13.5" hidden="1" thickBot="1" x14ac:dyDescent="0.25">
      <c r="A828" s="13" t="s">
        <v>87</v>
      </c>
      <c r="B828" s="15" t="s">
        <v>152</v>
      </c>
      <c r="C828" s="15" t="s">
        <v>390</v>
      </c>
      <c r="D828" s="15" t="s">
        <v>407</v>
      </c>
      <c r="E828" s="15" t="s">
        <v>215</v>
      </c>
      <c r="F828" s="15" t="s">
        <v>157</v>
      </c>
      <c r="G828" s="14">
        <v>2174</v>
      </c>
      <c r="H828" s="14">
        <v>2174</v>
      </c>
    </row>
    <row r="829" spans="1:9" s="20" customFormat="1" ht="12" hidden="1" thickBot="1" x14ac:dyDescent="0.25">
      <c r="A829" s="30" t="s">
        <v>190</v>
      </c>
      <c r="B829" s="24" t="s">
        <v>144</v>
      </c>
      <c r="C829" s="26" t="s">
        <v>390</v>
      </c>
      <c r="D829" s="26" t="s">
        <v>407</v>
      </c>
      <c r="E829" s="26" t="s">
        <v>215</v>
      </c>
      <c r="F829" s="26" t="s">
        <v>191</v>
      </c>
      <c r="G829" s="28">
        <v>2174</v>
      </c>
      <c r="H829" s="129">
        <v>2174</v>
      </c>
      <c r="I829" s="130">
        <f t="shared" ref="I829:I830" si="139">H829/G829*100</f>
        <v>100</v>
      </c>
    </row>
    <row r="830" spans="1:9" ht="20.25" thickBot="1" x14ac:dyDescent="0.25">
      <c r="A830" s="168" t="s">
        <v>216</v>
      </c>
      <c r="B830" s="164" t="s">
        <v>144</v>
      </c>
      <c r="C830" s="169" t="s">
        <v>390</v>
      </c>
      <c r="D830" s="169" t="s">
        <v>407</v>
      </c>
      <c r="E830" s="169" t="s">
        <v>217</v>
      </c>
      <c r="F830" s="169" t="s">
        <v>152</v>
      </c>
      <c r="G830" s="170">
        <v>0.74</v>
      </c>
      <c r="H830" s="171">
        <v>0.74</v>
      </c>
      <c r="I830" s="167">
        <f t="shared" si="139"/>
        <v>100</v>
      </c>
    </row>
    <row r="831" spans="1:9" customFormat="1" ht="13.5" hidden="1" thickBot="1" x14ac:dyDescent="0.25">
      <c r="A831" s="13" t="s">
        <v>87</v>
      </c>
      <c r="B831" s="15" t="s">
        <v>152</v>
      </c>
      <c r="C831" s="15" t="s">
        <v>390</v>
      </c>
      <c r="D831" s="15" t="s">
        <v>407</v>
      </c>
      <c r="E831" s="15" t="s">
        <v>217</v>
      </c>
      <c r="F831" s="15" t="s">
        <v>157</v>
      </c>
      <c r="G831" s="14">
        <v>0.74</v>
      </c>
      <c r="H831" s="14">
        <v>0.74</v>
      </c>
    </row>
    <row r="832" spans="1:9" s="20" customFormat="1" ht="12" hidden="1" thickBot="1" x14ac:dyDescent="0.25">
      <c r="A832" s="30" t="s">
        <v>190</v>
      </c>
      <c r="B832" s="24" t="s">
        <v>144</v>
      </c>
      <c r="C832" s="26" t="s">
        <v>390</v>
      </c>
      <c r="D832" s="26" t="s">
        <v>407</v>
      </c>
      <c r="E832" s="26" t="s">
        <v>217</v>
      </c>
      <c r="F832" s="26" t="s">
        <v>191</v>
      </c>
      <c r="G832" s="28">
        <v>0.74</v>
      </c>
      <c r="H832" s="129">
        <v>0.74</v>
      </c>
      <c r="I832" s="130">
        <f t="shared" ref="I832:I834" si="140">H832/G832*100</f>
        <v>100</v>
      </c>
    </row>
    <row r="833" spans="1:9" ht="20.25" thickBot="1" x14ac:dyDescent="0.25">
      <c r="A833" s="168" t="s">
        <v>389</v>
      </c>
      <c r="B833" s="164" t="s">
        <v>144</v>
      </c>
      <c r="C833" s="169" t="s">
        <v>390</v>
      </c>
      <c r="D833" s="169" t="s">
        <v>408</v>
      </c>
      <c r="E833" s="169" t="s">
        <v>152</v>
      </c>
      <c r="F833" s="169" t="s">
        <v>152</v>
      </c>
      <c r="G833" s="170">
        <v>92466.79</v>
      </c>
      <c r="H833" s="171">
        <v>2466.79</v>
      </c>
      <c r="I833" s="167">
        <f t="shared" si="140"/>
        <v>2.6677577971507391</v>
      </c>
    </row>
    <row r="834" spans="1:9" ht="20.25" thickBot="1" x14ac:dyDescent="0.25">
      <c r="A834" s="168" t="s">
        <v>204</v>
      </c>
      <c r="B834" s="164" t="s">
        <v>144</v>
      </c>
      <c r="C834" s="169" t="s">
        <v>390</v>
      </c>
      <c r="D834" s="169" t="s">
        <v>408</v>
      </c>
      <c r="E834" s="169" t="s">
        <v>205</v>
      </c>
      <c r="F834" s="169" t="s">
        <v>152</v>
      </c>
      <c r="G834" s="170">
        <v>92466.79</v>
      </c>
      <c r="H834" s="171">
        <v>2466.79</v>
      </c>
      <c r="I834" s="167">
        <f t="shared" si="140"/>
        <v>2.6677577971507391</v>
      </c>
    </row>
    <row r="835" spans="1:9" customFormat="1" ht="13.5" hidden="1" thickBot="1" x14ac:dyDescent="0.25">
      <c r="A835" s="13" t="s">
        <v>87</v>
      </c>
      <c r="B835" s="15" t="s">
        <v>152</v>
      </c>
      <c r="C835" s="15" t="s">
        <v>390</v>
      </c>
      <c r="D835" s="15" t="s">
        <v>408</v>
      </c>
      <c r="E835" s="15" t="s">
        <v>205</v>
      </c>
      <c r="F835" s="15" t="s">
        <v>157</v>
      </c>
      <c r="G835" s="14">
        <v>92466.79</v>
      </c>
      <c r="H835" s="14">
        <v>2466.79</v>
      </c>
    </row>
    <row r="836" spans="1:9" customFormat="1" ht="13.5" hidden="1" thickBot="1" x14ac:dyDescent="0.25">
      <c r="A836" s="13" t="s">
        <v>166</v>
      </c>
      <c r="B836" s="15" t="s">
        <v>152</v>
      </c>
      <c r="C836" s="15" t="s">
        <v>390</v>
      </c>
      <c r="D836" s="15" t="s">
        <v>408</v>
      </c>
      <c r="E836" s="15" t="s">
        <v>205</v>
      </c>
      <c r="F836" s="15" t="s">
        <v>167</v>
      </c>
      <c r="G836" s="14">
        <v>92466.79</v>
      </c>
      <c r="H836" s="14">
        <v>2466.79</v>
      </c>
    </row>
    <row r="837" spans="1:9" s="20" customFormat="1" ht="12" hidden="1" thickBot="1" x14ac:dyDescent="0.25">
      <c r="A837" s="30" t="s">
        <v>178</v>
      </c>
      <c r="B837" s="24" t="s">
        <v>144</v>
      </c>
      <c r="C837" s="26" t="s">
        <v>390</v>
      </c>
      <c r="D837" s="26" t="s">
        <v>408</v>
      </c>
      <c r="E837" s="26" t="s">
        <v>205</v>
      </c>
      <c r="F837" s="26" t="s">
        <v>179</v>
      </c>
      <c r="G837" s="28">
        <v>92466.79</v>
      </c>
      <c r="H837" s="129">
        <v>2466.79</v>
      </c>
      <c r="I837" s="130">
        <f t="shared" ref="I837:I839" si="141">H837/G837*100</f>
        <v>2.6677577971507391</v>
      </c>
    </row>
    <row r="838" spans="1:9" ht="20.25" thickBot="1" x14ac:dyDescent="0.25">
      <c r="A838" s="168" t="s">
        <v>389</v>
      </c>
      <c r="B838" s="164" t="s">
        <v>144</v>
      </c>
      <c r="C838" s="169" t="s">
        <v>390</v>
      </c>
      <c r="D838" s="169" t="s">
        <v>409</v>
      </c>
      <c r="E838" s="169" t="s">
        <v>152</v>
      </c>
      <c r="F838" s="169" t="s">
        <v>152</v>
      </c>
      <c r="G838" s="170">
        <v>52461</v>
      </c>
      <c r="H838" s="171">
        <v>52461</v>
      </c>
      <c r="I838" s="167">
        <f t="shared" si="141"/>
        <v>100</v>
      </c>
    </row>
    <row r="839" spans="1:9" ht="20.25" thickBot="1" x14ac:dyDescent="0.25">
      <c r="A839" s="168" t="s">
        <v>204</v>
      </c>
      <c r="B839" s="164" t="s">
        <v>144</v>
      </c>
      <c r="C839" s="169" t="s">
        <v>390</v>
      </c>
      <c r="D839" s="169" t="s">
        <v>409</v>
      </c>
      <c r="E839" s="169" t="s">
        <v>205</v>
      </c>
      <c r="F839" s="169" t="s">
        <v>152</v>
      </c>
      <c r="G839" s="170">
        <v>52461</v>
      </c>
      <c r="H839" s="171">
        <v>52461</v>
      </c>
      <c r="I839" s="167">
        <f t="shared" si="141"/>
        <v>100</v>
      </c>
    </row>
    <row r="840" spans="1:9" customFormat="1" ht="13.5" hidden="1" thickBot="1" x14ac:dyDescent="0.25">
      <c r="A840" s="13" t="s">
        <v>87</v>
      </c>
      <c r="B840" s="15" t="s">
        <v>152</v>
      </c>
      <c r="C840" s="15" t="s">
        <v>390</v>
      </c>
      <c r="D840" s="15" t="s">
        <v>409</v>
      </c>
      <c r="E840" s="15" t="s">
        <v>205</v>
      </c>
      <c r="F840" s="15" t="s">
        <v>157</v>
      </c>
      <c r="G840" s="14">
        <v>52461</v>
      </c>
      <c r="H840" s="14">
        <v>52461</v>
      </c>
    </row>
    <row r="841" spans="1:9" customFormat="1" ht="13.5" hidden="1" thickBot="1" x14ac:dyDescent="0.25">
      <c r="A841" s="13" t="s">
        <v>166</v>
      </c>
      <c r="B841" s="15" t="s">
        <v>152</v>
      </c>
      <c r="C841" s="15" t="s">
        <v>390</v>
      </c>
      <c r="D841" s="15" t="s">
        <v>409</v>
      </c>
      <c r="E841" s="15" t="s">
        <v>205</v>
      </c>
      <c r="F841" s="15" t="s">
        <v>167</v>
      </c>
      <c r="G841" s="14">
        <v>52461</v>
      </c>
      <c r="H841" s="14">
        <v>52461</v>
      </c>
    </row>
    <row r="842" spans="1:9" s="20" customFormat="1" ht="12" hidden="1" thickBot="1" x14ac:dyDescent="0.25">
      <c r="A842" s="30" t="s">
        <v>178</v>
      </c>
      <c r="B842" s="24" t="s">
        <v>144</v>
      </c>
      <c r="C842" s="26" t="s">
        <v>390</v>
      </c>
      <c r="D842" s="26" t="s">
        <v>409</v>
      </c>
      <c r="E842" s="26" t="s">
        <v>205</v>
      </c>
      <c r="F842" s="26" t="s">
        <v>179</v>
      </c>
      <c r="G842" s="28">
        <v>52461</v>
      </c>
      <c r="H842" s="129">
        <v>52461</v>
      </c>
      <c r="I842" s="130">
        <f t="shared" ref="I842:I844" si="142">H842/G842*100</f>
        <v>100</v>
      </c>
    </row>
    <row r="843" spans="1:9" ht="20.25" thickBot="1" x14ac:dyDescent="0.25">
      <c r="A843" s="168" t="s">
        <v>389</v>
      </c>
      <c r="B843" s="164" t="s">
        <v>144</v>
      </c>
      <c r="C843" s="169" t="s">
        <v>390</v>
      </c>
      <c r="D843" s="169" t="s">
        <v>410</v>
      </c>
      <c r="E843" s="169" t="s">
        <v>152</v>
      </c>
      <c r="F843" s="169" t="s">
        <v>152</v>
      </c>
      <c r="G843" s="170">
        <v>179317.85</v>
      </c>
      <c r="H843" s="171">
        <v>179317.85</v>
      </c>
      <c r="I843" s="167">
        <f t="shared" si="142"/>
        <v>100</v>
      </c>
    </row>
    <row r="844" spans="1:9" ht="20.25" thickBot="1" x14ac:dyDescent="0.25">
      <c r="A844" s="168" t="s">
        <v>204</v>
      </c>
      <c r="B844" s="164" t="s">
        <v>144</v>
      </c>
      <c r="C844" s="169" t="s">
        <v>390</v>
      </c>
      <c r="D844" s="169" t="s">
        <v>410</v>
      </c>
      <c r="E844" s="169" t="s">
        <v>205</v>
      </c>
      <c r="F844" s="169" t="s">
        <v>152</v>
      </c>
      <c r="G844" s="170">
        <v>179317.85</v>
      </c>
      <c r="H844" s="171">
        <v>179317.85</v>
      </c>
      <c r="I844" s="167">
        <f t="shared" si="142"/>
        <v>100</v>
      </c>
    </row>
    <row r="845" spans="1:9" customFormat="1" ht="13.5" hidden="1" thickBot="1" x14ac:dyDescent="0.25">
      <c r="A845" s="13" t="s">
        <v>87</v>
      </c>
      <c r="B845" s="15" t="s">
        <v>152</v>
      </c>
      <c r="C845" s="15" t="s">
        <v>390</v>
      </c>
      <c r="D845" s="15" t="s">
        <v>410</v>
      </c>
      <c r="E845" s="15" t="s">
        <v>205</v>
      </c>
      <c r="F845" s="15" t="s">
        <v>157</v>
      </c>
      <c r="G845" s="14">
        <v>179317.85</v>
      </c>
      <c r="H845" s="14">
        <v>179317.85</v>
      </c>
    </row>
    <row r="846" spans="1:9" customFormat="1" ht="13.5" hidden="1" thickBot="1" x14ac:dyDescent="0.25">
      <c r="A846" s="13" t="s">
        <v>166</v>
      </c>
      <c r="B846" s="15" t="s">
        <v>152</v>
      </c>
      <c r="C846" s="15" t="s">
        <v>390</v>
      </c>
      <c r="D846" s="15" t="s">
        <v>410</v>
      </c>
      <c r="E846" s="15" t="s">
        <v>205</v>
      </c>
      <c r="F846" s="15" t="s">
        <v>167</v>
      </c>
      <c r="G846" s="14">
        <v>179317.85</v>
      </c>
      <c r="H846" s="14">
        <v>179317.85</v>
      </c>
    </row>
    <row r="847" spans="1:9" s="20" customFormat="1" ht="12" hidden="1" thickBot="1" x14ac:dyDescent="0.25">
      <c r="A847" s="30" t="s">
        <v>178</v>
      </c>
      <c r="B847" s="24" t="s">
        <v>144</v>
      </c>
      <c r="C847" s="26" t="s">
        <v>390</v>
      </c>
      <c r="D847" s="26" t="s">
        <v>410</v>
      </c>
      <c r="E847" s="26" t="s">
        <v>205</v>
      </c>
      <c r="F847" s="26" t="s">
        <v>179</v>
      </c>
      <c r="G847" s="28">
        <v>179317.85</v>
      </c>
      <c r="H847" s="129">
        <v>179317.85</v>
      </c>
      <c r="I847" s="130">
        <f t="shared" ref="I847:I849" si="143">H847/G847*100</f>
        <v>100</v>
      </c>
    </row>
    <row r="848" spans="1:9" ht="20.25" thickBot="1" x14ac:dyDescent="0.25">
      <c r="A848" s="168" t="s">
        <v>389</v>
      </c>
      <c r="B848" s="164" t="s">
        <v>144</v>
      </c>
      <c r="C848" s="169" t="s">
        <v>390</v>
      </c>
      <c r="D848" s="169" t="s">
        <v>411</v>
      </c>
      <c r="E848" s="169" t="s">
        <v>152</v>
      </c>
      <c r="F848" s="169" t="s">
        <v>152</v>
      </c>
      <c r="G848" s="170">
        <v>146279.17000000001</v>
      </c>
      <c r="H848" s="171">
        <v>146279.17000000001</v>
      </c>
      <c r="I848" s="167">
        <f t="shared" si="143"/>
        <v>100</v>
      </c>
    </row>
    <row r="849" spans="1:9" ht="20.25" thickBot="1" x14ac:dyDescent="0.25">
      <c r="A849" s="168" t="s">
        <v>204</v>
      </c>
      <c r="B849" s="164" t="s">
        <v>144</v>
      </c>
      <c r="C849" s="169" t="s">
        <v>390</v>
      </c>
      <c r="D849" s="169" t="s">
        <v>411</v>
      </c>
      <c r="E849" s="169" t="s">
        <v>205</v>
      </c>
      <c r="F849" s="169" t="s">
        <v>152</v>
      </c>
      <c r="G849" s="170">
        <v>146279.17000000001</v>
      </c>
      <c r="H849" s="171">
        <v>146279.17000000001</v>
      </c>
      <c r="I849" s="167">
        <f t="shared" si="143"/>
        <v>100</v>
      </c>
    </row>
    <row r="850" spans="1:9" customFormat="1" ht="13.5" hidden="1" thickBot="1" x14ac:dyDescent="0.25">
      <c r="A850" s="13" t="s">
        <v>87</v>
      </c>
      <c r="B850" s="15" t="s">
        <v>152</v>
      </c>
      <c r="C850" s="15" t="s">
        <v>390</v>
      </c>
      <c r="D850" s="15" t="s">
        <v>411</v>
      </c>
      <c r="E850" s="15" t="s">
        <v>205</v>
      </c>
      <c r="F850" s="15" t="s">
        <v>157</v>
      </c>
      <c r="G850" s="14">
        <v>146279.17000000001</v>
      </c>
      <c r="H850" s="14">
        <v>146279.17000000001</v>
      </c>
    </row>
    <row r="851" spans="1:9" customFormat="1" ht="13.5" hidden="1" thickBot="1" x14ac:dyDescent="0.25">
      <c r="A851" s="13" t="s">
        <v>166</v>
      </c>
      <c r="B851" s="15" t="s">
        <v>152</v>
      </c>
      <c r="C851" s="15" t="s">
        <v>390</v>
      </c>
      <c r="D851" s="15" t="s">
        <v>411</v>
      </c>
      <c r="E851" s="15" t="s">
        <v>205</v>
      </c>
      <c r="F851" s="15" t="s">
        <v>167</v>
      </c>
      <c r="G851" s="14">
        <v>146279.17000000001</v>
      </c>
      <c r="H851" s="14">
        <v>146279.17000000001</v>
      </c>
    </row>
    <row r="852" spans="1:9" s="20" customFormat="1" ht="12" hidden="1" thickBot="1" x14ac:dyDescent="0.25">
      <c r="A852" s="30" t="s">
        <v>178</v>
      </c>
      <c r="B852" s="24" t="s">
        <v>144</v>
      </c>
      <c r="C852" s="26" t="s">
        <v>390</v>
      </c>
      <c r="D852" s="26" t="s">
        <v>411</v>
      </c>
      <c r="E852" s="26" t="s">
        <v>205</v>
      </c>
      <c r="F852" s="26" t="s">
        <v>179</v>
      </c>
      <c r="G852" s="28">
        <v>146279.17000000001</v>
      </c>
      <c r="H852" s="129">
        <v>146279.17000000001</v>
      </c>
      <c r="I852" s="130">
        <f t="shared" ref="I852:I854" si="144">H852/G852*100</f>
        <v>100</v>
      </c>
    </row>
    <row r="853" spans="1:9" ht="20.25" thickBot="1" x14ac:dyDescent="0.25">
      <c r="A853" s="168" t="s">
        <v>389</v>
      </c>
      <c r="B853" s="164" t="s">
        <v>144</v>
      </c>
      <c r="C853" s="169" t="s">
        <v>390</v>
      </c>
      <c r="D853" s="169" t="s">
        <v>412</v>
      </c>
      <c r="E853" s="169" t="s">
        <v>152</v>
      </c>
      <c r="F853" s="169" t="s">
        <v>152</v>
      </c>
      <c r="G853" s="170">
        <v>363779</v>
      </c>
      <c r="H853" s="171">
        <v>314779</v>
      </c>
      <c r="I853" s="167">
        <f t="shared" si="144"/>
        <v>86.53028349629858</v>
      </c>
    </row>
    <row r="854" spans="1:9" ht="20.25" thickBot="1" x14ac:dyDescent="0.25">
      <c r="A854" s="168" t="s">
        <v>204</v>
      </c>
      <c r="B854" s="164" t="s">
        <v>144</v>
      </c>
      <c r="C854" s="169" t="s">
        <v>390</v>
      </c>
      <c r="D854" s="169" t="s">
        <v>412</v>
      </c>
      <c r="E854" s="169" t="s">
        <v>205</v>
      </c>
      <c r="F854" s="169" t="s">
        <v>152</v>
      </c>
      <c r="G854" s="170">
        <v>363779</v>
      </c>
      <c r="H854" s="171">
        <v>314779</v>
      </c>
      <c r="I854" s="167">
        <f t="shared" si="144"/>
        <v>86.53028349629858</v>
      </c>
    </row>
    <row r="855" spans="1:9" customFormat="1" ht="13.5" hidden="1" thickBot="1" x14ac:dyDescent="0.25">
      <c r="A855" s="13" t="s">
        <v>87</v>
      </c>
      <c r="B855" s="15" t="s">
        <v>152</v>
      </c>
      <c r="C855" s="15" t="s">
        <v>390</v>
      </c>
      <c r="D855" s="15" t="s">
        <v>412</v>
      </c>
      <c r="E855" s="15" t="s">
        <v>205</v>
      </c>
      <c r="F855" s="15" t="s">
        <v>157</v>
      </c>
      <c r="G855" s="14">
        <v>363779</v>
      </c>
      <c r="H855" s="14">
        <v>314779</v>
      </c>
    </row>
    <row r="856" spans="1:9" customFormat="1" ht="13.5" hidden="1" thickBot="1" x14ac:dyDescent="0.25">
      <c r="A856" s="13" t="s">
        <v>166</v>
      </c>
      <c r="B856" s="15" t="s">
        <v>152</v>
      </c>
      <c r="C856" s="15" t="s">
        <v>390</v>
      </c>
      <c r="D856" s="15" t="s">
        <v>412</v>
      </c>
      <c r="E856" s="15" t="s">
        <v>205</v>
      </c>
      <c r="F856" s="15" t="s">
        <v>167</v>
      </c>
      <c r="G856" s="14">
        <v>363779</v>
      </c>
      <c r="H856" s="14">
        <v>314779</v>
      </c>
    </row>
    <row r="857" spans="1:9" s="20" customFormat="1" ht="12" hidden="1" thickBot="1" x14ac:dyDescent="0.25">
      <c r="A857" s="30" t="s">
        <v>178</v>
      </c>
      <c r="B857" s="24" t="s">
        <v>144</v>
      </c>
      <c r="C857" s="26" t="s">
        <v>390</v>
      </c>
      <c r="D857" s="26" t="s">
        <v>412</v>
      </c>
      <c r="E857" s="26" t="s">
        <v>205</v>
      </c>
      <c r="F857" s="26" t="s">
        <v>179</v>
      </c>
      <c r="G857" s="28">
        <v>363779</v>
      </c>
      <c r="H857" s="129">
        <v>314779</v>
      </c>
      <c r="I857" s="130">
        <f t="shared" ref="I857:I859" si="145">H857/G857*100</f>
        <v>86.53028349629858</v>
      </c>
    </row>
    <row r="858" spans="1:9" ht="20.25" thickBot="1" x14ac:dyDescent="0.25">
      <c r="A858" s="168" t="s">
        <v>389</v>
      </c>
      <c r="B858" s="164" t="s">
        <v>144</v>
      </c>
      <c r="C858" s="169" t="s">
        <v>390</v>
      </c>
      <c r="D858" s="169" t="s">
        <v>413</v>
      </c>
      <c r="E858" s="169" t="s">
        <v>152</v>
      </c>
      <c r="F858" s="169" t="s">
        <v>152</v>
      </c>
      <c r="G858" s="170">
        <v>1024762.1</v>
      </c>
      <c r="H858" s="171">
        <v>1024762.1</v>
      </c>
      <c r="I858" s="167">
        <f t="shared" si="145"/>
        <v>100</v>
      </c>
    </row>
    <row r="859" spans="1:9" ht="20.25" thickBot="1" x14ac:dyDescent="0.25">
      <c r="A859" s="168" t="s">
        <v>204</v>
      </c>
      <c r="B859" s="164" t="s">
        <v>144</v>
      </c>
      <c r="C859" s="169" t="s">
        <v>390</v>
      </c>
      <c r="D859" s="169" t="s">
        <v>413</v>
      </c>
      <c r="E859" s="169" t="s">
        <v>205</v>
      </c>
      <c r="F859" s="169" t="s">
        <v>152</v>
      </c>
      <c r="G859" s="170">
        <v>1024762.1</v>
      </c>
      <c r="H859" s="171">
        <v>1024762.1</v>
      </c>
      <c r="I859" s="167">
        <f t="shared" si="145"/>
        <v>100</v>
      </c>
    </row>
    <row r="860" spans="1:9" customFormat="1" ht="13.5" hidden="1" thickBot="1" x14ac:dyDescent="0.25">
      <c r="A860" s="13" t="s">
        <v>87</v>
      </c>
      <c r="B860" s="15" t="s">
        <v>152</v>
      </c>
      <c r="C860" s="15" t="s">
        <v>390</v>
      </c>
      <c r="D860" s="15" t="s">
        <v>413</v>
      </c>
      <c r="E860" s="15" t="s">
        <v>205</v>
      </c>
      <c r="F860" s="15" t="s">
        <v>157</v>
      </c>
      <c r="G860" s="14">
        <v>1024762.1</v>
      </c>
      <c r="H860" s="14">
        <v>1024762.1</v>
      </c>
    </row>
    <row r="861" spans="1:9" customFormat="1" ht="13.5" hidden="1" thickBot="1" x14ac:dyDescent="0.25">
      <c r="A861" s="13" t="s">
        <v>166</v>
      </c>
      <c r="B861" s="15" t="s">
        <v>152</v>
      </c>
      <c r="C861" s="15" t="s">
        <v>390</v>
      </c>
      <c r="D861" s="15" t="s">
        <v>413</v>
      </c>
      <c r="E861" s="15" t="s">
        <v>205</v>
      </c>
      <c r="F861" s="15" t="s">
        <v>167</v>
      </c>
      <c r="G861" s="14">
        <v>1024762.1</v>
      </c>
      <c r="H861" s="14">
        <v>1024762.1</v>
      </c>
    </row>
    <row r="862" spans="1:9" s="20" customFormat="1" ht="12" hidden="1" thickBot="1" x14ac:dyDescent="0.25">
      <c r="A862" s="30" t="s">
        <v>178</v>
      </c>
      <c r="B862" s="24" t="s">
        <v>144</v>
      </c>
      <c r="C862" s="26" t="s">
        <v>390</v>
      </c>
      <c r="D862" s="26" t="s">
        <v>413</v>
      </c>
      <c r="E862" s="26" t="s">
        <v>205</v>
      </c>
      <c r="F862" s="26" t="s">
        <v>179</v>
      </c>
      <c r="G862" s="28">
        <v>1024762.1</v>
      </c>
      <c r="H862" s="129">
        <v>1024762.1</v>
      </c>
      <c r="I862" s="130">
        <f t="shared" ref="I862:I864" si="146">H862/G862*100</f>
        <v>100</v>
      </c>
    </row>
    <row r="863" spans="1:9" ht="30" thickBot="1" x14ac:dyDescent="0.25">
      <c r="A863" s="168" t="s">
        <v>414</v>
      </c>
      <c r="B863" s="164" t="s">
        <v>144</v>
      </c>
      <c r="C863" s="169" t="s">
        <v>390</v>
      </c>
      <c r="D863" s="169" t="s">
        <v>415</v>
      </c>
      <c r="E863" s="169" t="s">
        <v>152</v>
      </c>
      <c r="F863" s="169" t="s">
        <v>152</v>
      </c>
      <c r="G863" s="170">
        <v>756390</v>
      </c>
      <c r="H863" s="171">
        <v>756390</v>
      </c>
      <c r="I863" s="167">
        <f t="shared" si="146"/>
        <v>100</v>
      </c>
    </row>
    <row r="864" spans="1:9" ht="20.25" thickBot="1" x14ac:dyDescent="0.25">
      <c r="A864" s="168" t="s">
        <v>204</v>
      </c>
      <c r="B864" s="164" t="s">
        <v>144</v>
      </c>
      <c r="C864" s="169" t="s">
        <v>390</v>
      </c>
      <c r="D864" s="169" t="s">
        <v>415</v>
      </c>
      <c r="E864" s="169" t="s">
        <v>205</v>
      </c>
      <c r="F864" s="169" t="s">
        <v>152</v>
      </c>
      <c r="G864" s="170">
        <v>445500</v>
      </c>
      <c r="H864" s="171">
        <v>445500</v>
      </c>
      <c r="I864" s="167">
        <f t="shared" si="146"/>
        <v>100</v>
      </c>
    </row>
    <row r="865" spans="1:9" customFormat="1" ht="13.5" hidden="1" thickBot="1" x14ac:dyDescent="0.25">
      <c r="A865" s="13" t="s">
        <v>87</v>
      </c>
      <c r="B865" s="15" t="s">
        <v>152</v>
      </c>
      <c r="C865" s="15" t="s">
        <v>390</v>
      </c>
      <c r="D865" s="15" t="s">
        <v>415</v>
      </c>
      <c r="E865" s="15" t="s">
        <v>205</v>
      </c>
      <c r="F865" s="15" t="s">
        <v>157</v>
      </c>
      <c r="G865" s="14">
        <v>445500</v>
      </c>
      <c r="H865" s="14">
        <v>445500</v>
      </c>
    </row>
    <row r="866" spans="1:9" customFormat="1" ht="13.5" hidden="1" thickBot="1" x14ac:dyDescent="0.25">
      <c r="A866" s="13" t="s">
        <v>166</v>
      </c>
      <c r="B866" s="15" t="s">
        <v>152</v>
      </c>
      <c r="C866" s="15" t="s">
        <v>390</v>
      </c>
      <c r="D866" s="15" t="s">
        <v>415</v>
      </c>
      <c r="E866" s="15" t="s">
        <v>205</v>
      </c>
      <c r="F866" s="15" t="s">
        <v>167</v>
      </c>
      <c r="G866" s="14">
        <v>445500</v>
      </c>
      <c r="H866" s="14">
        <v>445500</v>
      </c>
    </row>
    <row r="867" spans="1:9" s="20" customFormat="1" ht="12" hidden="1" thickBot="1" x14ac:dyDescent="0.25">
      <c r="A867" s="30" t="s">
        <v>178</v>
      </c>
      <c r="B867" s="24" t="s">
        <v>144</v>
      </c>
      <c r="C867" s="26" t="s">
        <v>390</v>
      </c>
      <c r="D867" s="26" t="s">
        <v>415</v>
      </c>
      <c r="E867" s="26" t="s">
        <v>205</v>
      </c>
      <c r="F867" s="26" t="s">
        <v>179</v>
      </c>
      <c r="G867" s="28">
        <v>445500</v>
      </c>
      <c r="H867" s="129">
        <v>445500</v>
      </c>
      <c r="I867" s="130">
        <f t="shared" ref="I867:I868" si="147">H867/G867*100</f>
        <v>100</v>
      </c>
    </row>
    <row r="868" spans="1:9" ht="49.5" thickBot="1" x14ac:dyDescent="0.25">
      <c r="A868" s="168" t="s">
        <v>261</v>
      </c>
      <c r="B868" s="164" t="s">
        <v>144</v>
      </c>
      <c r="C868" s="169" t="s">
        <v>390</v>
      </c>
      <c r="D868" s="169" t="s">
        <v>415</v>
      </c>
      <c r="E868" s="169" t="s">
        <v>262</v>
      </c>
      <c r="F868" s="169" t="s">
        <v>152</v>
      </c>
      <c r="G868" s="170">
        <v>310890</v>
      </c>
      <c r="H868" s="171">
        <v>310890</v>
      </c>
      <c r="I868" s="167">
        <f t="shared" si="147"/>
        <v>100</v>
      </c>
    </row>
    <row r="869" spans="1:9" customFormat="1" ht="13.5" hidden="1" thickBot="1" x14ac:dyDescent="0.25">
      <c r="A869" s="13" t="s">
        <v>87</v>
      </c>
      <c r="B869" s="15" t="s">
        <v>152</v>
      </c>
      <c r="C869" s="15" t="s">
        <v>390</v>
      </c>
      <c r="D869" s="15" t="s">
        <v>415</v>
      </c>
      <c r="E869" s="15" t="s">
        <v>262</v>
      </c>
      <c r="F869" s="15" t="s">
        <v>157</v>
      </c>
      <c r="G869" s="14">
        <v>310890</v>
      </c>
      <c r="H869" s="14">
        <v>310890</v>
      </c>
    </row>
    <row r="870" spans="1:9" customFormat="1" ht="13.5" hidden="1" thickBot="1" x14ac:dyDescent="0.25">
      <c r="A870" s="13" t="s">
        <v>180</v>
      </c>
      <c r="B870" s="15" t="s">
        <v>152</v>
      </c>
      <c r="C870" s="15" t="s">
        <v>390</v>
      </c>
      <c r="D870" s="15" t="s">
        <v>415</v>
      </c>
      <c r="E870" s="15" t="s">
        <v>262</v>
      </c>
      <c r="F870" s="15" t="s">
        <v>181</v>
      </c>
      <c r="G870" s="14">
        <v>310890</v>
      </c>
      <c r="H870" s="14">
        <v>310890</v>
      </c>
    </row>
    <row r="871" spans="1:9" s="20" customFormat="1" ht="45.75" hidden="1" thickBot="1" x14ac:dyDescent="0.25">
      <c r="A871" s="30" t="s">
        <v>184</v>
      </c>
      <c r="B871" s="24" t="s">
        <v>144</v>
      </c>
      <c r="C871" s="26" t="s">
        <v>390</v>
      </c>
      <c r="D871" s="26" t="s">
        <v>415</v>
      </c>
      <c r="E871" s="26" t="s">
        <v>262</v>
      </c>
      <c r="F871" s="26" t="s">
        <v>185</v>
      </c>
      <c r="G871" s="28">
        <v>310890</v>
      </c>
      <c r="H871" s="129">
        <v>310890</v>
      </c>
      <c r="I871" s="130">
        <f t="shared" ref="I871:I873" si="148">H871/G871*100</f>
        <v>100</v>
      </c>
    </row>
    <row r="872" spans="1:9" ht="59.25" thickBot="1" x14ac:dyDescent="0.25">
      <c r="A872" s="168" t="s">
        <v>416</v>
      </c>
      <c r="B872" s="164" t="s">
        <v>144</v>
      </c>
      <c r="C872" s="169" t="s">
        <v>390</v>
      </c>
      <c r="D872" s="169" t="s">
        <v>417</v>
      </c>
      <c r="E872" s="169" t="s">
        <v>152</v>
      </c>
      <c r="F872" s="169" t="s">
        <v>152</v>
      </c>
      <c r="G872" s="170">
        <v>4813451.3600000003</v>
      </c>
      <c r="H872" s="171">
        <v>2572866.98</v>
      </c>
      <c r="I872" s="167">
        <f t="shared" si="148"/>
        <v>53.451604422154162</v>
      </c>
    </row>
    <row r="873" spans="1:9" ht="39.75" thickBot="1" x14ac:dyDescent="0.25">
      <c r="A873" s="168" t="s">
        <v>237</v>
      </c>
      <c r="B873" s="164" t="s">
        <v>144</v>
      </c>
      <c r="C873" s="169" t="s">
        <v>390</v>
      </c>
      <c r="D873" s="169" t="s">
        <v>417</v>
      </c>
      <c r="E873" s="169" t="s">
        <v>238</v>
      </c>
      <c r="F873" s="169" t="s">
        <v>152</v>
      </c>
      <c r="G873" s="170">
        <v>4813451.3600000003</v>
      </c>
      <c r="H873" s="171">
        <v>2572866.98</v>
      </c>
      <c r="I873" s="167">
        <f t="shared" si="148"/>
        <v>53.451604422154162</v>
      </c>
    </row>
    <row r="874" spans="1:9" customFormat="1" ht="13.5" hidden="1" thickBot="1" x14ac:dyDescent="0.25">
      <c r="A874" s="13" t="s">
        <v>192</v>
      </c>
      <c r="B874" s="15" t="s">
        <v>152</v>
      </c>
      <c r="C874" s="15" t="s">
        <v>390</v>
      </c>
      <c r="D874" s="15" t="s">
        <v>417</v>
      </c>
      <c r="E874" s="15" t="s">
        <v>238</v>
      </c>
      <c r="F874" s="15" t="s">
        <v>193</v>
      </c>
      <c r="G874" s="14">
        <v>4813451.3600000003</v>
      </c>
      <c r="H874" s="14">
        <v>2572866.98</v>
      </c>
    </row>
    <row r="875" spans="1:9" s="20" customFormat="1" ht="23.25" hidden="1" thickBot="1" x14ac:dyDescent="0.25">
      <c r="A875" s="30" t="s">
        <v>194</v>
      </c>
      <c r="B875" s="24" t="s">
        <v>144</v>
      </c>
      <c r="C875" s="26" t="s">
        <v>390</v>
      </c>
      <c r="D875" s="26" t="s">
        <v>417</v>
      </c>
      <c r="E875" s="26" t="s">
        <v>238</v>
      </c>
      <c r="F875" s="26" t="s">
        <v>195</v>
      </c>
      <c r="G875" s="28">
        <v>4813451.3600000003</v>
      </c>
      <c r="H875" s="129">
        <v>2572866.98</v>
      </c>
      <c r="I875" s="130">
        <f t="shared" ref="I875:I877" si="149">H875/G875*100</f>
        <v>53.451604422154162</v>
      </c>
    </row>
    <row r="876" spans="1:9" ht="78.75" thickBot="1" x14ac:dyDescent="0.25">
      <c r="A876" s="168" t="s">
        <v>206</v>
      </c>
      <c r="B876" s="164" t="s">
        <v>144</v>
      </c>
      <c r="C876" s="169" t="s">
        <v>390</v>
      </c>
      <c r="D876" s="169" t="s">
        <v>207</v>
      </c>
      <c r="E876" s="169" t="s">
        <v>152</v>
      </c>
      <c r="F876" s="169" t="s">
        <v>152</v>
      </c>
      <c r="G876" s="170">
        <v>391200</v>
      </c>
      <c r="H876" s="171">
        <v>391200</v>
      </c>
      <c r="I876" s="167">
        <f t="shared" si="149"/>
        <v>100</v>
      </c>
    </row>
    <row r="877" spans="1:9" ht="10.5" thickBot="1" x14ac:dyDescent="0.25">
      <c r="A877" s="168" t="s">
        <v>353</v>
      </c>
      <c r="B877" s="164" t="s">
        <v>144</v>
      </c>
      <c r="C877" s="169" t="s">
        <v>390</v>
      </c>
      <c r="D877" s="169" t="s">
        <v>207</v>
      </c>
      <c r="E877" s="169" t="s">
        <v>354</v>
      </c>
      <c r="F877" s="169" t="s">
        <v>152</v>
      </c>
      <c r="G877" s="170">
        <v>391200</v>
      </c>
      <c r="H877" s="171">
        <v>391200</v>
      </c>
      <c r="I877" s="167">
        <f t="shared" si="149"/>
        <v>100</v>
      </c>
    </row>
    <row r="878" spans="1:9" customFormat="1" ht="13.5" hidden="1" thickBot="1" x14ac:dyDescent="0.25">
      <c r="A878" s="13" t="s">
        <v>87</v>
      </c>
      <c r="B878" s="15" t="s">
        <v>152</v>
      </c>
      <c r="C878" s="15" t="s">
        <v>390</v>
      </c>
      <c r="D878" s="15" t="s">
        <v>207</v>
      </c>
      <c r="E878" s="15" t="s">
        <v>354</v>
      </c>
      <c r="F878" s="15" t="s">
        <v>157</v>
      </c>
      <c r="G878" s="14">
        <v>391200</v>
      </c>
      <c r="H878" s="14">
        <v>391200</v>
      </c>
    </row>
    <row r="879" spans="1:9" customFormat="1" ht="13.5" hidden="1" thickBot="1" x14ac:dyDescent="0.25">
      <c r="A879" s="13" t="s">
        <v>158</v>
      </c>
      <c r="B879" s="15" t="s">
        <v>152</v>
      </c>
      <c r="C879" s="15" t="s">
        <v>390</v>
      </c>
      <c r="D879" s="15" t="s">
        <v>207</v>
      </c>
      <c r="E879" s="15" t="s">
        <v>354</v>
      </c>
      <c r="F879" s="15" t="s">
        <v>159</v>
      </c>
      <c r="G879" s="14">
        <v>391200</v>
      </c>
      <c r="H879" s="14">
        <v>391200</v>
      </c>
    </row>
    <row r="880" spans="1:9" s="20" customFormat="1" ht="12" hidden="1" thickBot="1" x14ac:dyDescent="0.25">
      <c r="A880" s="30" t="s">
        <v>160</v>
      </c>
      <c r="B880" s="24" t="s">
        <v>144</v>
      </c>
      <c r="C880" s="26" t="s">
        <v>390</v>
      </c>
      <c r="D880" s="26" t="s">
        <v>207</v>
      </c>
      <c r="E880" s="26" t="s">
        <v>354</v>
      </c>
      <c r="F880" s="26" t="s">
        <v>161</v>
      </c>
      <c r="G880" s="28">
        <v>286303.38</v>
      </c>
      <c r="H880" s="129">
        <v>286303.38</v>
      </c>
      <c r="I880" s="130">
        <f t="shared" ref="I880:I881" si="150">H880/G880*100</f>
        <v>100</v>
      </c>
    </row>
    <row r="881" spans="1:9" s="20" customFormat="1" ht="23.25" hidden="1" thickBot="1" x14ac:dyDescent="0.25">
      <c r="A881" s="30" t="s">
        <v>164</v>
      </c>
      <c r="B881" s="24" t="s">
        <v>144</v>
      </c>
      <c r="C881" s="26" t="s">
        <v>390</v>
      </c>
      <c r="D881" s="26" t="s">
        <v>207</v>
      </c>
      <c r="E881" s="26" t="s">
        <v>354</v>
      </c>
      <c r="F881" s="26" t="s">
        <v>165</v>
      </c>
      <c r="G881" s="28">
        <v>104896.62</v>
      </c>
      <c r="H881" s="129">
        <v>104896.62</v>
      </c>
      <c r="I881" s="130">
        <f t="shared" si="150"/>
        <v>100</v>
      </c>
    </row>
    <row r="882" spans="1:9" customFormat="1" ht="13.5" hidden="1" thickBot="1" x14ac:dyDescent="0.25">
      <c r="A882" s="13" t="s">
        <v>87</v>
      </c>
      <c r="B882" s="15" t="s">
        <v>152</v>
      </c>
      <c r="C882" s="15" t="s">
        <v>390</v>
      </c>
      <c r="D882" s="15" t="s">
        <v>207</v>
      </c>
      <c r="E882" s="15" t="s">
        <v>201</v>
      </c>
      <c r="F882" s="15" t="s">
        <v>157</v>
      </c>
      <c r="G882" s="14"/>
      <c r="H882" s="14"/>
    </row>
    <row r="883" spans="1:9" customFormat="1" ht="13.5" hidden="1" thickBot="1" x14ac:dyDescent="0.25">
      <c r="A883" s="13" t="s">
        <v>158</v>
      </c>
      <c r="B883" s="15" t="s">
        <v>152</v>
      </c>
      <c r="C883" s="15" t="s">
        <v>390</v>
      </c>
      <c r="D883" s="15" t="s">
        <v>207</v>
      </c>
      <c r="E883" s="15" t="s">
        <v>201</v>
      </c>
      <c r="F883" s="15" t="s">
        <v>159</v>
      </c>
      <c r="G883" s="14"/>
      <c r="H883" s="14"/>
    </row>
    <row r="884" spans="1:9" customFormat="1" ht="13.5" hidden="1" thickBot="1" x14ac:dyDescent="0.25">
      <c r="A884" s="13" t="s">
        <v>87</v>
      </c>
      <c r="B884" s="15" t="s">
        <v>152</v>
      </c>
      <c r="C884" s="15" t="s">
        <v>390</v>
      </c>
      <c r="D884" s="15" t="s">
        <v>418</v>
      </c>
      <c r="E884" s="15" t="s">
        <v>201</v>
      </c>
      <c r="F884" s="15" t="s">
        <v>157</v>
      </c>
      <c r="G884" s="14"/>
      <c r="H884" s="14"/>
    </row>
    <row r="885" spans="1:9" customFormat="1" ht="13.5" hidden="1" thickBot="1" x14ac:dyDescent="0.25">
      <c r="A885" s="13" t="s">
        <v>158</v>
      </c>
      <c r="B885" s="15" t="s">
        <v>152</v>
      </c>
      <c r="C885" s="15" t="s">
        <v>390</v>
      </c>
      <c r="D885" s="15" t="s">
        <v>418</v>
      </c>
      <c r="E885" s="15" t="s">
        <v>201</v>
      </c>
      <c r="F885" s="15" t="s">
        <v>159</v>
      </c>
      <c r="G885" s="14"/>
      <c r="H885" s="14"/>
    </row>
    <row r="886" spans="1:9" ht="10.5" thickBot="1" x14ac:dyDescent="0.25">
      <c r="A886" s="168" t="s">
        <v>419</v>
      </c>
      <c r="B886" s="164" t="s">
        <v>144</v>
      </c>
      <c r="C886" s="169" t="s">
        <v>420</v>
      </c>
      <c r="D886" s="169" t="s">
        <v>154</v>
      </c>
      <c r="E886" s="169" t="s">
        <v>152</v>
      </c>
      <c r="F886" s="169" t="s">
        <v>152</v>
      </c>
      <c r="G886" s="170">
        <v>42748482.939999998</v>
      </c>
      <c r="H886" s="171">
        <v>40880948.420000002</v>
      </c>
      <c r="I886" s="167">
        <f>H886/G886*100</f>
        <v>95.631343169250727</v>
      </c>
    </row>
    <row r="887" spans="1:9" customFormat="1" ht="13.5" hidden="1" thickBot="1" x14ac:dyDescent="0.25">
      <c r="A887" s="13" t="s">
        <v>87</v>
      </c>
      <c r="B887" s="15" t="s">
        <v>152</v>
      </c>
      <c r="C887" s="15" t="s">
        <v>420</v>
      </c>
      <c r="D887" s="15" t="s">
        <v>154</v>
      </c>
      <c r="E887" s="15" t="s">
        <v>152</v>
      </c>
      <c r="F887" s="15" t="s">
        <v>157</v>
      </c>
      <c r="G887" s="14">
        <v>42748482.939999998</v>
      </c>
      <c r="H887" s="14">
        <v>40880948.420000002</v>
      </c>
    </row>
    <row r="888" spans="1:9" customFormat="1" ht="13.5" hidden="1" thickBot="1" x14ac:dyDescent="0.25">
      <c r="A888" s="13" t="s">
        <v>166</v>
      </c>
      <c r="B888" s="15" t="s">
        <v>152</v>
      </c>
      <c r="C888" s="15" t="s">
        <v>420</v>
      </c>
      <c r="D888" s="15" t="s">
        <v>154</v>
      </c>
      <c r="E888" s="15" t="s">
        <v>152</v>
      </c>
      <c r="F888" s="15" t="s">
        <v>167</v>
      </c>
      <c r="G888" s="14">
        <v>6087875.5800000001</v>
      </c>
      <c r="H888" s="14">
        <v>4220341.0599999996</v>
      </c>
    </row>
    <row r="889" spans="1:9" customFormat="1" ht="13.5" hidden="1" thickBot="1" x14ac:dyDescent="0.25">
      <c r="A889" s="13" t="s">
        <v>180</v>
      </c>
      <c r="B889" s="15" t="s">
        <v>152</v>
      </c>
      <c r="C889" s="15" t="s">
        <v>420</v>
      </c>
      <c r="D889" s="15" t="s">
        <v>154</v>
      </c>
      <c r="E889" s="15" t="s">
        <v>152</v>
      </c>
      <c r="F889" s="15" t="s">
        <v>181</v>
      </c>
      <c r="G889" s="14"/>
      <c r="H889" s="14"/>
    </row>
    <row r="890" spans="1:9" customFormat="1" ht="13.5" hidden="1" thickBot="1" x14ac:dyDescent="0.25">
      <c r="A890" s="13" t="s">
        <v>186</v>
      </c>
      <c r="B890" s="15" t="s">
        <v>152</v>
      </c>
      <c r="C890" s="15" t="s">
        <v>420</v>
      </c>
      <c r="D890" s="15" t="s">
        <v>154</v>
      </c>
      <c r="E890" s="15" t="s">
        <v>152</v>
      </c>
      <c r="F890" s="15" t="s">
        <v>187</v>
      </c>
      <c r="G890" s="14">
        <v>36660607.359999999</v>
      </c>
      <c r="H890" s="14">
        <v>36660607.359999999</v>
      </c>
    </row>
    <row r="891" spans="1:9" customFormat="1" ht="13.5" hidden="1" thickBot="1" x14ac:dyDescent="0.25">
      <c r="A891" s="13" t="s">
        <v>192</v>
      </c>
      <c r="B891" s="15" t="s">
        <v>152</v>
      </c>
      <c r="C891" s="15" t="s">
        <v>420</v>
      </c>
      <c r="D891" s="15" t="s">
        <v>154</v>
      </c>
      <c r="E891" s="15" t="s">
        <v>152</v>
      </c>
      <c r="F891" s="15" t="s">
        <v>193</v>
      </c>
      <c r="G891" s="14"/>
      <c r="H891" s="14"/>
    </row>
    <row r="892" spans="1:9" ht="10.5" thickBot="1" x14ac:dyDescent="0.25">
      <c r="A892" s="168" t="s">
        <v>421</v>
      </c>
      <c r="B892" s="164" t="s">
        <v>144</v>
      </c>
      <c r="C892" s="169" t="s">
        <v>422</v>
      </c>
      <c r="D892" s="169" t="s">
        <v>154</v>
      </c>
      <c r="E892" s="169" t="s">
        <v>152</v>
      </c>
      <c r="F892" s="169" t="s">
        <v>152</v>
      </c>
      <c r="G892" s="170">
        <v>34856165.359999999</v>
      </c>
      <c r="H892" s="171">
        <v>34856165.359999999</v>
      </c>
      <c r="I892" s="167">
        <f>H892/G892*100</f>
        <v>100</v>
      </c>
    </row>
    <row r="893" spans="1:9" customFormat="1" ht="13.5" hidden="1" thickBot="1" x14ac:dyDescent="0.25">
      <c r="A893" s="13" t="s">
        <v>87</v>
      </c>
      <c r="B893" s="15" t="s">
        <v>152</v>
      </c>
      <c r="C893" s="15" t="s">
        <v>422</v>
      </c>
      <c r="D893" s="15" t="s">
        <v>236</v>
      </c>
      <c r="E893" s="15" t="s">
        <v>205</v>
      </c>
      <c r="F893" s="15" t="s">
        <v>157</v>
      </c>
      <c r="G893" s="14"/>
      <c r="H893" s="14"/>
    </row>
    <row r="894" spans="1:9" customFormat="1" ht="13.5" hidden="1" thickBot="1" x14ac:dyDescent="0.25">
      <c r="A894" s="13" t="s">
        <v>166</v>
      </c>
      <c r="B894" s="15" t="s">
        <v>152</v>
      </c>
      <c r="C894" s="15" t="s">
        <v>422</v>
      </c>
      <c r="D894" s="15" t="s">
        <v>236</v>
      </c>
      <c r="E894" s="15" t="s">
        <v>205</v>
      </c>
      <c r="F894" s="15" t="s">
        <v>167</v>
      </c>
      <c r="G894" s="14"/>
      <c r="H894" s="14"/>
    </row>
    <row r="895" spans="1:9" ht="10.5" thickBot="1" x14ac:dyDescent="0.25">
      <c r="A895" s="168" t="s">
        <v>421</v>
      </c>
      <c r="B895" s="164" t="s">
        <v>144</v>
      </c>
      <c r="C895" s="169" t="s">
        <v>422</v>
      </c>
      <c r="D895" s="169" t="s">
        <v>423</v>
      </c>
      <c r="E895" s="169" t="s">
        <v>152</v>
      </c>
      <c r="F895" s="169" t="s">
        <v>152</v>
      </c>
      <c r="G895" s="170">
        <v>9483574</v>
      </c>
      <c r="H895" s="171">
        <v>9483574</v>
      </c>
      <c r="I895" s="167">
        <f>H895/G895*100</f>
        <v>100</v>
      </c>
    </row>
    <row r="896" spans="1:9" customFormat="1" ht="13.5" hidden="1" thickBot="1" x14ac:dyDescent="0.25">
      <c r="A896" s="13" t="s">
        <v>87</v>
      </c>
      <c r="B896" s="15" t="s">
        <v>152</v>
      </c>
      <c r="C896" s="15" t="s">
        <v>422</v>
      </c>
      <c r="D896" s="15" t="s">
        <v>423</v>
      </c>
      <c r="E896" s="15" t="s">
        <v>238</v>
      </c>
      <c r="F896" s="15" t="s">
        <v>157</v>
      </c>
      <c r="G896" s="14"/>
      <c r="H896" s="14"/>
    </row>
    <row r="897" spans="1:9" customFormat="1" ht="13.5" hidden="1" thickBot="1" x14ac:dyDescent="0.25">
      <c r="A897" s="13" t="s">
        <v>166</v>
      </c>
      <c r="B897" s="15" t="s">
        <v>152</v>
      </c>
      <c r="C897" s="15" t="s">
        <v>422</v>
      </c>
      <c r="D897" s="15" t="s">
        <v>423</v>
      </c>
      <c r="E897" s="15" t="s">
        <v>238</v>
      </c>
      <c r="F897" s="15" t="s">
        <v>167</v>
      </c>
      <c r="G897" s="14"/>
      <c r="H897" s="14"/>
    </row>
    <row r="898" spans="1:9" ht="30" thickBot="1" x14ac:dyDescent="0.25">
      <c r="A898" s="168" t="s">
        <v>257</v>
      </c>
      <c r="B898" s="164" t="s">
        <v>144</v>
      </c>
      <c r="C898" s="169" t="s">
        <v>422</v>
      </c>
      <c r="D898" s="169" t="s">
        <v>423</v>
      </c>
      <c r="E898" s="169" t="s">
        <v>258</v>
      </c>
      <c r="F898" s="169" t="s">
        <v>152</v>
      </c>
      <c r="G898" s="170">
        <v>9483574</v>
      </c>
      <c r="H898" s="171">
        <v>9483574</v>
      </c>
      <c r="I898" s="167">
        <f>H898/G898*100</f>
        <v>100</v>
      </c>
    </row>
    <row r="899" spans="1:9" customFormat="1" ht="13.5" hidden="1" thickBot="1" x14ac:dyDescent="0.25">
      <c r="A899" s="13" t="s">
        <v>87</v>
      </c>
      <c r="B899" s="15" t="s">
        <v>152</v>
      </c>
      <c r="C899" s="15" t="s">
        <v>422</v>
      </c>
      <c r="D899" s="15" t="s">
        <v>423</v>
      </c>
      <c r="E899" s="15" t="s">
        <v>258</v>
      </c>
      <c r="F899" s="15" t="s">
        <v>157</v>
      </c>
      <c r="G899" s="14">
        <v>9483574</v>
      </c>
      <c r="H899" s="14">
        <v>9483574</v>
      </c>
    </row>
    <row r="900" spans="1:9" customFormat="1" ht="13.5" hidden="1" thickBot="1" x14ac:dyDescent="0.25">
      <c r="A900" s="13" t="s">
        <v>186</v>
      </c>
      <c r="B900" s="15" t="s">
        <v>152</v>
      </c>
      <c r="C900" s="15" t="s">
        <v>422</v>
      </c>
      <c r="D900" s="15" t="s">
        <v>423</v>
      </c>
      <c r="E900" s="15" t="s">
        <v>258</v>
      </c>
      <c r="F900" s="15" t="s">
        <v>187</v>
      </c>
      <c r="G900" s="14">
        <v>9483574</v>
      </c>
      <c r="H900" s="14">
        <v>9483574</v>
      </c>
    </row>
    <row r="901" spans="1:9" s="20" customFormat="1" ht="34.5" hidden="1" thickBot="1" x14ac:dyDescent="0.25">
      <c r="A901" s="30" t="s">
        <v>188</v>
      </c>
      <c r="B901" s="24" t="s">
        <v>144</v>
      </c>
      <c r="C901" s="26" t="s">
        <v>422</v>
      </c>
      <c r="D901" s="26" t="s">
        <v>423</v>
      </c>
      <c r="E901" s="26" t="s">
        <v>258</v>
      </c>
      <c r="F901" s="26" t="s">
        <v>189</v>
      </c>
      <c r="G901" s="28">
        <v>9483574</v>
      </c>
      <c r="H901" s="129">
        <v>9483574</v>
      </c>
      <c r="I901" s="130">
        <f>H901/G901*100</f>
        <v>100</v>
      </c>
    </row>
    <row r="902" spans="1:9" customFormat="1" ht="13.5" hidden="1" thickBot="1" x14ac:dyDescent="0.25">
      <c r="A902" s="13" t="s">
        <v>87</v>
      </c>
      <c r="B902" s="15" t="s">
        <v>152</v>
      </c>
      <c r="C902" s="15" t="s">
        <v>422</v>
      </c>
      <c r="D902" s="15" t="s">
        <v>424</v>
      </c>
      <c r="E902" s="15" t="s">
        <v>205</v>
      </c>
      <c r="F902" s="15" t="s">
        <v>157</v>
      </c>
      <c r="G902" s="14"/>
      <c r="H902" s="14"/>
    </row>
    <row r="903" spans="1:9" customFormat="1" ht="13.5" hidden="1" thickBot="1" x14ac:dyDescent="0.25">
      <c r="A903" s="13" t="s">
        <v>166</v>
      </c>
      <c r="B903" s="15" t="s">
        <v>152</v>
      </c>
      <c r="C903" s="15" t="s">
        <v>422</v>
      </c>
      <c r="D903" s="15" t="s">
        <v>424</v>
      </c>
      <c r="E903" s="15" t="s">
        <v>205</v>
      </c>
      <c r="F903" s="15" t="s">
        <v>167</v>
      </c>
      <c r="G903" s="14"/>
      <c r="H903" s="14"/>
    </row>
    <row r="904" spans="1:9" customFormat="1" ht="13.5" hidden="1" thickBot="1" x14ac:dyDescent="0.25">
      <c r="A904" s="13" t="s">
        <v>192</v>
      </c>
      <c r="B904" s="15" t="s">
        <v>152</v>
      </c>
      <c r="C904" s="15" t="s">
        <v>422</v>
      </c>
      <c r="D904" s="15" t="s">
        <v>424</v>
      </c>
      <c r="E904" s="15" t="s">
        <v>205</v>
      </c>
      <c r="F904" s="15" t="s">
        <v>193</v>
      </c>
      <c r="G904" s="14"/>
      <c r="H904" s="14"/>
    </row>
    <row r="905" spans="1:9" customFormat="1" ht="13.5" hidden="1" thickBot="1" x14ac:dyDescent="0.25">
      <c r="A905" s="13" t="s">
        <v>87</v>
      </c>
      <c r="B905" s="15" t="s">
        <v>152</v>
      </c>
      <c r="C905" s="15" t="s">
        <v>422</v>
      </c>
      <c r="D905" s="15" t="s">
        <v>424</v>
      </c>
      <c r="E905" s="15" t="s">
        <v>262</v>
      </c>
      <c r="F905" s="15" t="s">
        <v>157</v>
      </c>
      <c r="G905" s="14"/>
      <c r="H905" s="14"/>
    </row>
    <row r="906" spans="1:9" customFormat="1" ht="13.5" hidden="1" thickBot="1" x14ac:dyDescent="0.25">
      <c r="A906" s="13" t="s">
        <v>180</v>
      </c>
      <c r="B906" s="15" t="s">
        <v>152</v>
      </c>
      <c r="C906" s="15" t="s">
        <v>422</v>
      </c>
      <c r="D906" s="15" t="s">
        <v>424</v>
      </c>
      <c r="E906" s="15" t="s">
        <v>262</v>
      </c>
      <c r="F906" s="15" t="s">
        <v>181</v>
      </c>
      <c r="G906" s="14"/>
      <c r="H906" s="14"/>
    </row>
    <row r="907" spans="1:9" customFormat="1" ht="13.5" hidden="1" thickBot="1" x14ac:dyDescent="0.25">
      <c r="A907" s="13" t="s">
        <v>87</v>
      </c>
      <c r="B907" s="15" t="s">
        <v>152</v>
      </c>
      <c r="C907" s="15" t="s">
        <v>422</v>
      </c>
      <c r="D907" s="15" t="s">
        <v>313</v>
      </c>
      <c r="E907" s="15" t="s">
        <v>205</v>
      </c>
      <c r="F907" s="15" t="s">
        <v>157</v>
      </c>
      <c r="G907" s="14"/>
      <c r="H907" s="14"/>
    </row>
    <row r="908" spans="1:9" customFormat="1" ht="13.5" hidden="1" thickBot="1" x14ac:dyDescent="0.25">
      <c r="A908" s="13" t="s">
        <v>166</v>
      </c>
      <c r="B908" s="15" t="s">
        <v>152</v>
      </c>
      <c r="C908" s="15" t="s">
        <v>422</v>
      </c>
      <c r="D908" s="15" t="s">
        <v>313</v>
      </c>
      <c r="E908" s="15" t="s">
        <v>205</v>
      </c>
      <c r="F908" s="15" t="s">
        <v>167</v>
      </c>
      <c r="G908" s="14"/>
      <c r="H908" s="14"/>
    </row>
    <row r="909" spans="1:9" customFormat="1" ht="13.5" hidden="1" thickBot="1" x14ac:dyDescent="0.25">
      <c r="A909" s="13" t="s">
        <v>87</v>
      </c>
      <c r="B909" s="15" t="s">
        <v>152</v>
      </c>
      <c r="C909" s="15" t="s">
        <v>422</v>
      </c>
      <c r="D909" s="15" t="s">
        <v>313</v>
      </c>
      <c r="E909" s="15" t="s">
        <v>262</v>
      </c>
      <c r="F909" s="15" t="s">
        <v>157</v>
      </c>
      <c r="G909" s="14"/>
      <c r="H909" s="14"/>
    </row>
    <row r="910" spans="1:9" customFormat="1" ht="13.5" hidden="1" thickBot="1" x14ac:dyDescent="0.25">
      <c r="A910" s="13" t="s">
        <v>180</v>
      </c>
      <c r="B910" s="15" t="s">
        <v>152</v>
      </c>
      <c r="C910" s="15" t="s">
        <v>422</v>
      </c>
      <c r="D910" s="15" t="s">
        <v>313</v>
      </c>
      <c r="E910" s="15" t="s">
        <v>262</v>
      </c>
      <c r="F910" s="15" t="s">
        <v>181</v>
      </c>
      <c r="G910" s="14"/>
      <c r="H910" s="14"/>
    </row>
    <row r="911" spans="1:9" ht="20.25" thickBot="1" x14ac:dyDescent="0.25">
      <c r="A911" s="168" t="s">
        <v>425</v>
      </c>
      <c r="B911" s="164" t="s">
        <v>144</v>
      </c>
      <c r="C911" s="169" t="s">
        <v>422</v>
      </c>
      <c r="D911" s="169" t="s">
        <v>426</v>
      </c>
      <c r="E911" s="169" t="s">
        <v>152</v>
      </c>
      <c r="F911" s="169" t="s">
        <v>152</v>
      </c>
      <c r="G911" s="170">
        <v>1000000</v>
      </c>
      <c r="H911" s="171">
        <v>1000000</v>
      </c>
      <c r="I911" s="167">
        <f>H911/G911*100</f>
        <v>100</v>
      </c>
    </row>
    <row r="912" spans="1:9" customFormat="1" ht="13.5" hidden="1" thickBot="1" x14ac:dyDescent="0.25">
      <c r="A912" s="13" t="s">
        <v>87</v>
      </c>
      <c r="B912" s="15" t="s">
        <v>152</v>
      </c>
      <c r="C912" s="15" t="s">
        <v>422</v>
      </c>
      <c r="D912" s="15" t="s">
        <v>426</v>
      </c>
      <c r="E912" s="15" t="s">
        <v>205</v>
      </c>
      <c r="F912" s="15" t="s">
        <v>157</v>
      </c>
      <c r="G912" s="14"/>
      <c r="H912" s="14"/>
    </row>
    <row r="913" spans="1:9" customFormat="1" ht="13.5" hidden="1" thickBot="1" x14ac:dyDescent="0.25">
      <c r="A913" s="13" t="s">
        <v>166</v>
      </c>
      <c r="B913" s="15" t="s">
        <v>152</v>
      </c>
      <c r="C913" s="15" t="s">
        <v>422</v>
      </c>
      <c r="D913" s="15" t="s">
        <v>426</v>
      </c>
      <c r="E913" s="15" t="s">
        <v>205</v>
      </c>
      <c r="F913" s="15" t="s">
        <v>167</v>
      </c>
      <c r="G913" s="14"/>
      <c r="H913" s="14"/>
    </row>
    <row r="914" spans="1:9" ht="30" thickBot="1" x14ac:dyDescent="0.25">
      <c r="A914" s="168" t="s">
        <v>249</v>
      </c>
      <c r="B914" s="164" t="s">
        <v>144</v>
      </c>
      <c r="C914" s="169" t="s">
        <v>422</v>
      </c>
      <c r="D914" s="169" t="s">
        <v>426</v>
      </c>
      <c r="E914" s="169" t="s">
        <v>250</v>
      </c>
      <c r="F914" s="169" t="s">
        <v>152</v>
      </c>
      <c r="G914" s="170">
        <v>1000000</v>
      </c>
      <c r="H914" s="171">
        <v>1000000</v>
      </c>
      <c r="I914" s="167">
        <f>H914/G914*100</f>
        <v>100</v>
      </c>
    </row>
    <row r="915" spans="1:9" customFormat="1" ht="13.5" hidden="1" thickBot="1" x14ac:dyDescent="0.25">
      <c r="A915" s="13" t="s">
        <v>87</v>
      </c>
      <c r="B915" s="15" t="s">
        <v>152</v>
      </c>
      <c r="C915" s="15" t="s">
        <v>422</v>
      </c>
      <c r="D915" s="15" t="s">
        <v>426</v>
      </c>
      <c r="E915" s="15" t="s">
        <v>250</v>
      </c>
      <c r="F915" s="15" t="s">
        <v>157</v>
      </c>
      <c r="G915" s="14">
        <v>1000000</v>
      </c>
      <c r="H915" s="14">
        <v>1000000</v>
      </c>
    </row>
    <row r="916" spans="1:9" customFormat="1" ht="13.5" hidden="1" thickBot="1" x14ac:dyDescent="0.25">
      <c r="A916" s="13" t="s">
        <v>186</v>
      </c>
      <c r="B916" s="15" t="s">
        <v>152</v>
      </c>
      <c r="C916" s="15" t="s">
        <v>422</v>
      </c>
      <c r="D916" s="15" t="s">
        <v>426</v>
      </c>
      <c r="E916" s="15" t="s">
        <v>250</v>
      </c>
      <c r="F916" s="15" t="s">
        <v>187</v>
      </c>
      <c r="G916" s="14">
        <v>1000000</v>
      </c>
      <c r="H916" s="14">
        <v>1000000</v>
      </c>
    </row>
    <row r="917" spans="1:9" s="20" customFormat="1" ht="34.5" hidden="1" thickBot="1" x14ac:dyDescent="0.25">
      <c r="A917" s="30" t="s">
        <v>188</v>
      </c>
      <c r="B917" s="24" t="s">
        <v>144</v>
      </c>
      <c r="C917" s="26" t="s">
        <v>422</v>
      </c>
      <c r="D917" s="26" t="s">
        <v>426</v>
      </c>
      <c r="E917" s="26" t="s">
        <v>250</v>
      </c>
      <c r="F917" s="26" t="s">
        <v>189</v>
      </c>
      <c r="G917" s="28">
        <v>1000000</v>
      </c>
      <c r="H917" s="129">
        <v>1000000</v>
      </c>
      <c r="I917" s="130">
        <f>H917/G917*100</f>
        <v>100</v>
      </c>
    </row>
    <row r="918" spans="1:9" customFormat="1" ht="13.5" hidden="1" thickBot="1" x14ac:dyDescent="0.25">
      <c r="A918" s="13" t="s">
        <v>87</v>
      </c>
      <c r="B918" s="15" t="s">
        <v>152</v>
      </c>
      <c r="C918" s="15" t="s">
        <v>422</v>
      </c>
      <c r="D918" s="15" t="s">
        <v>426</v>
      </c>
      <c r="E918" s="15" t="s">
        <v>262</v>
      </c>
      <c r="F918" s="15" t="s">
        <v>157</v>
      </c>
      <c r="G918" s="14"/>
      <c r="H918" s="14"/>
    </row>
    <row r="919" spans="1:9" customFormat="1" ht="13.5" hidden="1" thickBot="1" x14ac:dyDescent="0.25">
      <c r="A919" s="13" t="s">
        <v>180</v>
      </c>
      <c r="B919" s="15" t="s">
        <v>152</v>
      </c>
      <c r="C919" s="15" t="s">
        <v>422</v>
      </c>
      <c r="D919" s="15" t="s">
        <v>426</v>
      </c>
      <c r="E919" s="15" t="s">
        <v>262</v>
      </c>
      <c r="F919" s="15" t="s">
        <v>181</v>
      </c>
      <c r="G919" s="14"/>
      <c r="H919" s="14"/>
    </row>
    <row r="920" spans="1:9" customFormat="1" ht="13.5" hidden="1" thickBot="1" x14ac:dyDescent="0.25">
      <c r="A920" s="13" t="s">
        <v>87</v>
      </c>
      <c r="B920" s="15" t="s">
        <v>152</v>
      </c>
      <c r="C920" s="15" t="s">
        <v>422</v>
      </c>
      <c r="D920" s="15" t="s">
        <v>427</v>
      </c>
      <c r="E920" s="15" t="s">
        <v>205</v>
      </c>
      <c r="F920" s="15" t="s">
        <v>157</v>
      </c>
      <c r="G920" s="14"/>
      <c r="H920" s="14"/>
    </row>
    <row r="921" spans="1:9" customFormat="1" ht="13.5" hidden="1" thickBot="1" x14ac:dyDescent="0.25">
      <c r="A921" s="13" t="s">
        <v>166</v>
      </c>
      <c r="B921" s="15" t="s">
        <v>152</v>
      </c>
      <c r="C921" s="15" t="s">
        <v>422</v>
      </c>
      <c r="D921" s="15" t="s">
        <v>427</v>
      </c>
      <c r="E921" s="15" t="s">
        <v>205</v>
      </c>
      <c r="F921" s="15" t="s">
        <v>167</v>
      </c>
      <c r="G921" s="14"/>
      <c r="H921" s="14"/>
    </row>
    <row r="922" spans="1:9" ht="30" thickBot="1" x14ac:dyDescent="0.25">
      <c r="A922" s="168" t="s">
        <v>428</v>
      </c>
      <c r="B922" s="164" t="s">
        <v>144</v>
      </c>
      <c r="C922" s="169" t="s">
        <v>422</v>
      </c>
      <c r="D922" s="169" t="s">
        <v>429</v>
      </c>
      <c r="E922" s="169" t="s">
        <v>152</v>
      </c>
      <c r="F922" s="169" t="s">
        <v>152</v>
      </c>
      <c r="G922" s="170">
        <v>20414223</v>
      </c>
      <c r="H922" s="171">
        <v>20414223</v>
      </c>
      <c r="I922" s="167">
        <f>H922/G922*100</f>
        <v>100</v>
      </c>
    </row>
    <row r="923" spans="1:9" customFormat="1" ht="13.5" hidden="1" thickBot="1" x14ac:dyDescent="0.25">
      <c r="A923" s="13" t="s">
        <v>87</v>
      </c>
      <c r="B923" s="15" t="s">
        <v>152</v>
      </c>
      <c r="C923" s="15" t="s">
        <v>422</v>
      </c>
      <c r="D923" s="15" t="s">
        <v>429</v>
      </c>
      <c r="E923" s="15" t="s">
        <v>205</v>
      </c>
      <c r="F923" s="15" t="s">
        <v>157</v>
      </c>
      <c r="G923" s="14"/>
      <c r="H923" s="14"/>
    </row>
    <row r="924" spans="1:9" customFormat="1" ht="13.5" hidden="1" thickBot="1" x14ac:dyDescent="0.25">
      <c r="A924" s="13" t="s">
        <v>166</v>
      </c>
      <c r="B924" s="15" t="s">
        <v>152</v>
      </c>
      <c r="C924" s="15" t="s">
        <v>422</v>
      </c>
      <c r="D924" s="15" t="s">
        <v>429</v>
      </c>
      <c r="E924" s="15" t="s">
        <v>205</v>
      </c>
      <c r="F924" s="15" t="s">
        <v>167</v>
      </c>
      <c r="G924" s="14"/>
      <c r="H924" s="14"/>
    </row>
    <row r="925" spans="1:9" ht="30" thickBot="1" x14ac:dyDescent="0.25">
      <c r="A925" s="168" t="s">
        <v>249</v>
      </c>
      <c r="B925" s="164" t="s">
        <v>144</v>
      </c>
      <c r="C925" s="169" t="s">
        <v>422</v>
      </c>
      <c r="D925" s="169" t="s">
        <v>429</v>
      </c>
      <c r="E925" s="169" t="s">
        <v>250</v>
      </c>
      <c r="F925" s="169" t="s">
        <v>152</v>
      </c>
      <c r="G925" s="170">
        <v>20414223</v>
      </c>
      <c r="H925" s="171">
        <v>20414223</v>
      </c>
      <c r="I925" s="167">
        <f>H925/G925*100</f>
        <v>100</v>
      </c>
    </row>
    <row r="926" spans="1:9" customFormat="1" ht="13.5" hidden="1" thickBot="1" x14ac:dyDescent="0.25">
      <c r="A926" s="13" t="s">
        <v>87</v>
      </c>
      <c r="B926" s="15" t="s">
        <v>152</v>
      </c>
      <c r="C926" s="15" t="s">
        <v>422</v>
      </c>
      <c r="D926" s="15" t="s">
        <v>429</v>
      </c>
      <c r="E926" s="15" t="s">
        <v>250</v>
      </c>
      <c r="F926" s="15" t="s">
        <v>157</v>
      </c>
      <c r="G926" s="14">
        <v>20414223</v>
      </c>
      <c r="H926" s="14">
        <v>20414223</v>
      </c>
    </row>
    <row r="927" spans="1:9" customFormat="1" ht="13.5" hidden="1" thickBot="1" x14ac:dyDescent="0.25">
      <c r="A927" s="13" t="s">
        <v>186</v>
      </c>
      <c r="B927" s="15" t="s">
        <v>152</v>
      </c>
      <c r="C927" s="15" t="s">
        <v>422</v>
      </c>
      <c r="D927" s="15" t="s">
        <v>429</v>
      </c>
      <c r="E927" s="15" t="s">
        <v>250</v>
      </c>
      <c r="F927" s="15" t="s">
        <v>187</v>
      </c>
      <c r="G927" s="14">
        <v>20414223</v>
      </c>
      <c r="H927" s="14">
        <v>20414223</v>
      </c>
    </row>
    <row r="928" spans="1:9" s="20" customFormat="1" ht="34.5" hidden="1" thickBot="1" x14ac:dyDescent="0.25">
      <c r="A928" s="30" t="s">
        <v>188</v>
      </c>
      <c r="B928" s="24" t="s">
        <v>144</v>
      </c>
      <c r="C928" s="26" t="s">
        <v>422</v>
      </c>
      <c r="D928" s="26" t="s">
        <v>429</v>
      </c>
      <c r="E928" s="26" t="s">
        <v>250</v>
      </c>
      <c r="F928" s="26" t="s">
        <v>189</v>
      </c>
      <c r="G928" s="28">
        <v>20414223</v>
      </c>
      <c r="H928" s="129">
        <v>20414223</v>
      </c>
      <c r="I928" s="130">
        <f>H928/G928*100</f>
        <v>100</v>
      </c>
    </row>
    <row r="929" spans="1:9" customFormat="1" ht="13.5" hidden="1" thickBot="1" x14ac:dyDescent="0.25">
      <c r="A929" s="13" t="s">
        <v>87</v>
      </c>
      <c r="B929" s="15" t="s">
        <v>152</v>
      </c>
      <c r="C929" s="15" t="s">
        <v>422</v>
      </c>
      <c r="D929" s="15" t="s">
        <v>429</v>
      </c>
      <c r="E929" s="15" t="s">
        <v>262</v>
      </c>
      <c r="F929" s="15" t="s">
        <v>157</v>
      </c>
      <c r="G929" s="14"/>
      <c r="H929" s="14"/>
    </row>
    <row r="930" spans="1:9" customFormat="1" ht="13.5" hidden="1" thickBot="1" x14ac:dyDescent="0.25">
      <c r="A930" s="13" t="s">
        <v>180</v>
      </c>
      <c r="B930" s="15" t="s">
        <v>152</v>
      </c>
      <c r="C930" s="15" t="s">
        <v>422</v>
      </c>
      <c r="D930" s="15" t="s">
        <v>429</v>
      </c>
      <c r="E930" s="15" t="s">
        <v>262</v>
      </c>
      <c r="F930" s="15" t="s">
        <v>181</v>
      </c>
      <c r="G930" s="14"/>
      <c r="H930" s="14"/>
    </row>
    <row r="931" spans="1:9" customFormat="1" ht="13.5" hidden="1" thickBot="1" x14ac:dyDescent="0.25">
      <c r="A931" s="13" t="s">
        <v>87</v>
      </c>
      <c r="B931" s="15" t="s">
        <v>152</v>
      </c>
      <c r="C931" s="15" t="s">
        <v>422</v>
      </c>
      <c r="D931" s="15" t="s">
        <v>430</v>
      </c>
      <c r="E931" s="15" t="s">
        <v>205</v>
      </c>
      <c r="F931" s="15" t="s">
        <v>157</v>
      </c>
      <c r="G931" s="14"/>
      <c r="H931" s="14"/>
    </row>
    <row r="932" spans="1:9" customFormat="1" ht="13.5" hidden="1" thickBot="1" x14ac:dyDescent="0.25">
      <c r="A932" s="13" t="s">
        <v>166</v>
      </c>
      <c r="B932" s="15" t="s">
        <v>152</v>
      </c>
      <c r="C932" s="15" t="s">
        <v>422</v>
      </c>
      <c r="D932" s="15" t="s">
        <v>430</v>
      </c>
      <c r="E932" s="15" t="s">
        <v>205</v>
      </c>
      <c r="F932" s="15" t="s">
        <v>167</v>
      </c>
      <c r="G932" s="14"/>
      <c r="H932" s="14"/>
    </row>
    <row r="933" spans="1:9" ht="10.5" thickBot="1" x14ac:dyDescent="0.25">
      <c r="A933" s="168" t="s">
        <v>421</v>
      </c>
      <c r="B933" s="164" t="s">
        <v>144</v>
      </c>
      <c r="C933" s="169" t="s">
        <v>422</v>
      </c>
      <c r="D933" s="169" t="s">
        <v>431</v>
      </c>
      <c r="E933" s="169" t="s">
        <v>152</v>
      </c>
      <c r="F933" s="169" t="s">
        <v>152</v>
      </c>
      <c r="G933" s="170">
        <v>2541297.63</v>
      </c>
      <c r="H933" s="171">
        <v>2541297.63</v>
      </c>
      <c r="I933" s="167">
        <f>H933/G933*100</f>
        <v>100</v>
      </c>
    </row>
    <row r="934" spans="1:9" customFormat="1" ht="13.5" hidden="1" thickBot="1" x14ac:dyDescent="0.25">
      <c r="A934" s="13" t="s">
        <v>87</v>
      </c>
      <c r="B934" s="15" t="s">
        <v>152</v>
      </c>
      <c r="C934" s="15" t="s">
        <v>422</v>
      </c>
      <c r="D934" s="15" t="s">
        <v>431</v>
      </c>
      <c r="E934" s="15" t="s">
        <v>205</v>
      </c>
      <c r="F934" s="15" t="s">
        <v>157</v>
      </c>
      <c r="G934" s="14"/>
      <c r="H934" s="14"/>
    </row>
    <row r="935" spans="1:9" customFormat="1" ht="13.5" hidden="1" thickBot="1" x14ac:dyDescent="0.25">
      <c r="A935" s="13" t="s">
        <v>166</v>
      </c>
      <c r="B935" s="15" t="s">
        <v>152</v>
      </c>
      <c r="C935" s="15" t="s">
        <v>422</v>
      </c>
      <c r="D935" s="15" t="s">
        <v>431</v>
      </c>
      <c r="E935" s="15" t="s">
        <v>205</v>
      </c>
      <c r="F935" s="15" t="s">
        <v>167</v>
      </c>
      <c r="G935" s="14"/>
      <c r="H935" s="14"/>
    </row>
    <row r="936" spans="1:9" ht="20.25" thickBot="1" x14ac:dyDescent="0.25">
      <c r="A936" s="168" t="s">
        <v>279</v>
      </c>
      <c r="B936" s="164" t="s">
        <v>144</v>
      </c>
      <c r="C936" s="169" t="s">
        <v>422</v>
      </c>
      <c r="D936" s="169" t="s">
        <v>431</v>
      </c>
      <c r="E936" s="169" t="s">
        <v>280</v>
      </c>
      <c r="F936" s="169" t="s">
        <v>152</v>
      </c>
      <c r="G936" s="170">
        <v>2541297.63</v>
      </c>
      <c r="H936" s="171">
        <v>2541297.63</v>
      </c>
      <c r="I936" s="167">
        <f>H936/G936*100</f>
        <v>100</v>
      </c>
    </row>
    <row r="937" spans="1:9" customFormat="1" ht="13.5" hidden="1" thickBot="1" x14ac:dyDescent="0.25">
      <c r="A937" s="13" t="s">
        <v>87</v>
      </c>
      <c r="B937" s="15" t="s">
        <v>152</v>
      </c>
      <c r="C937" s="15" t="s">
        <v>422</v>
      </c>
      <c r="D937" s="15" t="s">
        <v>431</v>
      </c>
      <c r="E937" s="15" t="s">
        <v>280</v>
      </c>
      <c r="F937" s="15" t="s">
        <v>157</v>
      </c>
      <c r="G937" s="14">
        <v>2541297.63</v>
      </c>
      <c r="H937" s="14">
        <v>2541297.63</v>
      </c>
    </row>
    <row r="938" spans="1:9" customFormat="1" ht="13.5" hidden="1" thickBot="1" x14ac:dyDescent="0.25">
      <c r="A938" s="13" t="s">
        <v>186</v>
      </c>
      <c r="B938" s="15" t="s">
        <v>152</v>
      </c>
      <c r="C938" s="15" t="s">
        <v>422</v>
      </c>
      <c r="D938" s="15" t="s">
        <v>431</v>
      </c>
      <c r="E938" s="15" t="s">
        <v>280</v>
      </c>
      <c r="F938" s="15" t="s">
        <v>187</v>
      </c>
      <c r="G938" s="14">
        <v>2541297.63</v>
      </c>
      <c r="H938" s="14">
        <v>2541297.63</v>
      </c>
    </row>
    <row r="939" spans="1:9" s="20" customFormat="1" ht="34.5" hidden="1" thickBot="1" x14ac:dyDescent="0.25">
      <c r="A939" s="30" t="s">
        <v>188</v>
      </c>
      <c r="B939" s="24" t="s">
        <v>144</v>
      </c>
      <c r="C939" s="26" t="s">
        <v>422</v>
      </c>
      <c r="D939" s="26" t="s">
        <v>431</v>
      </c>
      <c r="E939" s="26" t="s">
        <v>280</v>
      </c>
      <c r="F939" s="26" t="s">
        <v>189</v>
      </c>
      <c r="G939" s="28">
        <v>2541297.63</v>
      </c>
      <c r="H939" s="129">
        <v>2541297.63</v>
      </c>
      <c r="I939" s="130">
        <f>H939/G939*100</f>
        <v>100</v>
      </c>
    </row>
    <row r="940" spans="1:9" customFormat="1" ht="13.5" hidden="1" thickBot="1" x14ac:dyDescent="0.25">
      <c r="A940" s="13" t="s">
        <v>87</v>
      </c>
      <c r="B940" s="15" t="s">
        <v>152</v>
      </c>
      <c r="C940" s="15" t="s">
        <v>422</v>
      </c>
      <c r="D940" s="15" t="s">
        <v>431</v>
      </c>
      <c r="E940" s="15" t="s">
        <v>262</v>
      </c>
      <c r="F940" s="15" t="s">
        <v>157</v>
      </c>
      <c r="G940" s="14"/>
      <c r="H940" s="14"/>
    </row>
    <row r="941" spans="1:9" customFormat="1" ht="13.5" hidden="1" thickBot="1" x14ac:dyDescent="0.25">
      <c r="A941" s="13" t="s">
        <v>180</v>
      </c>
      <c r="B941" s="15" t="s">
        <v>152</v>
      </c>
      <c r="C941" s="15" t="s">
        <v>422</v>
      </c>
      <c r="D941" s="15" t="s">
        <v>431</v>
      </c>
      <c r="E941" s="15" t="s">
        <v>262</v>
      </c>
      <c r="F941" s="15" t="s">
        <v>181</v>
      </c>
      <c r="G941" s="14"/>
      <c r="H941" s="14"/>
    </row>
    <row r="942" spans="1:9" ht="10.5" thickBot="1" x14ac:dyDescent="0.25">
      <c r="A942" s="168" t="s">
        <v>421</v>
      </c>
      <c r="B942" s="164" t="s">
        <v>144</v>
      </c>
      <c r="C942" s="169" t="s">
        <v>422</v>
      </c>
      <c r="D942" s="169" t="s">
        <v>432</v>
      </c>
      <c r="E942" s="169" t="s">
        <v>152</v>
      </c>
      <c r="F942" s="169" t="s">
        <v>152</v>
      </c>
      <c r="G942" s="170">
        <v>1417070.73</v>
      </c>
      <c r="H942" s="171">
        <v>1417070.73</v>
      </c>
      <c r="I942" s="167">
        <f>H942/G942*100</f>
        <v>100</v>
      </c>
    </row>
    <row r="943" spans="1:9" customFormat="1" ht="13.5" hidden="1" thickBot="1" x14ac:dyDescent="0.25">
      <c r="A943" s="13" t="s">
        <v>87</v>
      </c>
      <c r="B943" s="15" t="s">
        <v>152</v>
      </c>
      <c r="C943" s="15" t="s">
        <v>422</v>
      </c>
      <c r="D943" s="15" t="s">
        <v>432</v>
      </c>
      <c r="E943" s="15" t="s">
        <v>205</v>
      </c>
      <c r="F943" s="15" t="s">
        <v>157</v>
      </c>
      <c r="G943" s="14"/>
      <c r="H943" s="14"/>
    </row>
    <row r="944" spans="1:9" customFormat="1" ht="13.5" hidden="1" thickBot="1" x14ac:dyDescent="0.25">
      <c r="A944" s="13" t="s">
        <v>166</v>
      </c>
      <c r="B944" s="15" t="s">
        <v>152</v>
      </c>
      <c r="C944" s="15" t="s">
        <v>422</v>
      </c>
      <c r="D944" s="15" t="s">
        <v>432</v>
      </c>
      <c r="E944" s="15" t="s">
        <v>205</v>
      </c>
      <c r="F944" s="15" t="s">
        <v>167</v>
      </c>
      <c r="G944" s="14"/>
      <c r="H944" s="14"/>
    </row>
    <row r="945" spans="1:9" ht="20.25" thickBot="1" x14ac:dyDescent="0.25">
      <c r="A945" s="168" t="s">
        <v>279</v>
      </c>
      <c r="B945" s="164" t="s">
        <v>144</v>
      </c>
      <c r="C945" s="169" t="s">
        <v>422</v>
      </c>
      <c r="D945" s="169" t="s">
        <v>432</v>
      </c>
      <c r="E945" s="169" t="s">
        <v>280</v>
      </c>
      <c r="F945" s="169" t="s">
        <v>152</v>
      </c>
      <c r="G945" s="170">
        <v>1417070.73</v>
      </c>
      <c r="H945" s="171">
        <v>1417070.73</v>
      </c>
      <c r="I945" s="167">
        <f>H945/G945*100</f>
        <v>100</v>
      </c>
    </row>
    <row r="946" spans="1:9" customFormat="1" ht="13.5" hidden="1" thickBot="1" x14ac:dyDescent="0.25">
      <c r="A946" s="13" t="s">
        <v>87</v>
      </c>
      <c r="B946" s="15" t="s">
        <v>152</v>
      </c>
      <c r="C946" s="15" t="s">
        <v>422</v>
      </c>
      <c r="D946" s="15" t="s">
        <v>432</v>
      </c>
      <c r="E946" s="15" t="s">
        <v>280</v>
      </c>
      <c r="F946" s="15" t="s">
        <v>157</v>
      </c>
      <c r="G946" s="14">
        <v>1417070.73</v>
      </c>
      <c r="H946" s="14">
        <v>1417070.73</v>
      </c>
    </row>
    <row r="947" spans="1:9" customFormat="1" ht="13.5" hidden="1" thickBot="1" x14ac:dyDescent="0.25">
      <c r="A947" s="13" t="s">
        <v>186</v>
      </c>
      <c r="B947" s="15" t="s">
        <v>152</v>
      </c>
      <c r="C947" s="15" t="s">
        <v>422</v>
      </c>
      <c r="D947" s="15" t="s">
        <v>432</v>
      </c>
      <c r="E947" s="15" t="s">
        <v>280</v>
      </c>
      <c r="F947" s="15" t="s">
        <v>187</v>
      </c>
      <c r="G947" s="14">
        <v>1417070.73</v>
      </c>
      <c r="H947" s="14">
        <v>1417070.73</v>
      </c>
    </row>
    <row r="948" spans="1:9" s="20" customFormat="1" ht="34.5" hidden="1" thickBot="1" x14ac:dyDescent="0.25">
      <c r="A948" s="30" t="s">
        <v>188</v>
      </c>
      <c r="B948" s="24" t="s">
        <v>144</v>
      </c>
      <c r="C948" s="26" t="s">
        <v>422</v>
      </c>
      <c r="D948" s="26" t="s">
        <v>432</v>
      </c>
      <c r="E948" s="26" t="s">
        <v>280</v>
      </c>
      <c r="F948" s="26" t="s">
        <v>189</v>
      </c>
      <c r="G948" s="28">
        <v>1417070.73</v>
      </c>
      <c r="H948" s="129">
        <v>1417070.73</v>
      </c>
      <c r="I948" s="130">
        <f t="shared" ref="I948:I949" si="151">H948/G948*100</f>
        <v>100</v>
      </c>
    </row>
    <row r="949" spans="1:9" ht="10.5" thickBot="1" x14ac:dyDescent="0.25">
      <c r="A949" s="168" t="s">
        <v>433</v>
      </c>
      <c r="B949" s="164" t="s">
        <v>144</v>
      </c>
      <c r="C949" s="169" t="s">
        <v>434</v>
      </c>
      <c r="D949" s="169" t="s">
        <v>154</v>
      </c>
      <c r="E949" s="169" t="s">
        <v>152</v>
      </c>
      <c r="F949" s="169" t="s">
        <v>152</v>
      </c>
      <c r="G949" s="170">
        <v>3989017.58</v>
      </c>
      <c r="H949" s="171">
        <v>2184575.34</v>
      </c>
      <c r="I949" s="167">
        <f t="shared" si="151"/>
        <v>54.764745860057097</v>
      </c>
    </row>
    <row r="950" spans="1:9" customFormat="1" ht="13.5" hidden="1" thickBot="1" x14ac:dyDescent="0.25">
      <c r="A950" s="13" t="s">
        <v>87</v>
      </c>
      <c r="B950" s="15" t="s">
        <v>152</v>
      </c>
      <c r="C950" s="15" t="s">
        <v>434</v>
      </c>
      <c r="D950" s="15" t="s">
        <v>435</v>
      </c>
      <c r="E950" s="15" t="s">
        <v>205</v>
      </c>
      <c r="F950" s="15" t="s">
        <v>157</v>
      </c>
      <c r="G950" s="14"/>
      <c r="H950" s="14"/>
    </row>
    <row r="951" spans="1:9" customFormat="1" ht="13.5" hidden="1" thickBot="1" x14ac:dyDescent="0.25">
      <c r="A951" s="13" t="s">
        <v>186</v>
      </c>
      <c r="B951" s="15" t="s">
        <v>152</v>
      </c>
      <c r="C951" s="15" t="s">
        <v>434</v>
      </c>
      <c r="D951" s="15" t="s">
        <v>435</v>
      </c>
      <c r="E951" s="15" t="s">
        <v>205</v>
      </c>
      <c r="F951" s="15" t="s">
        <v>187</v>
      </c>
      <c r="G951" s="14"/>
      <c r="H951" s="14"/>
    </row>
    <row r="952" spans="1:9" customFormat="1" ht="13.5" hidden="1" thickBot="1" x14ac:dyDescent="0.25">
      <c r="A952" s="13" t="s">
        <v>87</v>
      </c>
      <c r="B952" s="15" t="s">
        <v>152</v>
      </c>
      <c r="C952" s="15" t="s">
        <v>434</v>
      </c>
      <c r="D952" s="15" t="s">
        <v>435</v>
      </c>
      <c r="E952" s="15" t="s">
        <v>280</v>
      </c>
      <c r="F952" s="15" t="s">
        <v>157</v>
      </c>
      <c r="G952" s="14"/>
      <c r="H952" s="14"/>
    </row>
    <row r="953" spans="1:9" customFormat="1" ht="13.5" hidden="1" thickBot="1" x14ac:dyDescent="0.25">
      <c r="A953" s="13" t="s">
        <v>186</v>
      </c>
      <c r="B953" s="15" t="s">
        <v>152</v>
      </c>
      <c r="C953" s="15" t="s">
        <v>434</v>
      </c>
      <c r="D953" s="15" t="s">
        <v>435</v>
      </c>
      <c r="E953" s="15" t="s">
        <v>280</v>
      </c>
      <c r="F953" s="15" t="s">
        <v>187</v>
      </c>
      <c r="G953" s="14"/>
      <c r="H953" s="14"/>
    </row>
    <row r="954" spans="1:9" customFormat="1" ht="13.5" hidden="1" thickBot="1" x14ac:dyDescent="0.25">
      <c r="A954" s="13" t="s">
        <v>87</v>
      </c>
      <c r="B954" s="15" t="s">
        <v>152</v>
      </c>
      <c r="C954" s="15" t="s">
        <v>434</v>
      </c>
      <c r="D954" s="15" t="s">
        <v>435</v>
      </c>
      <c r="E954" s="15" t="s">
        <v>262</v>
      </c>
      <c r="F954" s="15" t="s">
        <v>157</v>
      </c>
      <c r="G954" s="14"/>
      <c r="H954" s="14"/>
    </row>
    <row r="955" spans="1:9" customFormat="1" ht="13.5" hidden="1" thickBot="1" x14ac:dyDescent="0.25">
      <c r="A955" s="13" t="s">
        <v>180</v>
      </c>
      <c r="B955" s="15" t="s">
        <v>152</v>
      </c>
      <c r="C955" s="15" t="s">
        <v>434</v>
      </c>
      <c r="D955" s="15" t="s">
        <v>435</v>
      </c>
      <c r="E955" s="15" t="s">
        <v>262</v>
      </c>
      <c r="F955" s="15" t="s">
        <v>181</v>
      </c>
      <c r="G955" s="14"/>
      <c r="H955" s="14"/>
    </row>
    <row r="956" spans="1:9" ht="30" thickBot="1" x14ac:dyDescent="0.25">
      <c r="A956" s="168" t="s">
        <v>436</v>
      </c>
      <c r="B956" s="164" t="s">
        <v>144</v>
      </c>
      <c r="C956" s="169" t="s">
        <v>434</v>
      </c>
      <c r="D956" s="169" t="s">
        <v>437</v>
      </c>
      <c r="E956" s="169" t="s">
        <v>152</v>
      </c>
      <c r="F956" s="169" t="s">
        <v>152</v>
      </c>
      <c r="G956" s="170">
        <v>1804442</v>
      </c>
      <c r="H956" s="171">
        <v>1804442</v>
      </c>
      <c r="I956" s="167">
        <f t="shared" ref="I956:I957" si="152">H956/G956*100</f>
        <v>100</v>
      </c>
    </row>
    <row r="957" spans="1:9" ht="30" thickBot="1" x14ac:dyDescent="0.25">
      <c r="A957" s="168" t="s">
        <v>249</v>
      </c>
      <c r="B957" s="164" t="s">
        <v>144</v>
      </c>
      <c r="C957" s="169" t="s">
        <v>434</v>
      </c>
      <c r="D957" s="169" t="s">
        <v>437</v>
      </c>
      <c r="E957" s="169" t="s">
        <v>250</v>
      </c>
      <c r="F957" s="169" t="s">
        <v>152</v>
      </c>
      <c r="G957" s="170">
        <v>1804442</v>
      </c>
      <c r="H957" s="171">
        <v>1804442</v>
      </c>
      <c r="I957" s="167">
        <f t="shared" si="152"/>
        <v>100</v>
      </c>
    </row>
    <row r="958" spans="1:9" customFormat="1" ht="13.5" hidden="1" thickBot="1" x14ac:dyDescent="0.25">
      <c r="A958" s="13" t="s">
        <v>87</v>
      </c>
      <c r="B958" s="15" t="s">
        <v>152</v>
      </c>
      <c r="C958" s="15" t="s">
        <v>434</v>
      </c>
      <c r="D958" s="15" t="s">
        <v>437</v>
      </c>
      <c r="E958" s="15" t="s">
        <v>250</v>
      </c>
      <c r="F958" s="15" t="s">
        <v>157</v>
      </c>
      <c r="G958" s="14">
        <v>1804442</v>
      </c>
      <c r="H958" s="14">
        <v>1804442</v>
      </c>
    </row>
    <row r="959" spans="1:9" customFormat="1" ht="13.5" hidden="1" thickBot="1" x14ac:dyDescent="0.25">
      <c r="A959" s="13" t="s">
        <v>186</v>
      </c>
      <c r="B959" s="15" t="s">
        <v>152</v>
      </c>
      <c r="C959" s="15" t="s">
        <v>434</v>
      </c>
      <c r="D959" s="15" t="s">
        <v>437</v>
      </c>
      <c r="E959" s="15" t="s">
        <v>250</v>
      </c>
      <c r="F959" s="15" t="s">
        <v>187</v>
      </c>
      <c r="G959" s="14">
        <v>1804442</v>
      </c>
      <c r="H959" s="14">
        <v>1804442</v>
      </c>
    </row>
    <row r="960" spans="1:9" s="20" customFormat="1" ht="34.5" hidden="1" thickBot="1" x14ac:dyDescent="0.25">
      <c r="A960" s="30" t="s">
        <v>188</v>
      </c>
      <c r="B960" s="24" t="s">
        <v>144</v>
      </c>
      <c r="C960" s="26" t="s">
        <v>434</v>
      </c>
      <c r="D960" s="26" t="s">
        <v>437</v>
      </c>
      <c r="E960" s="26" t="s">
        <v>250</v>
      </c>
      <c r="F960" s="26" t="s">
        <v>189</v>
      </c>
      <c r="G960" s="28">
        <v>1804442</v>
      </c>
      <c r="H960" s="129">
        <v>1804442</v>
      </c>
      <c r="I960" s="130">
        <f t="shared" ref="I960:I962" si="153">H960/G960*100</f>
        <v>100</v>
      </c>
    </row>
    <row r="961" spans="1:9" ht="10.5" thickBot="1" x14ac:dyDescent="0.25">
      <c r="A961" s="168" t="s">
        <v>433</v>
      </c>
      <c r="B961" s="164" t="s">
        <v>144</v>
      </c>
      <c r="C961" s="169" t="s">
        <v>434</v>
      </c>
      <c r="D961" s="169" t="s">
        <v>438</v>
      </c>
      <c r="E961" s="169" t="s">
        <v>152</v>
      </c>
      <c r="F961" s="169" t="s">
        <v>152</v>
      </c>
      <c r="G961" s="170">
        <v>2184575.58</v>
      </c>
      <c r="H961" s="171">
        <v>380133.34</v>
      </c>
      <c r="I961" s="167">
        <f t="shared" si="153"/>
        <v>17.400786838421038</v>
      </c>
    </row>
    <row r="962" spans="1:9" ht="20.25" thickBot="1" x14ac:dyDescent="0.25">
      <c r="A962" s="168" t="s">
        <v>204</v>
      </c>
      <c r="B962" s="164" t="s">
        <v>144</v>
      </c>
      <c r="C962" s="169" t="s">
        <v>434</v>
      </c>
      <c r="D962" s="169" t="s">
        <v>438</v>
      </c>
      <c r="E962" s="169" t="s">
        <v>205</v>
      </c>
      <c r="F962" s="169" t="s">
        <v>152</v>
      </c>
      <c r="G962" s="170">
        <v>2184575.58</v>
      </c>
      <c r="H962" s="171">
        <v>380133.34</v>
      </c>
      <c r="I962" s="167">
        <f t="shared" si="153"/>
        <v>17.400786838421038</v>
      </c>
    </row>
    <row r="963" spans="1:9" customFormat="1" ht="13.5" hidden="1" thickBot="1" x14ac:dyDescent="0.25">
      <c r="A963" s="13" t="s">
        <v>87</v>
      </c>
      <c r="B963" s="15" t="s">
        <v>152</v>
      </c>
      <c r="C963" s="15" t="s">
        <v>434</v>
      </c>
      <c r="D963" s="15" t="s">
        <v>438</v>
      </c>
      <c r="E963" s="15" t="s">
        <v>205</v>
      </c>
      <c r="F963" s="15" t="s">
        <v>157</v>
      </c>
      <c r="G963" s="14">
        <v>2184575.58</v>
      </c>
      <c r="H963" s="14">
        <v>380133.34</v>
      </c>
    </row>
    <row r="964" spans="1:9" customFormat="1" ht="13.5" hidden="1" thickBot="1" x14ac:dyDescent="0.25">
      <c r="A964" s="13" t="s">
        <v>166</v>
      </c>
      <c r="B964" s="15" t="s">
        <v>152</v>
      </c>
      <c r="C964" s="15" t="s">
        <v>434</v>
      </c>
      <c r="D964" s="15" t="s">
        <v>438</v>
      </c>
      <c r="E964" s="15" t="s">
        <v>205</v>
      </c>
      <c r="F964" s="15" t="s">
        <v>167</v>
      </c>
      <c r="G964" s="14">
        <v>2184575.58</v>
      </c>
      <c r="H964" s="14">
        <v>380133.34</v>
      </c>
    </row>
    <row r="965" spans="1:9" s="20" customFormat="1" ht="12" hidden="1" thickBot="1" x14ac:dyDescent="0.25">
      <c r="A965" s="30" t="s">
        <v>178</v>
      </c>
      <c r="B965" s="24" t="s">
        <v>144</v>
      </c>
      <c r="C965" s="26" t="s">
        <v>434</v>
      </c>
      <c r="D965" s="26" t="s">
        <v>438</v>
      </c>
      <c r="E965" s="26" t="s">
        <v>205</v>
      </c>
      <c r="F965" s="26" t="s">
        <v>179</v>
      </c>
      <c r="G965" s="28">
        <v>2184575.58</v>
      </c>
      <c r="H965" s="129">
        <v>380133.34</v>
      </c>
      <c r="I965" s="130">
        <f t="shared" ref="I965:I966" si="154">H965/G965*100</f>
        <v>17.400786838421038</v>
      </c>
    </row>
    <row r="966" spans="1:9" ht="10.5" thickBot="1" x14ac:dyDescent="0.25">
      <c r="A966" s="168" t="s">
        <v>439</v>
      </c>
      <c r="B966" s="164" t="s">
        <v>144</v>
      </c>
      <c r="C966" s="169" t="s">
        <v>440</v>
      </c>
      <c r="D966" s="169" t="s">
        <v>154</v>
      </c>
      <c r="E966" s="169" t="s">
        <v>152</v>
      </c>
      <c r="F966" s="169" t="s">
        <v>152</v>
      </c>
      <c r="G966" s="170">
        <v>3903300</v>
      </c>
      <c r="H966" s="171">
        <v>3840207.72</v>
      </c>
      <c r="I966" s="167">
        <f t="shared" si="154"/>
        <v>98.383616939512734</v>
      </c>
    </row>
    <row r="967" spans="1:9" customFormat="1" ht="13.5" hidden="1" thickBot="1" x14ac:dyDescent="0.25">
      <c r="A967" s="13" t="s">
        <v>87</v>
      </c>
      <c r="B967" s="15" t="s">
        <v>152</v>
      </c>
      <c r="C967" s="15" t="s">
        <v>440</v>
      </c>
      <c r="D967" s="15" t="s">
        <v>441</v>
      </c>
      <c r="E967" s="15" t="s">
        <v>205</v>
      </c>
      <c r="F967" s="15" t="s">
        <v>157</v>
      </c>
      <c r="G967" s="14"/>
      <c r="H967" s="14"/>
    </row>
    <row r="968" spans="1:9" customFormat="1" ht="13.5" hidden="1" thickBot="1" x14ac:dyDescent="0.25">
      <c r="A968" s="13" t="s">
        <v>166</v>
      </c>
      <c r="B968" s="15" t="s">
        <v>152</v>
      </c>
      <c r="C968" s="15" t="s">
        <v>440</v>
      </c>
      <c r="D968" s="15" t="s">
        <v>441</v>
      </c>
      <c r="E968" s="15" t="s">
        <v>205</v>
      </c>
      <c r="F968" s="15" t="s">
        <v>167</v>
      </c>
      <c r="G968" s="14"/>
      <c r="H968" s="14"/>
    </row>
    <row r="969" spans="1:9" customFormat="1" ht="13.5" hidden="1" thickBot="1" x14ac:dyDescent="0.25">
      <c r="A969" s="13" t="s">
        <v>192</v>
      </c>
      <c r="B969" s="15" t="s">
        <v>152</v>
      </c>
      <c r="C969" s="15" t="s">
        <v>440</v>
      </c>
      <c r="D969" s="15" t="s">
        <v>441</v>
      </c>
      <c r="E969" s="15" t="s">
        <v>205</v>
      </c>
      <c r="F969" s="15" t="s">
        <v>193</v>
      </c>
      <c r="G969" s="14"/>
      <c r="H969" s="14"/>
    </row>
    <row r="970" spans="1:9" customFormat="1" ht="13.5" hidden="1" thickBot="1" x14ac:dyDescent="0.25">
      <c r="A970" s="13" t="s">
        <v>87</v>
      </c>
      <c r="B970" s="15" t="s">
        <v>152</v>
      </c>
      <c r="C970" s="15" t="s">
        <v>440</v>
      </c>
      <c r="D970" s="15" t="s">
        <v>442</v>
      </c>
      <c r="E970" s="15" t="s">
        <v>205</v>
      </c>
      <c r="F970" s="15" t="s">
        <v>157</v>
      </c>
      <c r="G970" s="14"/>
      <c r="H970" s="14"/>
    </row>
    <row r="971" spans="1:9" customFormat="1" ht="13.5" hidden="1" thickBot="1" x14ac:dyDescent="0.25">
      <c r="A971" s="13" t="s">
        <v>166</v>
      </c>
      <c r="B971" s="15" t="s">
        <v>152</v>
      </c>
      <c r="C971" s="15" t="s">
        <v>440</v>
      </c>
      <c r="D971" s="15" t="s">
        <v>442</v>
      </c>
      <c r="E971" s="15" t="s">
        <v>205</v>
      </c>
      <c r="F971" s="15" t="s">
        <v>167</v>
      </c>
      <c r="G971" s="14"/>
      <c r="H971" s="14"/>
    </row>
    <row r="972" spans="1:9" customFormat="1" ht="13.5" hidden="1" thickBot="1" x14ac:dyDescent="0.25">
      <c r="A972" s="13" t="s">
        <v>192</v>
      </c>
      <c r="B972" s="15" t="s">
        <v>152</v>
      </c>
      <c r="C972" s="15" t="s">
        <v>440</v>
      </c>
      <c r="D972" s="15" t="s">
        <v>442</v>
      </c>
      <c r="E972" s="15" t="s">
        <v>205</v>
      </c>
      <c r="F972" s="15" t="s">
        <v>193</v>
      </c>
      <c r="G972" s="14"/>
      <c r="H972" s="14"/>
    </row>
    <row r="973" spans="1:9" customFormat="1" ht="13.5" hidden="1" thickBot="1" x14ac:dyDescent="0.25">
      <c r="A973" s="13" t="s">
        <v>87</v>
      </c>
      <c r="B973" s="15" t="s">
        <v>152</v>
      </c>
      <c r="C973" s="15" t="s">
        <v>440</v>
      </c>
      <c r="D973" s="15" t="s">
        <v>443</v>
      </c>
      <c r="E973" s="15" t="s">
        <v>205</v>
      </c>
      <c r="F973" s="15" t="s">
        <v>157</v>
      </c>
      <c r="G973" s="14"/>
      <c r="H973" s="14"/>
    </row>
    <row r="974" spans="1:9" customFormat="1" ht="13.5" hidden="1" thickBot="1" x14ac:dyDescent="0.25">
      <c r="A974" s="13" t="s">
        <v>166</v>
      </c>
      <c r="B974" s="15" t="s">
        <v>152</v>
      </c>
      <c r="C974" s="15" t="s">
        <v>440</v>
      </c>
      <c r="D974" s="15" t="s">
        <v>443</v>
      </c>
      <c r="E974" s="15" t="s">
        <v>205</v>
      </c>
      <c r="F974" s="15" t="s">
        <v>167</v>
      </c>
      <c r="G974" s="14"/>
      <c r="H974" s="14"/>
    </row>
    <row r="975" spans="1:9" customFormat="1" ht="13.5" hidden="1" thickBot="1" x14ac:dyDescent="0.25">
      <c r="A975" s="13" t="s">
        <v>87</v>
      </c>
      <c r="B975" s="15" t="s">
        <v>152</v>
      </c>
      <c r="C975" s="15" t="s">
        <v>440</v>
      </c>
      <c r="D975" s="15" t="s">
        <v>444</v>
      </c>
      <c r="E975" s="15" t="s">
        <v>205</v>
      </c>
      <c r="F975" s="15" t="s">
        <v>157</v>
      </c>
      <c r="G975" s="14"/>
      <c r="H975" s="14"/>
    </row>
    <row r="976" spans="1:9" customFormat="1" ht="13.5" hidden="1" thickBot="1" x14ac:dyDescent="0.25">
      <c r="A976" s="13" t="s">
        <v>166</v>
      </c>
      <c r="B976" s="15" t="s">
        <v>152</v>
      </c>
      <c r="C976" s="15" t="s">
        <v>440</v>
      </c>
      <c r="D976" s="15" t="s">
        <v>444</v>
      </c>
      <c r="E976" s="15" t="s">
        <v>205</v>
      </c>
      <c r="F976" s="15" t="s">
        <v>167</v>
      </c>
      <c r="G976" s="14"/>
      <c r="H976" s="14"/>
    </row>
    <row r="977" spans="1:9" customFormat="1" ht="13.5" hidden="1" thickBot="1" x14ac:dyDescent="0.25">
      <c r="A977" s="13" t="s">
        <v>192</v>
      </c>
      <c r="B977" s="15" t="s">
        <v>152</v>
      </c>
      <c r="C977" s="15" t="s">
        <v>440</v>
      </c>
      <c r="D977" s="15" t="s">
        <v>444</v>
      </c>
      <c r="E977" s="15" t="s">
        <v>205</v>
      </c>
      <c r="F977" s="15" t="s">
        <v>193</v>
      </c>
      <c r="G977" s="14"/>
      <c r="H977" s="14"/>
    </row>
    <row r="978" spans="1:9" customFormat="1" ht="13.5" hidden="1" thickBot="1" x14ac:dyDescent="0.25">
      <c r="A978" s="13" t="s">
        <v>87</v>
      </c>
      <c r="B978" s="15" t="s">
        <v>152</v>
      </c>
      <c r="C978" s="15" t="s">
        <v>440</v>
      </c>
      <c r="D978" s="15" t="s">
        <v>444</v>
      </c>
      <c r="E978" s="15" t="s">
        <v>217</v>
      </c>
      <c r="F978" s="15" t="s">
        <v>157</v>
      </c>
      <c r="G978" s="14"/>
      <c r="H978" s="14"/>
    </row>
    <row r="979" spans="1:9" ht="10.5" thickBot="1" x14ac:dyDescent="0.25">
      <c r="A979" s="168" t="s">
        <v>439</v>
      </c>
      <c r="B979" s="164" t="s">
        <v>144</v>
      </c>
      <c r="C979" s="169" t="s">
        <v>440</v>
      </c>
      <c r="D979" s="169" t="s">
        <v>445</v>
      </c>
      <c r="E979" s="169" t="s">
        <v>152</v>
      </c>
      <c r="F979" s="169" t="s">
        <v>152</v>
      </c>
      <c r="G979" s="170">
        <v>494000</v>
      </c>
      <c r="H979" s="171">
        <v>494000</v>
      </c>
      <c r="I979" s="167">
        <f t="shared" ref="I979:I980" si="155">H979/G979*100</f>
        <v>100</v>
      </c>
    </row>
    <row r="980" spans="1:9" ht="20.25" thickBot="1" x14ac:dyDescent="0.25">
      <c r="A980" s="168" t="s">
        <v>204</v>
      </c>
      <c r="B980" s="164" t="s">
        <v>144</v>
      </c>
      <c r="C980" s="169" t="s">
        <v>440</v>
      </c>
      <c r="D980" s="169" t="s">
        <v>445</v>
      </c>
      <c r="E980" s="169" t="s">
        <v>205</v>
      </c>
      <c r="F980" s="169" t="s">
        <v>152</v>
      </c>
      <c r="G980" s="170">
        <v>494000</v>
      </c>
      <c r="H980" s="171">
        <v>494000</v>
      </c>
      <c r="I980" s="167">
        <f t="shared" si="155"/>
        <v>100</v>
      </c>
    </row>
    <row r="981" spans="1:9" customFormat="1" ht="13.5" hidden="1" thickBot="1" x14ac:dyDescent="0.25">
      <c r="A981" s="13" t="s">
        <v>87</v>
      </c>
      <c r="B981" s="15" t="s">
        <v>152</v>
      </c>
      <c r="C981" s="15" t="s">
        <v>440</v>
      </c>
      <c r="D981" s="15" t="s">
        <v>445</v>
      </c>
      <c r="E981" s="15" t="s">
        <v>205</v>
      </c>
      <c r="F981" s="15" t="s">
        <v>157</v>
      </c>
      <c r="G981" s="14">
        <v>494000</v>
      </c>
      <c r="H981" s="14">
        <v>494000</v>
      </c>
    </row>
    <row r="982" spans="1:9" customFormat="1" ht="13.5" hidden="1" thickBot="1" x14ac:dyDescent="0.25">
      <c r="A982" s="13" t="s">
        <v>166</v>
      </c>
      <c r="B982" s="15" t="s">
        <v>152</v>
      </c>
      <c r="C982" s="15" t="s">
        <v>440</v>
      </c>
      <c r="D982" s="15" t="s">
        <v>445</v>
      </c>
      <c r="E982" s="15" t="s">
        <v>205</v>
      </c>
      <c r="F982" s="15" t="s">
        <v>167</v>
      </c>
      <c r="G982" s="14">
        <v>494000</v>
      </c>
      <c r="H982" s="14">
        <v>494000</v>
      </c>
    </row>
    <row r="983" spans="1:9" s="20" customFormat="1" ht="12" hidden="1" thickBot="1" x14ac:dyDescent="0.25">
      <c r="A983" s="30" t="s">
        <v>178</v>
      </c>
      <c r="B983" s="24" t="s">
        <v>144</v>
      </c>
      <c r="C983" s="26" t="s">
        <v>440</v>
      </c>
      <c r="D983" s="26" t="s">
        <v>445</v>
      </c>
      <c r="E983" s="26" t="s">
        <v>205</v>
      </c>
      <c r="F983" s="26" t="s">
        <v>179</v>
      </c>
      <c r="G983" s="28">
        <v>494000</v>
      </c>
      <c r="H983" s="129">
        <v>494000</v>
      </c>
      <c r="I983" s="130">
        <f t="shared" ref="I983:I985" si="156">H983/G983*100</f>
        <v>100</v>
      </c>
    </row>
    <row r="984" spans="1:9" ht="10.5" thickBot="1" x14ac:dyDescent="0.25">
      <c r="A984" s="168" t="s">
        <v>439</v>
      </c>
      <c r="B984" s="164" t="s">
        <v>144</v>
      </c>
      <c r="C984" s="169" t="s">
        <v>440</v>
      </c>
      <c r="D984" s="169" t="s">
        <v>446</v>
      </c>
      <c r="E984" s="169" t="s">
        <v>152</v>
      </c>
      <c r="F984" s="169" t="s">
        <v>152</v>
      </c>
      <c r="G984" s="170">
        <v>3409300</v>
      </c>
      <c r="H984" s="171">
        <v>3346207.72</v>
      </c>
      <c r="I984" s="167">
        <f t="shared" si="156"/>
        <v>98.149406623060457</v>
      </c>
    </row>
    <row r="985" spans="1:9" ht="20.25" thickBot="1" x14ac:dyDescent="0.25">
      <c r="A985" s="168" t="s">
        <v>204</v>
      </c>
      <c r="B985" s="164" t="s">
        <v>144</v>
      </c>
      <c r="C985" s="169" t="s">
        <v>440</v>
      </c>
      <c r="D985" s="169" t="s">
        <v>446</v>
      </c>
      <c r="E985" s="169" t="s">
        <v>205</v>
      </c>
      <c r="F985" s="169" t="s">
        <v>152</v>
      </c>
      <c r="G985" s="170">
        <v>3409300</v>
      </c>
      <c r="H985" s="171">
        <v>3346207.72</v>
      </c>
      <c r="I985" s="167">
        <f t="shared" si="156"/>
        <v>98.149406623060457</v>
      </c>
    </row>
    <row r="986" spans="1:9" customFormat="1" ht="13.5" hidden="1" thickBot="1" x14ac:dyDescent="0.25">
      <c r="A986" s="13" t="s">
        <v>87</v>
      </c>
      <c r="B986" s="15" t="s">
        <v>152</v>
      </c>
      <c r="C986" s="15" t="s">
        <v>440</v>
      </c>
      <c r="D986" s="15" t="s">
        <v>446</v>
      </c>
      <c r="E986" s="15" t="s">
        <v>205</v>
      </c>
      <c r="F986" s="15" t="s">
        <v>157</v>
      </c>
      <c r="G986" s="14">
        <v>3409300</v>
      </c>
      <c r="H986" s="14">
        <v>3346207.72</v>
      </c>
    </row>
    <row r="987" spans="1:9" customFormat="1" ht="13.5" hidden="1" thickBot="1" x14ac:dyDescent="0.25">
      <c r="A987" s="13" t="s">
        <v>166</v>
      </c>
      <c r="B987" s="15" t="s">
        <v>152</v>
      </c>
      <c r="C987" s="15" t="s">
        <v>440</v>
      </c>
      <c r="D987" s="15" t="s">
        <v>446</v>
      </c>
      <c r="E987" s="15" t="s">
        <v>205</v>
      </c>
      <c r="F987" s="15" t="s">
        <v>167</v>
      </c>
      <c r="G987" s="14">
        <v>3409300</v>
      </c>
      <c r="H987" s="14">
        <v>3346207.72</v>
      </c>
    </row>
    <row r="988" spans="1:9" s="20" customFormat="1" ht="12" hidden="1" thickBot="1" x14ac:dyDescent="0.25">
      <c r="A988" s="30" t="s">
        <v>178</v>
      </c>
      <c r="B988" s="24" t="s">
        <v>144</v>
      </c>
      <c r="C988" s="26" t="s">
        <v>440</v>
      </c>
      <c r="D988" s="26" t="s">
        <v>446</v>
      </c>
      <c r="E988" s="26" t="s">
        <v>205</v>
      </c>
      <c r="F988" s="26" t="s">
        <v>179</v>
      </c>
      <c r="G988" s="28">
        <v>3409300</v>
      </c>
      <c r="H988" s="129">
        <v>3346207.72</v>
      </c>
      <c r="I988" s="130">
        <f>H988/G988*100</f>
        <v>98.149406623060457</v>
      </c>
    </row>
    <row r="989" spans="1:9" customFormat="1" ht="13.5" hidden="1" thickBot="1" x14ac:dyDescent="0.25">
      <c r="A989" s="13" t="s">
        <v>192</v>
      </c>
      <c r="B989" s="15" t="s">
        <v>152</v>
      </c>
      <c r="C989" s="15" t="s">
        <v>440</v>
      </c>
      <c r="D989" s="15" t="s">
        <v>313</v>
      </c>
      <c r="E989" s="15" t="s">
        <v>185</v>
      </c>
      <c r="F989" s="15" t="s">
        <v>193</v>
      </c>
      <c r="G989" s="14"/>
      <c r="H989" s="14"/>
    </row>
    <row r="990" spans="1:9" customFormat="1" ht="13.5" hidden="1" thickBot="1" x14ac:dyDescent="0.25">
      <c r="A990" s="13" t="s">
        <v>87</v>
      </c>
      <c r="B990" s="15" t="s">
        <v>152</v>
      </c>
      <c r="C990" s="15" t="s">
        <v>440</v>
      </c>
      <c r="D990" s="15" t="s">
        <v>313</v>
      </c>
      <c r="E990" s="15" t="s">
        <v>205</v>
      </c>
      <c r="F990" s="15" t="s">
        <v>157</v>
      </c>
      <c r="G990" s="14"/>
      <c r="H990" s="14"/>
    </row>
    <row r="991" spans="1:9" customFormat="1" ht="13.5" hidden="1" thickBot="1" x14ac:dyDescent="0.25">
      <c r="A991" s="13" t="s">
        <v>166</v>
      </c>
      <c r="B991" s="15" t="s">
        <v>152</v>
      </c>
      <c r="C991" s="15" t="s">
        <v>440</v>
      </c>
      <c r="D991" s="15" t="s">
        <v>313</v>
      </c>
      <c r="E991" s="15" t="s">
        <v>205</v>
      </c>
      <c r="F991" s="15" t="s">
        <v>167</v>
      </c>
      <c r="G991" s="14"/>
      <c r="H991" s="14"/>
    </row>
    <row r="992" spans="1:9" customFormat="1" ht="13.5" hidden="1" thickBot="1" x14ac:dyDescent="0.25">
      <c r="A992" s="13" t="s">
        <v>192</v>
      </c>
      <c r="B992" s="15" t="s">
        <v>152</v>
      </c>
      <c r="C992" s="15" t="s">
        <v>440</v>
      </c>
      <c r="D992" s="15" t="s">
        <v>313</v>
      </c>
      <c r="E992" s="15" t="s">
        <v>205</v>
      </c>
      <c r="F992" s="15" t="s">
        <v>193</v>
      </c>
      <c r="G992" s="14"/>
      <c r="H992" s="14"/>
    </row>
    <row r="993" spans="1:9" customFormat="1" ht="13.5" hidden="1" thickBot="1" x14ac:dyDescent="0.25">
      <c r="A993" s="13" t="s">
        <v>87</v>
      </c>
      <c r="B993" s="15" t="s">
        <v>152</v>
      </c>
      <c r="C993" s="15" t="s">
        <v>440</v>
      </c>
      <c r="D993" s="15" t="s">
        <v>448</v>
      </c>
      <c r="E993" s="15" t="s">
        <v>205</v>
      </c>
      <c r="F993" s="15" t="s">
        <v>157</v>
      </c>
      <c r="G993" s="14"/>
      <c r="H993" s="14"/>
    </row>
    <row r="994" spans="1:9" customFormat="1" ht="13.5" hidden="1" thickBot="1" x14ac:dyDescent="0.25">
      <c r="A994" s="13" t="s">
        <v>166</v>
      </c>
      <c r="B994" s="15" t="s">
        <v>152</v>
      </c>
      <c r="C994" s="15" t="s">
        <v>440</v>
      </c>
      <c r="D994" s="15" t="s">
        <v>448</v>
      </c>
      <c r="E994" s="15" t="s">
        <v>205</v>
      </c>
      <c r="F994" s="15" t="s">
        <v>167</v>
      </c>
      <c r="G994" s="14"/>
      <c r="H994" s="14"/>
    </row>
    <row r="995" spans="1:9" customFormat="1" ht="13.5" hidden="1" thickBot="1" x14ac:dyDescent="0.25">
      <c r="A995" s="13" t="s">
        <v>192</v>
      </c>
      <c r="B995" s="15" t="s">
        <v>152</v>
      </c>
      <c r="C995" s="15" t="s">
        <v>440</v>
      </c>
      <c r="D995" s="15" t="s">
        <v>449</v>
      </c>
      <c r="E995" s="15" t="s">
        <v>205</v>
      </c>
      <c r="F995" s="15" t="s">
        <v>193</v>
      </c>
      <c r="G995" s="14"/>
      <c r="H995" s="14"/>
    </row>
    <row r="996" spans="1:9" customFormat="1" ht="13.5" hidden="1" thickBot="1" x14ac:dyDescent="0.25">
      <c r="A996" s="13" t="s">
        <v>87</v>
      </c>
      <c r="B996" s="15" t="s">
        <v>152</v>
      </c>
      <c r="C996" s="15" t="s">
        <v>440</v>
      </c>
      <c r="D996" s="15" t="s">
        <v>451</v>
      </c>
      <c r="E996" s="15" t="s">
        <v>205</v>
      </c>
      <c r="F996" s="15" t="s">
        <v>157</v>
      </c>
      <c r="G996" s="14"/>
      <c r="H996" s="14"/>
    </row>
    <row r="997" spans="1:9" customFormat="1" ht="13.5" hidden="1" thickBot="1" x14ac:dyDescent="0.25">
      <c r="A997" s="13" t="s">
        <v>166</v>
      </c>
      <c r="B997" s="15" t="s">
        <v>152</v>
      </c>
      <c r="C997" s="15" t="s">
        <v>440</v>
      </c>
      <c r="D997" s="15" t="s">
        <v>451</v>
      </c>
      <c r="E997" s="15" t="s">
        <v>205</v>
      </c>
      <c r="F997" s="15" t="s">
        <v>167</v>
      </c>
      <c r="G997" s="14"/>
      <c r="H997" s="14"/>
    </row>
    <row r="998" spans="1:9" customFormat="1" ht="13.5" hidden="1" thickBot="1" x14ac:dyDescent="0.25">
      <c r="A998" s="13" t="s">
        <v>192</v>
      </c>
      <c r="B998" s="15" t="s">
        <v>152</v>
      </c>
      <c r="C998" s="15" t="s">
        <v>440</v>
      </c>
      <c r="D998" s="15" t="s">
        <v>451</v>
      </c>
      <c r="E998" s="15" t="s">
        <v>205</v>
      </c>
      <c r="F998" s="15" t="s">
        <v>193</v>
      </c>
      <c r="G998" s="14"/>
      <c r="H998" s="14"/>
    </row>
    <row r="999" spans="1:9" customFormat="1" ht="13.5" hidden="1" thickBot="1" x14ac:dyDescent="0.25">
      <c r="A999" s="13" t="s">
        <v>87</v>
      </c>
      <c r="B999" s="15" t="s">
        <v>152</v>
      </c>
      <c r="C999" s="15" t="s">
        <v>440</v>
      </c>
      <c r="D999" s="15" t="s">
        <v>278</v>
      </c>
      <c r="E999" s="15" t="s">
        <v>205</v>
      </c>
      <c r="F999" s="15" t="s">
        <v>157</v>
      </c>
      <c r="G999" s="14"/>
      <c r="H999" s="14"/>
    </row>
    <row r="1000" spans="1:9" customFormat="1" ht="13.5" hidden="1" thickBot="1" x14ac:dyDescent="0.25">
      <c r="A1000" s="13" t="s">
        <v>166</v>
      </c>
      <c r="B1000" s="15" t="s">
        <v>152</v>
      </c>
      <c r="C1000" s="15" t="s">
        <v>440</v>
      </c>
      <c r="D1000" s="15" t="s">
        <v>278</v>
      </c>
      <c r="E1000" s="15" t="s">
        <v>205</v>
      </c>
      <c r="F1000" s="15" t="s">
        <v>167</v>
      </c>
      <c r="G1000" s="14"/>
      <c r="H1000" s="14"/>
    </row>
    <row r="1001" spans="1:9" ht="10.5" thickBot="1" x14ac:dyDescent="0.25">
      <c r="A1001" s="168" t="s">
        <v>452</v>
      </c>
      <c r="B1001" s="164" t="s">
        <v>144</v>
      </c>
      <c r="C1001" s="169" t="s">
        <v>453</v>
      </c>
      <c r="D1001" s="169" t="s">
        <v>154</v>
      </c>
      <c r="E1001" s="169" t="s">
        <v>152</v>
      </c>
      <c r="F1001" s="169" t="s">
        <v>152</v>
      </c>
      <c r="G1001" s="170">
        <v>1613996208.54</v>
      </c>
      <c r="H1001" s="171">
        <v>1561748610.6400001</v>
      </c>
      <c r="I1001" s="167">
        <f>H1001/G1001*100</f>
        <v>96.76284258763765</v>
      </c>
    </row>
    <row r="1002" spans="1:9" customFormat="1" ht="13.5" hidden="1" thickBot="1" x14ac:dyDescent="0.25">
      <c r="A1002" s="13" t="s">
        <v>87</v>
      </c>
      <c r="B1002" s="15" t="s">
        <v>152</v>
      </c>
      <c r="C1002" s="15" t="s">
        <v>453</v>
      </c>
      <c r="D1002" s="15" t="s">
        <v>154</v>
      </c>
      <c r="E1002" s="15" t="s">
        <v>152</v>
      </c>
      <c r="F1002" s="15" t="s">
        <v>157</v>
      </c>
      <c r="G1002" s="14">
        <v>1488845693.5699999</v>
      </c>
      <c r="H1002" s="14">
        <v>1459625075.45</v>
      </c>
    </row>
    <row r="1003" spans="1:9" customFormat="1" ht="13.5" hidden="1" thickBot="1" x14ac:dyDescent="0.25">
      <c r="A1003" s="13" t="s">
        <v>158</v>
      </c>
      <c r="B1003" s="15" t="s">
        <v>152</v>
      </c>
      <c r="C1003" s="15" t="s">
        <v>453</v>
      </c>
      <c r="D1003" s="15" t="s">
        <v>154</v>
      </c>
      <c r="E1003" s="15" t="s">
        <v>152</v>
      </c>
      <c r="F1003" s="15" t="s">
        <v>159</v>
      </c>
      <c r="G1003" s="14">
        <v>393319390.60000002</v>
      </c>
      <c r="H1003" s="14">
        <v>369618960.22000003</v>
      </c>
    </row>
    <row r="1004" spans="1:9" customFormat="1" ht="13.5" hidden="1" thickBot="1" x14ac:dyDescent="0.25">
      <c r="A1004" s="13" t="s">
        <v>166</v>
      </c>
      <c r="B1004" s="15" t="s">
        <v>152</v>
      </c>
      <c r="C1004" s="15" t="s">
        <v>453</v>
      </c>
      <c r="D1004" s="15" t="s">
        <v>154</v>
      </c>
      <c r="E1004" s="15" t="s">
        <v>152</v>
      </c>
      <c r="F1004" s="15" t="s">
        <v>167</v>
      </c>
      <c r="G1004" s="14">
        <v>112194078.37</v>
      </c>
      <c r="H1004" s="14">
        <v>109192952.45999999</v>
      </c>
    </row>
    <row r="1005" spans="1:9" customFormat="1" ht="13.5" hidden="1" thickBot="1" x14ac:dyDescent="0.25">
      <c r="A1005" s="13" t="s">
        <v>180</v>
      </c>
      <c r="B1005" s="15" t="s">
        <v>152</v>
      </c>
      <c r="C1005" s="15" t="s">
        <v>453</v>
      </c>
      <c r="D1005" s="15" t="s">
        <v>154</v>
      </c>
      <c r="E1005" s="15" t="s">
        <v>152</v>
      </c>
      <c r="F1005" s="15" t="s">
        <v>181</v>
      </c>
      <c r="G1005" s="14">
        <v>967118515.66999996</v>
      </c>
      <c r="H1005" s="14">
        <v>965902739.55999994</v>
      </c>
    </row>
    <row r="1006" spans="1:9" customFormat="1" ht="13.5" hidden="1" thickBot="1" x14ac:dyDescent="0.25">
      <c r="A1006" s="13" t="s">
        <v>186</v>
      </c>
      <c r="B1006" s="15" t="s">
        <v>152</v>
      </c>
      <c r="C1006" s="15" t="s">
        <v>453</v>
      </c>
      <c r="D1006" s="15" t="s">
        <v>154</v>
      </c>
      <c r="E1006" s="15" t="s">
        <v>152</v>
      </c>
      <c r="F1006" s="15" t="s">
        <v>187</v>
      </c>
      <c r="G1006" s="14">
        <v>1450000</v>
      </c>
      <c r="H1006" s="14">
        <v>1450000</v>
      </c>
    </row>
    <row r="1007" spans="1:9" customFormat="1" ht="13.5" hidden="1" thickBot="1" x14ac:dyDescent="0.25">
      <c r="A1007" s="13" t="s">
        <v>454</v>
      </c>
      <c r="B1007" s="15" t="s">
        <v>152</v>
      </c>
      <c r="C1007" s="15" t="s">
        <v>453</v>
      </c>
      <c r="D1007" s="15" t="s">
        <v>154</v>
      </c>
      <c r="E1007" s="15" t="s">
        <v>152</v>
      </c>
      <c r="F1007" s="15" t="s">
        <v>455</v>
      </c>
      <c r="G1007" s="14">
        <v>4703420.24</v>
      </c>
      <c r="H1007" s="14">
        <v>3556587.38</v>
      </c>
    </row>
    <row r="1008" spans="1:9" customFormat="1" ht="13.5" hidden="1" thickBot="1" x14ac:dyDescent="0.25">
      <c r="A1008" s="13" t="s">
        <v>192</v>
      </c>
      <c r="B1008" s="15" t="s">
        <v>152</v>
      </c>
      <c r="C1008" s="15" t="s">
        <v>453</v>
      </c>
      <c r="D1008" s="15" t="s">
        <v>154</v>
      </c>
      <c r="E1008" s="15" t="s">
        <v>152</v>
      </c>
      <c r="F1008" s="15" t="s">
        <v>193</v>
      </c>
      <c r="G1008" s="14">
        <v>125150514.97</v>
      </c>
      <c r="H1008" s="14">
        <v>102123535.19</v>
      </c>
    </row>
    <row r="1009" spans="1:9" ht="10.5" thickBot="1" x14ac:dyDescent="0.25">
      <c r="A1009" s="168" t="s">
        <v>458</v>
      </c>
      <c r="B1009" s="164" t="s">
        <v>144</v>
      </c>
      <c r="C1009" s="169" t="s">
        <v>459</v>
      </c>
      <c r="D1009" s="169" t="s">
        <v>154</v>
      </c>
      <c r="E1009" s="169" t="s">
        <v>152</v>
      </c>
      <c r="F1009" s="169" t="s">
        <v>152</v>
      </c>
      <c r="G1009" s="170">
        <v>412002216.62</v>
      </c>
      <c r="H1009" s="171">
        <v>408327358.17000002</v>
      </c>
      <c r="I1009" s="167">
        <f t="shared" ref="I1009:I1011" si="157">H1009/G1009*100</f>
        <v>99.108048864360981</v>
      </c>
    </row>
    <row r="1010" spans="1:9" ht="10.5" thickBot="1" x14ac:dyDescent="0.25">
      <c r="A1010" s="168" t="s">
        <v>458</v>
      </c>
      <c r="B1010" s="164" t="s">
        <v>144</v>
      </c>
      <c r="C1010" s="169" t="s">
        <v>459</v>
      </c>
      <c r="D1010" s="169" t="s">
        <v>460</v>
      </c>
      <c r="E1010" s="169" t="s">
        <v>152</v>
      </c>
      <c r="F1010" s="169" t="s">
        <v>152</v>
      </c>
      <c r="G1010" s="170">
        <v>50000</v>
      </c>
      <c r="H1010" s="171">
        <v>50000</v>
      </c>
      <c r="I1010" s="167">
        <f t="shared" si="157"/>
        <v>100</v>
      </c>
    </row>
    <row r="1011" spans="1:9" ht="20.25" thickBot="1" x14ac:dyDescent="0.25">
      <c r="A1011" s="168" t="s">
        <v>204</v>
      </c>
      <c r="B1011" s="164" t="s">
        <v>144</v>
      </c>
      <c r="C1011" s="169" t="s">
        <v>459</v>
      </c>
      <c r="D1011" s="169" t="s">
        <v>460</v>
      </c>
      <c r="E1011" s="169" t="s">
        <v>205</v>
      </c>
      <c r="F1011" s="169" t="s">
        <v>152</v>
      </c>
      <c r="G1011" s="170">
        <v>50000</v>
      </c>
      <c r="H1011" s="171">
        <v>50000</v>
      </c>
      <c r="I1011" s="167">
        <f t="shared" si="157"/>
        <v>100</v>
      </c>
    </row>
    <row r="1012" spans="1:9" customFormat="1" ht="13.5" hidden="1" thickBot="1" x14ac:dyDescent="0.25">
      <c r="A1012" s="13" t="s">
        <v>87</v>
      </c>
      <c r="B1012" s="15" t="s">
        <v>152</v>
      </c>
      <c r="C1012" s="15" t="s">
        <v>459</v>
      </c>
      <c r="D1012" s="15" t="s">
        <v>460</v>
      </c>
      <c r="E1012" s="15" t="s">
        <v>205</v>
      </c>
      <c r="F1012" s="15" t="s">
        <v>157</v>
      </c>
      <c r="G1012" s="14">
        <v>35000</v>
      </c>
      <c r="H1012" s="14">
        <v>35000</v>
      </c>
    </row>
    <row r="1013" spans="1:9" s="20" customFormat="1" ht="12" hidden="1" thickBot="1" x14ac:dyDescent="0.25">
      <c r="A1013" s="30" t="s">
        <v>190</v>
      </c>
      <c r="B1013" s="24" t="s">
        <v>144</v>
      </c>
      <c r="C1013" s="26" t="s">
        <v>459</v>
      </c>
      <c r="D1013" s="26" t="s">
        <v>460</v>
      </c>
      <c r="E1013" s="26" t="s">
        <v>205</v>
      </c>
      <c r="F1013" s="26" t="s">
        <v>191</v>
      </c>
      <c r="G1013" s="28">
        <v>35000</v>
      </c>
      <c r="H1013" s="129">
        <v>35000</v>
      </c>
      <c r="I1013" s="130">
        <f>H1013/G1013*100</f>
        <v>100</v>
      </c>
    </row>
    <row r="1014" spans="1:9" customFormat="1" ht="13.5" hidden="1" thickBot="1" x14ac:dyDescent="0.25">
      <c r="A1014" s="13" t="s">
        <v>192</v>
      </c>
      <c r="B1014" s="15" t="s">
        <v>152</v>
      </c>
      <c r="C1014" s="15" t="s">
        <v>459</v>
      </c>
      <c r="D1014" s="15" t="s">
        <v>460</v>
      </c>
      <c r="E1014" s="15" t="s">
        <v>205</v>
      </c>
      <c r="F1014" s="15" t="s">
        <v>193</v>
      </c>
      <c r="G1014" s="14">
        <v>15000</v>
      </c>
      <c r="H1014" s="14">
        <v>15000</v>
      </c>
    </row>
    <row r="1015" spans="1:9" s="20" customFormat="1" ht="23.25" hidden="1" thickBot="1" x14ac:dyDescent="0.25">
      <c r="A1015" s="30" t="s">
        <v>196</v>
      </c>
      <c r="B1015" s="24" t="s">
        <v>144</v>
      </c>
      <c r="C1015" s="26" t="s">
        <v>459</v>
      </c>
      <c r="D1015" s="26" t="s">
        <v>460</v>
      </c>
      <c r="E1015" s="26" t="s">
        <v>205</v>
      </c>
      <c r="F1015" s="26" t="s">
        <v>197</v>
      </c>
      <c r="G1015" s="28">
        <v>15000</v>
      </c>
      <c r="H1015" s="129">
        <v>15000</v>
      </c>
      <c r="I1015" s="130">
        <f t="shared" ref="I1015:I1017" si="158">H1015/G1015*100</f>
        <v>100</v>
      </c>
    </row>
    <row r="1016" spans="1:9" ht="10.5" thickBot="1" x14ac:dyDescent="0.25">
      <c r="A1016" s="168" t="s">
        <v>458</v>
      </c>
      <c r="B1016" s="164" t="s">
        <v>144</v>
      </c>
      <c r="C1016" s="169" t="s">
        <v>459</v>
      </c>
      <c r="D1016" s="169" t="s">
        <v>461</v>
      </c>
      <c r="E1016" s="169" t="s">
        <v>152</v>
      </c>
      <c r="F1016" s="169" t="s">
        <v>152</v>
      </c>
      <c r="G1016" s="170">
        <v>250000</v>
      </c>
      <c r="H1016" s="171">
        <v>250000</v>
      </c>
      <c r="I1016" s="167">
        <f t="shared" si="158"/>
        <v>100</v>
      </c>
    </row>
    <row r="1017" spans="1:9" ht="20.25" thickBot="1" x14ac:dyDescent="0.25">
      <c r="A1017" s="168" t="s">
        <v>204</v>
      </c>
      <c r="B1017" s="164" t="s">
        <v>144</v>
      </c>
      <c r="C1017" s="169" t="s">
        <v>459</v>
      </c>
      <c r="D1017" s="169" t="s">
        <v>461</v>
      </c>
      <c r="E1017" s="169" t="s">
        <v>205</v>
      </c>
      <c r="F1017" s="169" t="s">
        <v>152</v>
      </c>
      <c r="G1017" s="170">
        <v>250000</v>
      </c>
      <c r="H1017" s="171">
        <v>250000</v>
      </c>
      <c r="I1017" s="167">
        <f t="shared" si="158"/>
        <v>100</v>
      </c>
    </row>
    <row r="1018" spans="1:9" customFormat="1" ht="13.5" hidden="1" thickBot="1" x14ac:dyDescent="0.25">
      <c r="A1018" s="13" t="s">
        <v>87</v>
      </c>
      <c r="B1018" s="15" t="s">
        <v>152</v>
      </c>
      <c r="C1018" s="15" t="s">
        <v>459</v>
      </c>
      <c r="D1018" s="15" t="s">
        <v>461</v>
      </c>
      <c r="E1018" s="15" t="s">
        <v>205</v>
      </c>
      <c r="F1018" s="15" t="s">
        <v>157</v>
      </c>
      <c r="G1018" s="14">
        <v>226000</v>
      </c>
      <c r="H1018" s="14">
        <v>226000</v>
      </c>
    </row>
    <row r="1019" spans="1:9" s="20" customFormat="1" ht="12" hidden="1" thickBot="1" x14ac:dyDescent="0.25">
      <c r="A1019" s="30" t="s">
        <v>190</v>
      </c>
      <c r="B1019" s="24" t="s">
        <v>144</v>
      </c>
      <c r="C1019" s="26" t="s">
        <v>459</v>
      </c>
      <c r="D1019" s="26" t="s">
        <v>461</v>
      </c>
      <c r="E1019" s="26" t="s">
        <v>205</v>
      </c>
      <c r="F1019" s="26" t="s">
        <v>191</v>
      </c>
      <c r="G1019" s="28">
        <v>226000</v>
      </c>
      <c r="H1019" s="129">
        <v>226000</v>
      </c>
      <c r="I1019" s="130">
        <f>H1019/G1019*100</f>
        <v>100</v>
      </c>
    </row>
    <row r="1020" spans="1:9" customFormat="1" ht="13.5" hidden="1" thickBot="1" x14ac:dyDescent="0.25">
      <c r="A1020" s="13" t="s">
        <v>192</v>
      </c>
      <c r="B1020" s="15" t="s">
        <v>152</v>
      </c>
      <c r="C1020" s="15" t="s">
        <v>459</v>
      </c>
      <c r="D1020" s="15" t="s">
        <v>461</v>
      </c>
      <c r="E1020" s="15" t="s">
        <v>205</v>
      </c>
      <c r="F1020" s="15" t="s">
        <v>193</v>
      </c>
      <c r="G1020" s="14">
        <v>24000</v>
      </c>
      <c r="H1020" s="14">
        <v>24000</v>
      </c>
    </row>
    <row r="1021" spans="1:9" s="20" customFormat="1" ht="23.25" hidden="1" thickBot="1" x14ac:dyDescent="0.25">
      <c r="A1021" s="30" t="s">
        <v>196</v>
      </c>
      <c r="B1021" s="24" t="s">
        <v>144</v>
      </c>
      <c r="C1021" s="26" t="s">
        <v>459</v>
      </c>
      <c r="D1021" s="26" t="s">
        <v>461</v>
      </c>
      <c r="E1021" s="26" t="s">
        <v>205</v>
      </c>
      <c r="F1021" s="26" t="s">
        <v>197</v>
      </c>
      <c r="G1021" s="28">
        <v>24000</v>
      </c>
      <c r="H1021" s="129">
        <v>24000</v>
      </c>
      <c r="I1021" s="130">
        <f t="shared" ref="I1021:I1023" si="159">H1021/G1021*100</f>
        <v>100</v>
      </c>
    </row>
    <row r="1022" spans="1:9" ht="10.5" thickBot="1" x14ac:dyDescent="0.25">
      <c r="A1022" s="168" t="s">
        <v>458</v>
      </c>
      <c r="B1022" s="164" t="s">
        <v>144</v>
      </c>
      <c r="C1022" s="169" t="s">
        <v>459</v>
      </c>
      <c r="D1022" s="169" t="s">
        <v>462</v>
      </c>
      <c r="E1022" s="169" t="s">
        <v>152</v>
      </c>
      <c r="F1022" s="169" t="s">
        <v>152</v>
      </c>
      <c r="G1022" s="170">
        <v>10000</v>
      </c>
      <c r="H1022" s="171">
        <v>10000</v>
      </c>
      <c r="I1022" s="167">
        <f t="shared" si="159"/>
        <v>100</v>
      </c>
    </row>
    <row r="1023" spans="1:9" ht="20.25" thickBot="1" x14ac:dyDescent="0.25">
      <c r="A1023" s="168" t="s">
        <v>204</v>
      </c>
      <c r="B1023" s="164" t="s">
        <v>144</v>
      </c>
      <c r="C1023" s="169" t="s">
        <v>459</v>
      </c>
      <c r="D1023" s="169" t="s">
        <v>462</v>
      </c>
      <c r="E1023" s="169" t="s">
        <v>205</v>
      </c>
      <c r="F1023" s="169" t="s">
        <v>152</v>
      </c>
      <c r="G1023" s="170">
        <v>10000</v>
      </c>
      <c r="H1023" s="171">
        <v>10000</v>
      </c>
      <c r="I1023" s="167">
        <f t="shared" si="159"/>
        <v>100</v>
      </c>
    </row>
    <row r="1024" spans="1:9" customFormat="1" ht="13.5" hidden="1" thickBot="1" x14ac:dyDescent="0.25">
      <c r="A1024" s="13" t="s">
        <v>192</v>
      </c>
      <c r="B1024" s="15" t="s">
        <v>152</v>
      </c>
      <c r="C1024" s="15" t="s">
        <v>459</v>
      </c>
      <c r="D1024" s="15" t="s">
        <v>462</v>
      </c>
      <c r="E1024" s="15" t="s">
        <v>205</v>
      </c>
      <c r="F1024" s="15" t="s">
        <v>193</v>
      </c>
      <c r="G1024" s="14">
        <v>10000</v>
      </c>
      <c r="H1024" s="14">
        <v>10000</v>
      </c>
    </row>
    <row r="1025" spans="1:9" s="20" customFormat="1" ht="23.25" hidden="1" thickBot="1" x14ac:dyDescent="0.25">
      <c r="A1025" s="30" t="s">
        <v>196</v>
      </c>
      <c r="B1025" s="24" t="s">
        <v>144</v>
      </c>
      <c r="C1025" s="26" t="s">
        <v>459</v>
      </c>
      <c r="D1025" s="26" t="s">
        <v>462</v>
      </c>
      <c r="E1025" s="26" t="s">
        <v>205</v>
      </c>
      <c r="F1025" s="26" t="s">
        <v>197</v>
      </c>
      <c r="G1025" s="28">
        <v>10000</v>
      </c>
      <c r="H1025" s="129">
        <v>10000</v>
      </c>
      <c r="I1025" s="130">
        <f t="shared" ref="I1025:I1027" si="160">H1025/G1025*100</f>
        <v>100</v>
      </c>
    </row>
    <row r="1026" spans="1:9" ht="10.5" thickBot="1" x14ac:dyDescent="0.25">
      <c r="A1026" s="168" t="s">
        <v>458</v>
      </c>
      <c r="B1026" s="164" t="s">
        <v>144</v>
      </c>
      <c r="C1026" s="169" t="s">
        <v>459</v>
      </c>
      <c r="D1026" s="169" t="s">
        <v>463</v>
      </c>
      <c r="E1026" s="169" t="s">
        <v>152</v>
      </c>
      <c r="F1026" s="169" t="s">
        <v>152</v>
      </c>
      <c r="G1026" s="170">
        <v>2480000</v>
      </c>
      <c r="H1026" s="171">
        <v>2457513</v>
      </c>
      <c r="I1026" s="167">
        <f t="shared" si="160"/>
        <v>99.093266129032259</v>
      </c>
    </row>
    <row r="1027" spans="1:9" ht="20.25" thickBot="1" x14ac:dyDescent="0.25">
      <c r="A1027" s="168" t="s">
        <v>204</v>
      </c>
      <c r="B1027" s="164" t="s">
        <v>144</v>
      </c>
      <c r="C1027" s="169" t="s">
        <v>459</v>
      </c>
      <c r="D1027" s="169" t="s">
        <v>463</v>
      </c>
      <c r="E1027" s="169" t="s">
        <v>205</v>
      </c>
      <c r="F1027" s="169" t="s">
        <v>152</v>
      </c>
      <c r="G1027" s="170">
        <v>247000</v>
      </c>
      <c r="H1027" s="171">
        <v>234000</v>
      </c>
      <c r="I1027" s="167">
        <f t="shared" si="160"/>
        <v>94.73684210526315</v>
      </c>
    </row>
    <row r="1028" spans="1:9" customFormat="1" ht="13.5" hidden="1" thickBot="1" x14ac:dyDescent="0.25">
      <c r="A1028" s="13" t="s">
        <v>192</v>
      </c>
      <c r="B1028" s="15" t="s">
        <v>152</v>
      </c>
      <c r="C1028" s="15" t="s">
        <v>459</v>
      </c>
      <c r="D1028" s="15" t="s">
        <v>463</v>
      </c>
      <c r="E1028" s="15" t="s">
        <v>205</v>
      </c>
      <c r="F1028" s="15" t="s">
        <v>193</v>
      </c>
      <c r="G1028" s="14">
        <v>247000</v>
      </c>
      <c r="H1028" s="14">
        <v>234000</v>
      </c>
    </row>
    <row r="1029" spans="1:9" s="20" customFormat="1" ht="23.25" hidden="1" thickBot="1" x14ac:dyDescent="0.25">
      <c r="A1029" s="30" t="s">
        <v>194</v>
      </c>
      <c r="B1029" s="24" t="s">
        <v>144</v>
      </c>
      <c r="C1029" s="26" t="s">
        <v>459</v>
      </c>
      <c r="D1029" s="26" t="s">
        <v>463</v>
      </c>
      <c r="E1029" s="26" t="s">
        <v>205</v>
      </c>
      <c r="F1029" s="26" t="s">
        <v>195</v>
      </c>
      <c r="G1029" s="28">
        <v>247000</v>
      </c>
      <c r="H1029" s="129">
        <v>234000</v>
      </c>
      <c r="I1029" s="130">
        <f t="shared" ref="I1029:I1030" si="161">H1029/G1029*100</f>
        <v>94.73684210526315</v>
      </c>
    </row>
    <row r="1030" spans="1:9" ht="20.25" thickBot="1" x14ac:dyDescent="0.25">
      <c r="A1030" s="168" t="s">
        <v>240</v>
      </c>
      <c r="B1030" s="164" t="s">
        <v>144</v>
      </c>
      <c r="C1030" s="169" t="s">
        <v>459</v>
      </c>
      <c r="D1030" s="169" t="s">
        <v>463</v>
      </c>
      <c r="E1030" s="169" t="s">
        <v>241</v>
      </c>
      <c r="F1030" s="169" t="s">
        <v>152</v>
      </c>
      <c r="G1030" s="170">
        <v>2233000</v>
      </c>
      <c r="H1030" s="171">
        <v>2223513</v>
      </c>
      <c r="I1030" s="167">
        <f t="shared" si="161"/>
        <v>99.575145544111066</v>
      </c>
    </row>
    <row r="1031" spans="1:9" customFormat="1" ht="13.5" hidden="1" thickBot="1" x14ac:dyDescent="0.25">
      <c r="A1031" s="13" t="s">
        <v>87</v>
      </c>
      <c r="B1031" s="15" t="s">
        <v>152</v>
      </c>
      <c r="C1031" s="15" t="s">
        <v>459</v>
      </c>
      <c r="D1031" s="15" t="s">
        <v>463</v>
      </c>
      <c r="E1031" s="15" t="s">
        <v>241</v>
      </c>
      <c r="F1031" s="15" t="s">
        <v>157</v>
      </c>
      <c r="G1031" s="14">
        <v>2233000</v>
      </c>
      <c r="H1031" s="14">
        <v>2223513</v>
      </c>
    </row>
    <row r="1032" spans="1:9" customFormat="1" ht="13.5" hidden="1" thickBot="1" x14ac:dyDescent="0.25">
      <c r="A1032" s="13" t="s">
        <v>180</v>
      </c>
      <c r="B1032" s="15" t="s">
        <v>152</v>
      </c>
      <c r="C1032" s="15" t="s">
        <v>459</v>
      </c>
      <c r="D1032" s="15" t="s">
        <v>463</v>
      </c>
      <c r="E1032" s="15" t="s">
        <v>241</v>
      </c>
      <c r="F1032" s="15" t="s">
        <v>181</v>
      </c>
      <c r="G1032" s="14">
        <v>2233000</v>
      </c>
      <c r="H1032" s="14">
        <v>2223513</v>
      </c>
    </row>
    <row r="1033" spans="1:9" s="20" customFormat="1" ht="34.5" hidden="1" thickBot="1" x14ac:dyDescent="0.25">
      <c r="A1033" s="30" t="s">
        <v>182</v>
      </c>
      <c r="B1033" s="24" t="s">
        <v>144</v>
      </c>
      <c r="C1033" s="26" t="s">
        <v>459</v>
      </c>
      <c r="D1033" s="26" t="s">
        <v>463</v>
      </c>
      <c r="E1033" s="26" t="s">
        <v>241</v>
      </c>
      <c r="F1033" s="26" t="s">
        <v>183</v>
      </c>
      <c r="G1033" s="28">
        <v>2233000</v>
      </c>
      <c r="H1033" s="129">
        <v>2223513</v>
      </c>
      <c r="I1033" s="130">
        <f t="shared" ref="I1033:I1035" si="162">H1033/G1033*100</f>
        <v>99.575145544111066</v>
      </c>
    </row>
    <row r="1034" spans="1:9" ht="10.5" thickBot="1" x14ac:dyDescent="0.25">
      <c r="A1034" s="168" t="s">
        <v>458</v>
      </c>
      <c r="B1034" s="164" t="s">
        <v>144</v>
      </c>
      <c r="C1034" s="169" t="s">
        <v>459</v>
      </c>
      <c r="D1034" s="169" t="s">
        <v>464</v>
      </c>
      <c r="E1034" s="169" t="s">
        <v>152</v>
      </c>
      <c r="F1034" s="169" t="s">
        <v>152</v>
      </c>
      <c r="G1034" s="170">
        <v>32003292</v>
      </c>
      <c r="H1034" s="171">
        <v>31998379.420000002</v>
      </c>
      <c r="I1034" s="167">
        <f t="shared" si="162"/>
        <v>99.984649766655266</v>
      </c>
    </row>
    <row r="1035" spans="1:9" ht="20.25" thickBot="1" x14ac:dyDescent="0.25">
      <c r="A1035" s="168" t="s">
        <v>204</v>
      </c>
      <c r="B1035" s="164" t="s">
        <v>144</v>
      </c>
      <c r="C1035" s="169" t="s">
        <v>459</v>
      </c>
      <c r="D1035" s="169" t="s">
        <v>464</v>
      </c>
      <c r="E1035" s="169" t="s">
        <v>205</v>
      </c>
      <c r="F1035" s="169" t="s">
        <v>152</v>
      </c>
      <c r="G1035" s="170">
        <v>730320</v>
      </c>
      <c r="H1035" s="171">
        <v>730320</v>
      </c>
      <c r="I1035" s="167">
        <f t="shared" si="162"/>
        <v>100</v>
      </c>
    </row>
    <row r="1036" spans="1:9" customFormat="1" ht="13.5" hidden="1" thickBot="1" x14ac:dyDescent="0.25">
      <c r="A1036" s="13" t="s">
        <v>87</v>
      </c>
      <c r="B1036" s="15" t="s">
        <v>152</v>
      </c>
      <c r="C1036" s="15" t="s">
        <v>459</v>
      </c>
      <c r="D1036" s="15" t="s">
        <v>464</v>
      </c>
      <c r="E1036" s="15" t="s">
        <v>205</v>
      </c>
      <c r="F1036" s="15" t="s">
        <v>157</v>
      </c>
      <c r="G1036" s="14">
        <v>730320</v>
      </c>
      <c r="H1036" s="14">
        <v>730320</v>
      </c>
    </row>
    <row r="1037" spans="1:9" customFormat="1" ht="13.5" hidden="1" thickBot="1" x14ac:dyDescent="0.25">
      <c r="A1037" s="13" t="s">
        <v>166</v>
      </c>
      <c r="B1037" s="15" t="s">
        <v>152</v>
      </c>
      <c r="C1037" s="15" t="s">
        <v>459</v>
      </c>
      <c r="D1037" s="15" t="s">
        <v>464</v>
      </c>
      <c r="E1037" s="15" t="s">
        <v>205</v>
      </c>
      <c r="F1037" s="15" t="s">
        <v>167</v>
      </c>
      <c r="G1037" s="14">
        <v>730320</v>
      </c>
      <c r="H1037" s="14">
        <v>730320</v>
      </c>
    </row>
    <row r="1038" spans="1:9" s="20" customFormat="1" ht="23.25" hidden="1" thickBot="1" x14ac:dyDescent="0.25">
      <c r="A1038" s="30" t="s">
        <v>176</v>
      </c>
      <c r="B1038" s="24" t="s">
        <v>144</v>
      </c>
      <c r="C1038" s="26" t="s">
        <v>459</v>
      </c>
      <c r="D1038" s="26" t="s">
        <v>464</v>
      </c>
      <c r="E1038" s="26" t="s">
        <v>205</v>
      </c>
      <c r="F1038" s="26" t="s">
        <v>177</v>
      </c>
      <c r="G1038" s="28">
        <v>730320</v>
      </c>
      <c r="H1038" s="129">
        <v>730320</v>
      </c>
      <c r="I1038" s="130">
        <f t="shared" ref="I1038:I1039" si="163">H1038/G1038*100</f>
        <v>100</v>
      </c>
    </row>
    <row r="1039" spans="1:9" ht="20.25" thickBot="1" x14ac:dyDescent="0.25">
      <c r="A1039" s="168" t="s">
        <v>240</v>
      </c>
      <c r="B1039" s="164" t="s">
        <v>144</v>
      </c>
      <c r="C1039" s="169" t="s">
        <v>459</v>
      </c>
      <c r="D1039" s="169" t="s">
        <v>464</v>
      </c>
      <c r="E1039" s="169" t="s">
        <v>241</v>
      </c>
      <c r="F1039" s="169" t="s">
        <v>152</v>
      </c>
      <c r="G1039" s="170">
        <v>31272972</v>
      </c>
      <c r="H1039" s="171">
        <v>31268059.420000002</v>
      </c>
      <c r="I1039" s="167">
        <f t="shared" si="163"/>
        <v>99.984291291534433</v>
      </c>
    </row>
    <row r="1040" spans="1:9" customFormat="1" ht="13.5" hidden="1" thickBot="1" x14ac:dyDescent="0.25">
      <c r="A1040" s="13" t="s">
        <v>87</v>
      </c>
      <c r="B1040" s="15" t="s">
        <v>152</v>
      </c>
      <c r="C1040" s="15" t="s">
        <v>459</v>
      </c>
      <c r="D1040" s="15" t="s">
        <v>464</v>
      </c>
      <c r="E1040" s="15" t="s">
        <v>241</v>
      </c>
      <c r="F1040" s="15" t="s">
        <v>157</v>
      </c>
      <c r="G1040" s="14">
        <v>31272972</v>
      </c>
      <c r="H1040" s="14">
        <v>31268059.420000002</v>
      </c>
    </row>
    <row r="1041" spans="1:9" customFormat="1" ht="13.5" hidden="1" thickBot="1" x14ac:dyDescent="0.25">
      <c r="A1041" s="13" t="s">
        <v>180</v>
      </c>
      <c r="B1041" s="15" t="s">
        <v>152</v>
      </c>
      <c r="C1041" s="15" t="s">
        <v>459</v>
      </c>
      <c r="D1041" s="15" t="s">
        <v>464</v>
      </c>
      <c r="E1041" s="15" t="s">
        <v>241</v>
      </c>
      <c r="F1041" s="15" t="s">
        <v>181</v>
      </c>
      <c r="G1041" s="14">
        <v>31272972</v>
      </c>
      <c r="H1041" s="14">
        <v>31268059.420000002</v>
      </c>
    </row>
    <row r="1042" spans="1:9" s="20" customFormat="1" ht="34.5" hidden="1" thickBot="1" x14ac:dyDescent="0.25">
      <c r="A1042" s="30" t="s">
        <v>182</v>
      </c>
      <c r="B1042" s="24" t="s">
        <v>144</v>
      </c>
      <c r="C1042" s="26" t="s">
        <v>459</v>
      </c>
      <c r="D1042" s="26" t="s">
        <v>464</v>
      </c>
      <c r="E1042" s="26" t="s">
        <v>241</v>
      </c>
      <c r="F1042" s="26" t="s">
        <v>183</v>
      </c>
      <c r="G1042" s="28">
        <v>31272972</v>
      </c>
      <c r="H1042" s="129">
        <v>31268059.420000002</v>
      </c>
      <c r="I1042" s="130">
        <f t="shared" ref="I1042:I1044" si="164">H1042/G1042*100</f>
        <v>99.984291291534433</v>
      </c>
    </row>
    <row r="1043" spans="1:9" ht="10.5" thickBot="1" x14ac:dyDescent="0.25">
      <c r="A1043" s="168" t="s">
        <v>458</v>
      </c>
      <c r="B1043" s="164" t="s">
        <v>144</v>
      </c>
      <c r="C1043" s="169" t="s">
        <v>459</v>
      </c>
      <c r="D1043" s="169" t="s">
        <v>465</v>
      </c>
      <c r="E1043" s="169" t="s">
        <v>152</v>
      </c>
      <c r="F1043" s="169" t="s">
        <v>152</v>
      </c>
      <c r="G1043" s="170">
        <v>1649465.11</v>
      </c>
      <c r="H1043" s="171">
        <v>1649465.11</v>
      </c>
      <c r="I1043" s="167">
        <f t="shared" si="164"/>
        <v>100</v>
      </c>
    </row>
    <row r="1044" spans="1:9" ht="20.25" thickBot="1" x14ac:dyDescent="0.25">
      <c r="A1044" s="168" t="s">
        <v>204</v>
      </c>
      <c r="B1044" s="164" t="s">
        <v>144</v>
      </c>
      <c r="C1044" s="169" t="s">
        <v>459</v>
      </c>
      <c r="D1044" s="169" t="s">
        <v>465</v>
      </c>
      <c r="E1044" s="169" t="s">
        <v>205</v>
      </c>
      <c r="F1044" s="169" t="s">
        <v>152</v>
      </c>
      <c r="G1044" s="170">
        <v>1649465.11</v>
      </c>
      <c r="H1044" s="171">
        <v>1649465.11</v>
      </c>
      <c r="I1044" s="167">
        <f t="shared" si="164"/>
        <v>100</v>
      </c>
    </row>
    <row r="1045" spans="1:9" customFormat="1" ht="13.5" hidden="1" thickBot="1" x14ac:dyDescent="0.25">
      <c r="A1045" s="13" t="s">
        <v>192</v>
      </c>
      <c r="B1045" s="15" t="s">
        <v>152</v>
      </c>
      <c r="C1045" s="15" t="s">
        <v>459</v>
      </c>
      <c r="D1045" s="15" t="s">
        <v>465</v>
      </c>
      <c r="E1045" s="15" t="s">
        <v>205</v>
      </c>
      <c r="F1045" s="15" t="s">
        <v>193</v>
      </c>
      <c r="G1045" s="14">
        <v>1649465.11</v>
      </c>
      <c r="H1045" s="14">
        <v>1649465.11</v>
      </c>
    </row>
    <row r="1046" spans="1:9" s="20" customFormat="1" ht="23.25" hidden="1" thickBot="1" x14ac:dyDescent="0.25">
      <c r="A1046" s="30" t="s">
        <v>194</v>
      </c>
      <c r="B1046" s="24" t="s">
        <v>144</v>
      </c>
      <c r="C1046" s="26" t="s">
        <v>459</v>
      </c>
      <c r="D1046" s="26" t="s">
        <v>465</v>
      </c>
      <c r="E1046" s="26" t="s">
        <v>205</v>
      </c>
      <c r="F1046" s="26" t="s">
        <v>195</v>
      </c>
      <c r="G1046" s="28">
        <v>1649465.11</v>
      </c>
      <c r="H1046" s="129">
        <v>1649465.11</v>
      </c>
      <c r="I1046" s="130">
        <f t="shared" ref="I1046:I1048" si="165">H1046/G1046*100</f>
        <v>100</v>
      </c>
    </row>
    <row r="1047" spans="1:9" ht="10.5" thickBot="1" x14ac:dyDescent="0.25">
      <c r="A1047" s="168" t="s">
        <v>458</v>
      </c>
      <c r="B1047" s="164" t="s">
        <v>144</v>
      </c>
      <c r="C1047" s="169" t="s">
        <v>459</v>
      </c>
      <c r="D1047" s="169" t="s">
        <v>466</v>
      </c>
      <c r="E1047" s="169" t="s">
        <v>152</v>
      </c>
      <c r="F1047" s="169" t="s">
        <v>152</v>
      </c>
      <c r="G1047" s="170">
        <v>146000</v>
      </c>
      <c r="H1047" s="171">
        <v>143254</v>
      </c>
      <c r="I1047" s="167">
        <f t="shared" si="165"/>
        <v>98.11917808219178</v>
      </c>
    </row>
    <row r="1048" spans="1:9" ht="20.25" thickBot="1" x14ac:dyDescent="0.25">
      <c r="A1048" s="168" t="s">
        <v>240</v>
      </c>
      <c r="B1048" s="164" t="s">
        <v>144</v>
      </c>
      <c r="C1048" s="169" t="s">
        <v>459</v>
      </c>
      <c r="D1048" s="169" t="s">
        <v>466</v>
      </c>
      <c r="E1048" s="169" t="s">
        <v>241</v>
      </c>
      <c r="F1048" s="169" t="s">
        <v>152</v>
      </c>
      <c r="G1048" s="170">
        <v>146000</v>
      </c>
      <c r="H1048" s="171">
        <v>143254</v>
      </c>
      <c r="I1048" s="167">
        <f t="shared" si="165"/>
        <v>98.11917808219178</v>
      </c>
    </row>
    <row r="1049" spans="1:9" customFormat="1" ht="13.5" hidden="1" thickBot="1" x14ac:dyDescent="0.25">
      <c r="A1049" s="13" t="s">
        <v>87</v>
      </c>
      <c r="B1049" s="15" t="s">
        <v>152</v>
      </c>
      <c r="C1049" s="15" t="s">
        <v>459</v>
      </c>
      <c r="D1049" s="15" t="s">
        <v>466</v>
      </c>
      <c r="E1049" s="15" t="s">
        <v>241</v>
      </c>
      <c r="F1049" s="15" t="s">
        <v>157</v>
      </c>
      <c r="G1049" s="14">
        <v>146000</v>
      </c>
      <c r="H1049" s="14">
        <v>143254</v>
      </c>
    </row>
    <row r="1050" spans="1:9" customFormat="1" ht="13.5" hidden="1" thickBot="1" x14ac:dyDescent="0.25">
      <c r="A1050" s="13" t="s">
        <v>180</v>
      </c>
      <c r="B1050" s="15" t="s">
        <v>152</v>
      </c>
      <c r="C1050" s="15" t="s">
        <v>459</v>
      </c>
      <c r="D1050" s="15" t="s">
        <v>466</v>
      </c>
      <c r="E1050" s="15" t="s">
        <v>241</v>
      </c>
      <c r="F1050" s="15" t="s">
        <v>181</v>
      </c>
      <c r="G1050" s="14">
        <v>146000</v>
      </c>
      <c r="H1050" s="14">
        <v>143254</v>
      </c>
    </row>
    <row r="1051" spans="1:9" s="20" customFormat="1" ht="34.5" hidden="1" thickBot="1" x14ac:dyDescent="0.25">
      <c r="A1051" s="30" t="s">
        <v>182</v>
      </c>
      <c r="B1051" s="24" t="s">
        <v>144</v>
      </c>
      <c r="C1051" s="26" t="s">
        <v>459</v>
      </c>
      <c r="D1051" s="26" t="s">
        <v>466</v>
      </c>
      <c r="E1051" s="26" t="s">
        <v>241</v>
      </c>
      <c r="F1051" s="26" t="s">
        <v>183</v>
      </c>
      <c r="G1051" s="28">
        <v>146000</v>
      </c>
      <c r="H1051" s="129">
        <v>143254</v>
      </c>
      <c r="I1051" s="130">
        <f t="shared" ref="I1051:I1053" si="166">H1051/G1051*100</f>
        <v>98.11917808219178</v>
      </c>
    </row>
    <row r="1052" spans="1:9" ht="10.5" thickBot="1" x14ac:dyDescent="0.25">
      <c r="A1052" s="168" t="s">
        <v>458</v>
      </c>
      <c r="B1052" s="164" t="s">
        <v>144</v>
      </c>
      <c r="C1052" s="169" t="s">
        <v>459</v>
      </c>
      <c r="D1052" s="169" t="s">
        <v>467</v>
      </c>
      <c r="E1052" s="169" t="s">
        <v>152</v>
      </c>
      <c r="F1052" s="169" t="s">
        <v>152</v>
      </c>
      <c r="G1052" s="170">
        <v>979259</v>
      </c>
      <c r="H1052" s="171">
        <v>979259</v>
      </c>
      <c r="I1052" s="167">
        <f t="shared" si="166"/>
        <v>100</v>
      </c>
    </row>
    <row r="1053" spans="1:9" ht="20.25" thickBot="1" x14ac:dyDescent="0.25">
      <c r="A1053" s="168" t="s">
        <v>204</v>
      </c>
      <c r="B1053" s="164" t="s">
        <v>144</v>
      </c>
      <c r="C1053" s="169" t="s">
        <v>459</v>
      </c>
      <c r="D1053" s="169" t="s">
        <v>467</v>
      </c>
      <c r="E1053" s="169" t="s">
        <v>205</v>
      </c>
      <c r="F1053" s="169" t="s">
        <v>152</v>
      </c>
      <c r="G1053" s="170">
        <v>979259</v>
      </c>
      <c r="H1053" s="171">
        <v>979259</v>
      </c>
      <c r="I1053" s="167">
        <f t="shared" si="166"/>
        <v>100</v>
      </c>
    </row>
    <row r="1054" spans="1:9" customFormat="1" ht="13.5" hidden="1" thickBot="1" x14ac:dyDescent="0.25">
      <c r="A1054" s="13" t="s">
        <v>87</v>
      </c>
      <c r="B1054" s="15" t="s">
        <v>152</v>
      </c>
      <c r="C1054" s="15" t="s">
        <v>459</v>
      </c>
      <c r="D1054" s="15" t="s">
        <v>467</v>
      </c>
      <c r="E1054" s="15" t="s">
        <v>205</v>
      </c>
      <c r="F1054" s="15" t="s">
        <v>157</v>
      </c>
      <c r="G1054" s="14">
        <v>979259</v>
      </c>
      <c r="H1054" s="14">
        <v>979259</v>
      </c>
    </row>
    <row r="1055" spans="1:9" customFormat="1" ht="13.5" hidden="1" thickBot="1" x14ac:dyDescent="0.25">
      <c r="A1055" s="13" t="s">
        <v>166</v>
      </c>
      <c r="B1055" s="15" t="s">
        <v>152</v>
      </c>
      <c r="C1055" s="15" t="s">
        <v>459</v>
      </c>
      <c r="D1055" s="15" t="s">
        <v>467</v>
      </c>
      <c r="E1055" s="15" t="s">
        <v>205</v>
      </c>
      <c r="F1055" s="15" t="s">
        <v>167</v>
      </c>
      <c r="G1055" s="14">
        <v>979259</v>
      </c>
      <c r="H1055" s="14">
        <v>979259</v>
      </c>
    </row>
    <row r="1056" spans="1:9" s="20" customFormat="1" ht="12" hidden="1" thickBot="1" x14ac:dyDescent="0.25">
      <c r="A1056" s="30" t="s">
        <v>178</v>
      </c>
      <c r="B1056" s="24" t="s">
        <v>144</v>
      </c>
      <c r="C1056" s="26" t="s">
        <v>459</v>
      </c>
      <c r="D1056" s="26" t="s">
        <v>467</v>
      </c>
      <c r="E1056" s="26" t="s">
        <v>205</v>
      </c>
      <c r="F1056" s="26" t="s">
        <v>179</v>
      </c>
      <c r="G1056" s="28">
        <v>979259</v>
      </c>
      <c r="H1056" s="129">
        <v>979259</v>
      </c>
      <c r="I1056" s="130">
        <f t="shared" ref="I1056:I1058" si="167">H1056/G1056*100</f>
        <v>100</v>
      </c>
    </row>
    <row r="1057" spans="1:9" ht="10.5" thickBot="1" x14ac:dyDescent="0.25">
      <c r="A1057" s="168" t="s">
        <v>458</v>
      </c>
      <c r="B1057" s="164" t="s">
        <v>144</v>
      </c>
      <c r="C1057" s="169" t="s">
        <v>459</v>
      </c>
      <c r="D1057" s="169" t="s">
        <v>468</v>
      </c>
      <c r="E1057" s="169" t="s">
        <v>152</v>
      </c>
      <c r="F1057" s="169" t="s">
        <v>152</v>
      </c>
      <c r="G1057" s="170">
        <v>260964378.84999999</v>
      </c>
      <c r="H1057" s="171">
        <v>259946401.28999999</v>
      </c>
      <c r="I1057" s="167">
        <f t="shared" si="167"/>
        <v>99.609917045197534</v>
      </c>
    </row>
    <row r="1058" spans="1:9" ht="10.5" thickBot="1" x14ac:dyDescent="0.25">
      <c r="A1058" s="168" t="s">
        <v>353</v>
      </c>
      <c r="B1058" s="164" t="s">
        <v>144</v>
      </c>
      <c r="C1058" s="169" t="s">
        <v>459</v>
      </c>
      <c r="D1058" s="169" t="s">
        <v>468</v>
      </c>
      <c r="E1058" s="169" t="s">
        <v>354</v>
      </c>
      <c r="F1058" s="169" t="s">
        <v>152</v>
      </c>
      <c r="G1058" s="170">
        <v>25766300</v>
      </c>
      <c r="H1058" s="171">
        <v>25370350.530000001</v>
      </c>
      <c r="I1058" s="167">
        <f t="shared" si="167"/>
        <v>98.463304898258585</v>
      </c>
    </row>
    <row r="1059" spans="1:9" customFormat="1" ht="13.5" hidden="1" thickBot="1" x14ac:dyDescent="0.25">
      <c r="A1059" s="13" t="s">
        <v>87</v>
      </c>
      <c r="B1059" s="15" t="s">
        <v>152</v>
      </c>
      <c r="C1059" s="15" t="s">
        <v>459</v>
      </c>
      <c r="D1059" s="15" t="s">
        <v>468</v>
      </c>
      <c r="E1059" s="15" t="s">
        <v>354</v>
      </c>
      <c r="F1059" s="15" t="s">
        <v>157</v>
      </c>
      <c r="G1059" s="14">
        <v>25766300</v>
      </c>
      <c r="H1059" s="14">
        <v>25370350.530000001</v>
      </c>
    </row>
    <row r="1060" spans="1:9" customFormat="1" ht="13.5" hidden="1" thickBot="1" x14ac:dyDescent="0.25">
      <c r="A1060" s="13" t="s">
        <v>158</v>
      </c>
      <c r="B1060" s="15" t="s">
        <v>152</v>
      </c>
      <c r="C1060" s="15" t="s">
        <v>459</v>
      </c>
      <c r="D1060" s="15" t="s">
        <v>468</v>
      </c>
      <c r="E1060" s="15" t="s">
        <v>354</v>
      </c>
      <c r="F1060" s="15" t="s">
        <v>159</v>
      </c>
      <c r="G1060" s="14">
        <v>25766300</v>
      </c>
      <c r="H1060" s="14">
        <v>25370350.530000001</v>
      </c>
    </row>
    <row r="1061" spans="1:9" s="20" customFormat="1" ht="12" hidden="1" thickBot="1" x14ac:dyDescent="0.25">
      <c r="A1061" s="30" t="s">
        <v>160</v>
      </c>
      <c r="B1061" s="24" t="s">
        <v>144</v>
      </c>
      <c r="C1061" s="26" t="s">
        <v>459</v>
      </c>
      <c r="D1061" s="26" t="s">
        <v>468</v>
      </c>
      <c r="E1061" s="26" t="s">
        <v>354</v>
      </c>
      <c r="F1061" s="26" t="s">
        <v>161</v>
      </c>
      <c r="G1061" s="28">
        <v>19789700</v>
      </c>
      <c r="H1061" s="129">
        <v>19591233.890000001</v>
      </c>
      <c r="I1061" s="130">
        <f t="shared" ref="I1061:I1063" si="168">H1061/G1061*100</f>
        <v>98.997124211079495</v>
      </c>
    </row>
    <row r="1062" spans="1:9" s="20" customFormat="1" ht="23.25" hidden="1" thickBot="1" x14ac:dyDescent="0.25">
      <c r="A1062" s="30" t="s">
        <v>164</v>
      </c>
      <c r="B1062" s="24" t="s">
        <v>144</v>
      </c>
      <c r="C1062" s="26" t="s">
        <v>459</v>
      </c>
      <c r="D1062" s="26" t="s">
        <v>468</v>
      </c>
      <c r="E1062" s="26" t="s">
        <v>354</v>
      </c>
      <c r="F1062" s="26" t="s">
        <v>165</v>
      </c>
      <c r="G1062" s="28">
        <v>5976600</v>
      </c>
      <c r="H1062" s="129">
        <v>5779116.6399999997</v>
      </c>
      <c r="I1062" s="130">
        <f t="shared" si="168"/>
        <v>96.695723990228558</v>
      </c>
    </row>
    <row r="1063" spans="1:9" ht="20.25" thickBot="1" x14ac:dyDescent="0.25">
      <c r="A1063" s="168" t="s">
        <v>244</v>
      </c>
      <c r="B1063" s="164" t="s">
        <v>144</v>
      </c>
      <c r="C1063" s="169" t="s">
        <v>459</v>
      </c>
      <c r="D1063" s="169" t="s">
        <v>468</v>
      </c>
      <c r="E1063" s="169" t="s">
        <v>245</v>
      </c>
      <c r="F1063" s="169" t="s">
        <v>152</v>
      </c>
      <c r="G1063" s="170">
        <v>813021.64</v>
      </c>
      <c r="H1063" s="171">
        <v>783238.87</v>
      </c>
      <c r="I1063" s="167">
        <f t="shared" si="168"/>
        <v>96.336780162456677</v>
      </c>
    </row>
    <row r="1064" spans="1:9" customFormat="1" ht="13.5" hidden="1" thickBot="1" x14ac:dyDescent="0.25">
      <c r="A1064" s="13" t="s">
        <v>87</v>
      </c>
      <c r="B1064" s="15" t="s">
        <v>152</v>
      </c>
      <c r="C1064" s="15" t="s">
        <v>459</v>
      </c>
      <c r="D1064" s="15" t="s">
        <v>468</v>
      </c>
      <c r="E1064" s="15" t="s">
        <v>245</v>
      </c>
      <c r="F1064" s="15" t="s">
        <v>157</v>
      </c>
      <c r="G1064" s="14">
        <v>813021.64</v>
      </c>
      <c r="H1064" s="14">
        <v>783238.87</v>
      </c>
    </row>
    <row r="1065" spans="1:9" customFormat="1" ht="13.5" hidden="1" thickBot="1" x14ac:dyDescent="0.25">
      <c r="A1065" s="13" t="s">
        <v>158</v>
      </c>
      <c r="B1065" s="15" t="s">
        <v>152</v>
      </c>
      <c r="C1065" s="15" t="s">
        <v>459</v>
      </c>
      <c r="D1065" s="15" t="s">
        <v>468</v>
      </c>
      <c r="E1065" s="15" t="s">
        <v>245</v>
      </c>
      <c r="F1065" s="15" t="s">
        <v>159</v>
      </c>
      <c r="G1065" s="14">
        <v>813021.64</v>
      </c>
      <c r="H1065" s="14">
        <v>783238.87</v>
      </c>
    </row>
    <row r="1066" spans="1:9" s="20" customFormat="1" ht="12" hidden="1" thickBot="1" x14ac:dyDescent="0.25">
      <c r="A1066" s="30" t="s">
        <v>162</v>
      </c>
      <c r="B1066" s="24" t="s">
        <v>144</v>
      </c>
      <c r="C1066" s="26" t="s">
        <v>459</v>
      </c>
      <c r="D1066" s="26" t="s">
        <v>468</v>
      </c>
      <c r="E1066" s="26" t="s">
        <v>245</v>
      </c>
      <c r="F1066" s="26" t="s">
        <v>163</v>
      </c>
      <c r="G1066" s="28">
        <v>813021.64</v>
      </c>
      <c r="H1066" s="129">
        <v>783238.87</v>
      </c>
      <c r="I1066" s="130">
        <f t="shared" ref="I1066:I1067" si="169">H1066/G1066*100</f>
        <v>96.336780162456677</v>
      </c>
    </row>
    <row r="1067" spans="1:9" ht="30" thickBot="1" x14ac:dyDescent="0.25">
      <c r="A1067" s="168" t="s">
        <v>213</v>
      </c>
      <c r="B1067" s="164" t="s">
        <v>144</v>
      </c>
      <c r="C1067" s="169" t="s">
        <v>459</v>
      </c>
      <c r="D1067" s="169" t="s">
        <v>468</v>
      </c>
      <c r="E1067" s="169" t="s">
        <v>185</v>
      </c>
      <c r="F1067" s="169" t="s">
        <v>152</v>
      </c>
      <c r="G1067" s="170">
        <v>209534</v>
      </c>
      <c r="H1067" s="171">
        <v>200825.58</v>
      </c>
      <c r="I1067" s="167">
        <f t="shared" si="169"/>
        <v>95.843910773430565</v>
      </c>
    </row>
    <row r="1068" spans="1:9" customFormat="1" ht="13.5" hidden="1" thickBot="1" x14ac:dyDescent="0.25">
      <c r="A1068" s="13" t="s">
        <v>87</v>
      </c>
      <c r="B1068" s="15" t="s">
        <v>152</v>
      </c>
      <c r="C1068" s="15" t="s">
        <v>459</v>
      </c>
      <c r="D1068" s="15" t="s">
        <v>468</v>
      </c>
      <c r="E1068" s="15" t="s">
        <v>185</v>
      </c>
      <c r="F1068" s="15" t="s">
        <v>157</v>
      </c>
      <c r="G1068" s="14">
        <v>190780</v>
      </c>
      <c r="H1068" s="14">
        <v>184571.58</v>
      </c>
    </row>
    <row r="1069" spans="1:9" customFormat="1" ht="13.5" hidden="1" thickBot="1" x14ac:dyDescent="0.25">
      <c r="A1069" s="13" t="s">
        <v>166</v>
      </c>
      <c r="B1069" s="15" t="s">
        <v>152</v>
      </c>
      <c r="C1069" s="15" t="s">
        <v>459</v>
      </c>
      <c r="D1069" s="15" t="s">
        <v>468</v>
      </c>
      <c r="E1069" s="15" t="s">
        <v>185</v>
      </c>
      <c r="F1069" s="15" t="s">
        <v>167</v>
      </c>
      <c r="G1069" s="14">
        <v>190780</v>
      </c>
      <c r="H1069" s="14">
        <v>184571.58</v>
      </c>
    </row>
    <row r="1070" spans="1:9" s="20" customFormat="1" ht="12" hidden="1" thickBot="1" x14ac:dyDescent="0.25">
      <c r="A1070" s="30" t="s">
        <v>168</v>
      </c>
      <c r="B1070" s="24" t="s">
        <v>144</v>
      </c>
      <c r="C1070" s="26" t="s">
        <v>459</v>
      </c>
      <c r="D1070" s="26" t="s">
        <v>468</v>
      </c>
      <c r="E1070" s="26" t="s">
        <v>185</v>
      </c>
      <c r="F1070" s="26" t="s">
        <v>169</v>
      </c>
      <c r="G1070" s="28">
        <v>144100</v>
      </c>
      <c r="H1070" s="129">
        <v>137891.57999999999</v>
      </c>
      <c r="I1070" s="130">
        <f t="shared" ref="I1070:I1071" si="170">H1070/G1070*100</f>
        <v>95.691589174184585</v>
      </c>
    </row>
    <row r="1071" spans="1:9" s="20" customFormat="1" ht="12" hidden="1" thickBot="1" x14ac:dyDescent="0.25">
      <c r="A1071" s="30" t="s">
        <v>178</v>
      </c>
      <c r="B1071" s="24" t="s">
        <v>144</v>
      </c>
      <c r="C1071" s="26" t="s">
        <v>459</v>
      </c>
      <c r="D1071" s="26" t="s">
        <v>468</v>
      </c>
      <c r="E1071" s="26" t="s">
        <v>185</v>
      </c>
      <c r="F1071" s="26" t="s">
        <v>179</v>
      </c>
      <c r="G1071" s="28">
        <v>46680</v>
      </c>
      <c r="H1071" s="129">
        <v>46680</v>
      </c>
      <c r="I1071" s="130">
        <f t="shared" si="170"/>
        <v>100</v>
      </c>
    </row>
    <row r="1072" spans="1:9" customFormat="1" ht="13.5" hidden="1" thickBot="1" x14ac:dyDescent="0.25">
      <c r="A1072" s="13" t="s">
        <v>192</v>
      </c>
      <c r="B1072" s="15" t="s">
        <v>152</v>
      </c>
      <c r="C1072" s="15" t="s">
        <v>459</v>
      </c>
      <c r="D1072" s="15" t="s">
        <v>468</v>
      </c>
      <c r="E1072" s="15" t="s">
        <v>185</v>
      </c>
      <c r="F1072" s="15" t="s">
        <v>193</v>
      </c>
      <c r="G1072" s="14">
        <v>18754</v>
      </c>
      <c r="H1072" s="14">
        <v>16254</v>
      </c>
    </row>
    <row r="1073" spans="1:9" s="20" customFormat="1" ht="23.25" hidden="1" thickBot="1" x14ac:dyDescent="0.25">
      <c r="A1073" s="30" t="s">
        <v>194</v>
      </c>
      <c r="B1073" s="24" t="s">
        <v>144</v>
      </c>
      <c r="C1073" s="26" t="s">
        <v>459</v>
      </c>
      <c r="D1073" s="26" t="s">
        <v>468</v>
      </c>
      <c r="E1073" s="26" t="s">
        <v>185</v>
      </c>
      <c r="F1073" s="26" t="s">
        <v>195</v>
      </c>
      <c r="G1073" s="28">
        <v>9754</v>
      </c>
      <c r="H1073" s="129">
        <v>9754</v>
      </c>
      <c r="I1073" s="130">
        <f t="shared" ref="I1073:I1075" si="171">H1073/G1073*100</f>
        <v>100</v>
      </c>
    </row>
    <row r="1074" spans="1:9" s="20" customFormat="1" ht="23.25" hidden="1" thickBot="1" x14ac:dyDescent="0.25">
      <c r="A1074" s="30" t="s">
        <v>196</v>
      </c>
      <c r="B1074" s="24" t="s">
        <v>144</v>
      </c>
      <c r="C1074" s="26" t="s">
        <v>459</v>
      </c>
      <c r="D1074" s="26" t="s">
        <v>468</v>
      </c>
      <c r="E1074" s="26" t="s">
        <v>185</v>
      </c>
      <c r="F1074" s="26" t="s">
        <v>197</v>
      </c>
      <c r="G1074" s="28">
        <v>9000</v>
      </c>
      <c r="H1074" s="129">
        <v>6500</v>
      </c>
      <c r="I1074" s="130">
        <f t="shared" si="171"/>
        <v>72.222222222222214</v>
      </c>
    </row>
    <row r="1075" spans="1:9" ht="20.25" thickBot="1" x14ac:dyDescent="0.25">
      <c r="A1075" s="168" t="s">
        <v>204</v>
      </c>
      <c r="B1075" s="164" t="s">
        <v>144</v>
      </c>
      <c r="C1075" s="169" t="s">
        <v>459</v>
      </c>
      <c r="D1075" s="169" t="s">
        <v>468</v>
      </c>
      <c r="E1075" s="169" t="s">
        <v>205</v>
      </c>
      <c r="F1075" s="169" t="s">
        <v>152</v>
      </c>
      <c r="G1075" s="170">
        <v>14283837.619999999</v>
      </c>
      <c r="H1075" s="171">
        <v>13786209.98</v>
      </c>
      <c r="I1075" s="167">
        <f t="shared" si="171"/>
        <v>96.516148858320619</v>
      </c>
    </row>
    <row r="1076" spans="1:9" customFormat="1" ht="13.5" hidden="1" thickBot="1" x14ac:dyDescent="0.25">
      <c r="A1076" s="13" t="s">
        <v>87</v>
      </c>
      <c r="B1076" s="15" t="s">
        <v>152</v>
      </c>
      <c r="C1076" s="15" t="s">
        <v>459</v>
      </c>
      <c r="D1076" s="15" t="s">
        <v>468</v>
      </c>
      <c r="E1076" s="15" t="s">
        <v>205</v>
      </c>
      <c r="F1076" s="15" t="s">
        <v>157</v>
      </c>
      <c r="G1076" s="14">
        <v>9136652.0500000007</v>
      </c>
      <c r="H1076" s="14">
        <v>9006183.6799999997</v>
      </c>
    </row>
    <row r="1077" spans="1:9" customFormat="1" ht="13.5" hidden="1" thickBot="1" x14ac:dyDescent="0.25">
      <c r="A1077" s="13" t="s">
        <v>166</v>
      </c>
      <c r="B1077" s="15" t="s">
        <v>152</v>
      </c>
      <c r="C1077" s="15" t="s">
        <v>459</v>
      </c>
      <c r="D1077" s="15" t="s">
        <v>468</v>
      </c>
      <c r="E1077" s="15" t="s">
        <v>205</v>
      </c>
      <c r="F1077" s="15" t="s">
        <v>167</v>
      </c>
      <c r="G1077" s="14">
        <v>9136652.0500000007</v>
      </c>
      <c r="H1077" s="14">
        <v>9006183.6799999997</v>
      </c>
    </row>
    <row r="1078" spans="1:9" s="20" customFormat="1" ht="12" hidden="1" thickBot="1" x14ac:dyDescent="0.25">
      <c r="A1078" s="30" t="s">
        <v>170</v>
      </c>
      <c r="B1078" s="24" t="s">
        <v>144</v>
      </c>
      <c r="C1078" s="26" t="s">
        <v>459</v>
      </c>
      <c r="D1078" s="26" t="s">
        <v>468</v>
      </c>
      <c r="E1078" s="26" t="s">
        <v>205</v>
      </c>
      <c r="F1078" s="26" t="s">
        <v>171</v>
      </c>
      <c r="G1078" s="28">
        <v>106190.39999999999</v>
      </c>
      <c r="H1078" s="129">
        <v>102095.6</v>
      </c>
      <c r="I1078" s="130">
        <f t="shared" ref="I1078:I1081" si="172">H1078/G1078*100</f>
        <v>96.143907547198253</v>
      </c>
    </row>
    <row r="1079" spans="1:9" s="20" customFormat="1" ht="12" hidden="1" thickBot="1" x14ac:dyDescent="0.25">
      <c r="A1079" s="30" t="s">
        <v>172</v>
      </c>
      <c r="B1079" s="24" t="s">
        <v>144</v>
      </c>
      <c r="C1079" s="26" t="s">
        <v>459</v>
      </c>
      <c r="D1079" s="26" t="s">
        <v>468</v>
      </c>
      <c r="E1079" s="26" t="s">
        <v>205</v>
      </c>
      <c r="F1079" s="26" t="s">
        <v>173</v>
      </c>
      <c r="G1079" s="28">
        <v>6514630.5899999999</v>
      </c>
      <c r="H1079" s="129">
        <v>6469988.29</v>
      </c>
      <c r="I1079" s="130">
        <f t="shared" si="172"/>
        <v>99.314737813859693</v>
      </c>
    </row>
    <row r="1080" spans="1:9" s="20" customFormat="1" ht="23.25" hidden="1" thickBot="1" x14ac:dyDescent="0.25">
      <c r="A1080" s="30" t="s">
        <v>176</v>
      </c>
      <c r="B1080" s="24" t="s">
        <v>144</v>
      </c>
      <c r="C1080" s="26" t="s">
        <v>459</v>
      </c>
      <c r="D1080" s="26" t="s">
        <v>468</v>
      </c>
      <c r="E1080" s="26" t="s">
        <v>205</v>
      </c>
      <c r="F1080" s="26" t="s">
        <v>177</v>
      </c>
      <c r="G1080" s="28">
        <v>1607574.08</v>
      </c>
      <c r="H1080" s="129">
        <v>1568143.34</v>
      </c>
      <c r="I1080" s="130">
        <f t="shared" si="172"/>
        <v>97.547189862628287</v>
      </c>
    </row>
    <row r="1081" spans="1:9" s="20" customFormat="1" ht="12" hidden="1" thickBot="1" x14ac:dyDescent="0.25">
      <c r="A1081" s="30" t="s">
        <v>178</v>
      </c>
      <c r="B1081" s="24" t="s">
        <v>144</v>
      </c>
      <c r="C1081" s="26" t="s">
        <v>459</v>
      </c>
      <c r="D1081" s="26" t="s">
        <v>468</v>
      </c>
      <c r="E1081" s="26" t="s">
        <v>205</v>
      </c>
      <c r="F1081" s="26" t="s">
        <v>179</v>
      </c>
      <c r="G1081" s="28">
        <v>908256.98</v>
      </c>
      <c r="H1081" s="129">
        <v>865956.45</v>
      </c>
      <c r="I1081" s="130">
        <f t="shared" si="172"/>
        <v>95.342669428205213</v>
      </c>
    </row>
    <row r="1082" spans="1:9" customFormat="1" ht="13.5" hidden="1" thickBot="1" x14ac:dyDescent="0.25">
      <c r="A1082" s="13" t="s">
        <v>192</v>
      </c>
      <c r="B1082" s="15" t="s">
        <v>152</v>
      </c>
      <c r="C1082" s="15" t="s">
        <v>459</v>
      </c>
      <c r="D1082" s="15" t="s">
        <v>468</v>
      </c>
      <c r="E1082" s="15" t="s">
        <v>205</v>
      </c>
      <c r="F1082" s="15" t="s">
        <v>193</v>
      </c>
      <c r="G1082" s="14">
        <v>5147185.57</v>
      </c>
      <c r="H1082" s="14">
        <v>4780026.3</v>
      </c>
    </row>
    <row r="1083" spans="1:9" s="20" customFormat="1" ht="23.25" hidden="1" thickBot="1" x14ac:dyDescent="0.25">
      <c r="A1083" s="30" t="s">
        <v>194</v>
      </c>
      <c r="B1083" s="24" t="s">
        <v>144</v>
      </c>
      <c r="C1083" s="26" t="s">
        <v>459</v>
      </c>
      <c r="D1083" s="26" t="s">
        <v>468</v>
      </c>
      <c r="E1083" s="26" t="s">
        <v>205</v>
      </c>
      <c r="F1083" s="26" t="s">
        <v>195</v>
      </c>
      <c r="G1083" s="28">
        <v>323322</v>
      </c>
      <c r="H1083" s="129">
        <v>299760</v>
      </c>
      <c r="I1083" s="130">
        <f t="shared" ref="I1083:I1085" si="173">H1083/G1083*100</f>
        <v>92.712528067994143</v>
      </c>
    </row>
    <row r="1084" spans="1:9" s="20" customFormat="1" ht="23.25" hidden="1" thickBot="1" x14ac:dyDescent="0.25">
      <c r="A1084" s="30" t="s">
        <v>196</v>
      </c>
      <c r="B1084" s="24" t="s">
        <v>144</v>
      </c>
      <c r="C1084" s="26" t="s">
        <v>459</v>
      </c>
      <c r="D1084" s="26" t="s">
        <v>468</v>
      </c>
      <c r="E1084" s="26" t="s">
        <v>205</v>
      </c>
      <c r="F1084" s="26" t="s">
        <v>197</v>
      </c>
      <c r="G1084" s="28">
        <v>4823863.57</v>
      </c>
      <c r="H1084" s="129">
        <v>4480266.3</v>
      </c>
      <c r="I1084" s="130">
        <f t="shared" si="173"/>
        <v>92.877135412019939</v>
      </c>
    </row>
    <row r="1085" spans="1:9" ht="39.75" thickBot="1" x14ac:dyDescent="0.25">
      <c r="A1085" s="168" t="s">
        <v>265</v>
      </c>
      <c r="B1085" s="164" t="s">
        <v>144</v>
      </c>
      <c r="C1085" s="169" t="s">
        <v>459</v>
      </c>
      <c r="D1085" s="169" t="s">
        <v>468</v>
      </c>
      <c r="E1085" s="169" t="s">
        <v>266</v>
      </c>
      <c r="F1085" s="169" t="s">
        <v>152</v>
      </c>
      <c r="G1085" s="170">
        <v>214637638.06</v>
      </c>
      <c r="H1085" s="171">
        <v>214637638.06</v>
      </c>
      <c r="I1085" s="167">
        <f t="shared" si="173"/>
        <v>100</v>
      </c>
    </row>
    <row r="1086" spans="1:9" customFormat="1" ht="13.5" hidden="1" thickBot="1" x14ac:dyDescent="0.25">
      <c r="A1086" s="13" t="s">
        <v>87</v>
      </c>
      <c r="B1086" s="15" t="s">
        <v>152</v>
      </c>
      <c r="C1086" s="15" t="s">
        <v>459</v>
      </c>
      <c r="D1086" s="15" t="s">
        <v>468</v>
      </c>
      <c r="E1086" s="15" t="s">
        <v>266</v>
      </c>
      <c r="F1086" s="15" t="s">
        <v>157</v>
      </c>
      <c r="G1086" s="14">
        <v>214637638.06</v>
      </c>
      <c r="H1086" s="14">
        <v>214637638.06</v>
      </c>
    </row>
    <row r="1087" spans="1:9" customFormat="1" ht="13.5" hidden="1" thickBot="1" x14ac:dyDescent="0.25">
      <c r="A1087" s="13" t="s">
        <v>180</v>
      </c>
      <c r="B1087" s="15" t="s">
        <v>152</v>
      </c>
      <c r="C1087" s="15" t="s">
        <v>459</v>
      </c>
      <c r="D1087" s="15" t="s">
        <v>468</v>
      </c>
      <c r="E1087" s="15" t="s">
        <v>266</v>
      </c>
      <c r="F1087" s="15" t="s">
        <v>181</v>
      </c>
      <c r="G1087" s="14">
        <v>214637638.06</v>
      </c>
      <c r="H1087" s="14">
        <v>214637638.06</v>
      </c>
    </row>
    <row r="1088" spans="1:9" s="20" customFormat="1" ht="34.5" hidden="1" thickBot="1" x14ac:dyDescent="0.25">
      <c r="A1088" s="30" t="s">
        <v>182</v>
      </c>
      <c r="B1088" s="24" t="s">
        <v>144</v>
      </c>
      <c r="C1088" s="26" t="s">
        <v>459</v>
      </c>
      <c r="D1088" s="26" t="s">
        <v>468</v>
      </c>
      <c r="E1088" s="26" t="s">
        <v>266</v>
      </c>
      <c r="F1088" s="26" t="s">
        <v>183</v>
      </c>
      <c r="G1088" s="28">
        <v>214637638.06</v>
      </c>
      <c r="H1088" s="129">
        <v>214637638.06</v>
      </c>
      <c r="I1088" s="130">
        <f t="shared" ref="I1088:I1089" si="174">H1088/G1088*100</f>
        <v>100</v>
      </c>
    </row>
    <row r="1089" spans="1:9" ht="20.25" thickBot="1" x14ac:dyDescent="0.25">
      <c r="A1089" s="168" t="s">
        <v>240</v>
      </c>
      <c r="B1089" s="164" t="s">
        <v>144</v>
      </c>
      <c r="C1089" s="169" t="s">
        <v>459</v>
      </c>
      <c r="D1089" s="169" t="s">
        <v>468</v>
      </c>
      <c r="E1089" s="169" t="s">
        <v>241</v>
      </c>
      <c r="F1089" s="169" t="s">
        <v>152</v>
      </c>
      <c r="G1089" s="170">
        <v>4861829.0999999996</v>
      </c>
      <c r="H1089" s="171">
        <v>4805420.72</v>
      </c>
      <c r="I1089" s="167">
        <f t="shared" si="174"/>
        <v>98.839770406573933</v>
      </c>
    </row>
    <row r="1090" spans="1:9" customFormat="1" ht="13.5" hidden="1" thickBot="1" x14ac:dyDescent="0.25">
      <c r="A1090" s="13" t="s">
        <v>87</v>
      </c>
      <c r="B1090" s="15" t="s">
        <v>152</v>
      </c>
      <c r="C1090" s="15" t="s">
        <v>459</v>
      </c>
      <c r="D1090" s="15" t="s">
        <v>468</v>
      </c>
      <c r="E1090" s="15" t="s">
        <v>241</v>
      </c>
      <c r="F1090" s="15" t="s">
        <v>157</v>
      </c>
      <c r="G1090" s="14">
        <v>4861829.0999999996</v>
      </c>
      <c r="H1090" s="14">
        <v>4805420.72</v>
      </c>
    </row>
    <row r="1091" spans="1:9" customFormat="1" ht="13.5" hidden="1" thickBot="1" x14ac:dyDescent="0.25">
      <c r="A1091" s="13" t="s">
        <v>180</v>
      </c>
      <c r="B1091" s="15" t="s">
        <v>152</v>
      </c>
      <c r="C1091" s="15" t="s">
        <v>459</v>
      </c>
      <c r="D1091" s="15" t="s">
        <v>468</v>
      </c>
      <c r="E1091" s="15" t="s">
        <v>241</v>
      </c>
      <c r="F1091" s="15" t="s">
        <v>181</v>
      </c>
      <c r="G1091" s="14">
        <v>4861829.0999999996</v>
      </c>
      <c r="H1091" s="14">
        <v>4805420.72</v>
      </c>
    </row>
    <row r="1092" spans="1:9" s="20" customFormat="1" ht="34.5" hidden="1" thickBot="1" x14ac:dyDescent="0.25">
      <c r="A1092" s="30" t="s">
        <v>182</v>
      </c>
      <c r="B1092" s="24" t="s">
        <v>144</v>
      </c>
      <c r="C1092" s="26" t="s">
        <v>459</v>
      </c>
      <c r="D1092" s="26" t="s">
        <v>468</v>
      </c>
      <c r="E1092" s="26" t="s">
        <v>241</v>
      </c>
      <c r="F1092" s="26" t="s">
        <v>183</v>
      </c>
      <c r="G1092" s="28">
        <v>4861829.0999999996</v>
      </c>
      <c r="H1092" s="129">
        <v>4805420.72</v>
      </c>
      <c r="I1092" s="130">
        <f t="shared" ref="I1092:I1093" si="175">H1092/G1092*100</f>
        <v>98.839770406573933</v>
      </c>
    </row>
    <row r="1093" spans="1:9" ht="20.25" thickBot="1" x14ac:dyDescent="0.25">
      <c r="A1093" s="168" t="s">
        <v>214</v>
      </c>
      <c r="B1093" s="164" t="s">
        <v>144</v>
      </c>
      <c r="C1093" s="169" t="s">
        <v>459</v>
      </c>
      <c r="D1093" s="169" t="s">
        <v>468</v>
      </c>
      <c r="E1093" s="169" t="s">
        <v>215</v>
      </c>
      <c r="F1093" s="169" t="s">
        <v>152</v>
      </c>
      <c r="G1093" s="170">
        <v>381786.99</v>
      </c>
      <c r="H1093" s="171">
        <v>356889.54</v>
      </c>
      <c r="I1093" s="167">
        <f t="shared" si="175"/>
        <v>93.478706542619477</v>
      </c>
    </row>
    <row r="1094" spans="1:9" customFormat="1" ht="13.5" hidden="1" thickBot="1" x14ac:dyDescent="0.25">
      <c r="A1094" s="13" t="s">
        <v>87</v>
      </c>
      <c r="B1094" s="15" t="s">
        <v>152</v>
      </c>
      <c r="C1094" s="15" t="s">
        <v>459</v>
      </c>
      <c r="D1094" s="15" t="s">
        <v>468</v>
      </c>
      <c r="E1094" s="15" t="s">
        <v>215</v>
      </c>
      <c r="F1094" s="15" t="s">
        <v>157</v>
      </c>
      <c r="G1094" s="14">
        <v>381786.99</v>
      </c>
      <c r="H1094" s="14">
        <v>356889.54</v>
      </c>
    </row>
    <row r="1095" spans="1:9" s="20" customFormat="1" ht="12" hidden="1" thickBot="1" x14ac:dyDescent="0.25">
      <c r="A1095" s="30" t="s">
        <v>190</v>
      </c>
      <c r="B1095" s="24" t="s">
        <v>144</v>
      </c>
      <c r="C1095" s="26" t="s">
        <v>459</v>
      </c>
      <c r="D1095" s="26" t="s">
        <v>468</v>
      </c>
      <c r="E1095" s="26" t="s">
        <v>215</v>
      </c>
      <c r="F1095" s="26" t="s">
        <v>191</v>
      </c>
      <c r="G1095" s="28">
        <v>381786.99</v>
      </c>
      <c r="H1095" s="129">
        <v>356889.54</v>
      </c>
      <c r="I1095" s="130">
        <f t="shared" ref="I1095:I1096" si="176">H1095/G1095*100</f>
        <v>93.478706542619477</v>
      </c>
    </row>
    <row r="1096" spans="1:9" ht="20.25" thickBot="1" x14ac:dyDescent="0.25">
      <c r="A1096" s="168" t="s">
        <v>216</v>
      </c>
      <c r="B1096" s="164" t="s">
        <v>144</v>
      </c>
      <c r="C1096" s="169" t="s">
        <v>459</v>
      </c>
      <c r="D1096" s="169" t="s">
        <v>468</v>
      </c>
      <c r="E1096" s="169" t="s">
        <v>217</v>
      </c>
      <c r="F1096" s="169" t="s">
        <v>152</v>
      </c>
      <c r="G1096" s="170">
        <v>10431.44</v>
      </c>
      <c r="H1096" s="171">
        <v>5828.01</v>
      </c>
      <c r="I1096" s="167">
        <f t="shared" si="176"/>
        <v>55.869659414232352</v>
      </c>
    </row>
    <row r="1097" spans="1:9" customFormat="1" ht="13.5" hidden="1" thickBot="1" x14ac:dyDescent="0.25">
      <c r="A1097" s="13" t="s">
        <v>87</v>
      </c>
      <c r="B1097" s="15" t="s">
        <v>152</v>
      </c>
      <c r="C1097" s="15" t="s">
        <v>459</v>
      </c>
      <c r="D1097" s="15" t="s">
        <v>468</v>
      </c>
      <c r="E1097" s="15" t="s">
        <v>217</v>
      </c>
      <c r="F1097" s="15" t="s">
        <v>157</v>
      </c>
      <c r="G1097" s="14">
        <v>10431.44</v>
      </c>
      <c r="H1097" s="14">
        <v>5828.01</v>
      </c>
    </row>
    <row r="1098" spans="1:9" s="20" customFormat="1" ht="12" hidden="1" thickBot="1" x14ac:dyDescent="0.25">
      <c r="A1098" s="30" t="s">
        <v>190</v>
      </c>
      <c r="B1098" s="24" t="s">
        <v>144</v>
      </c>
      <c r="C1098" s="26" t="s">
        <v>459</v>
      </c>
      <c r="D1098" s="26" t="s">
        <v>468</v>
      </c>
      <c r="E1098" s="26" t="s">
        <v>217</v>
      </c>
      <c r="F1098" s="26" t="s">
        <v>191</v>
      </c>
      <c r="G1098" s="28">
        <v>10431.44</v>
      </c>
      <c r="H1098" s="129">
        <v>5828.01</v>
      </c>
      <c r="I1098" s="130">
        <f t="shared" ref="I1098:I1100" si="177">H1098/G1098*100</f>
        <v>55.869659414232352</v>
      </c>
    </row>
    <row r="1099" spans="1:9" ht="10.5" thickBot="1" x14ac:dyDescent="0.25">
      <c r="A1099" s="168" t="s">
        <v>458</v>
      </c>
      <c r="B1099" s="164" t="s">
        <v>144</v>
      </c>
      <c r="C1099" s="169" t="s">
        <v>459</v>
      </c>
      <c r="D1099" s="169" t="s">
        <v>469</v>
      </c>
      <c r="E1099" s="169" t="s">
        <v>152</v>
      </c>
      <c r="F1099" s="169" t="s">
        <v>152</v>
      </c>
      <c r="G1099" s="170">
        <v>173073.54</v>
      </c>
      <c r="H1099" s="171">
        <v>173073.54</v>
      </c>
      <c r="I1099" s="167">
        <f t="shared" si="177"/>
        <v>100</v>
      </c>
    </row>
    <row r="1100" spans="1:9" ht="20.25" thickBot="1" x14ac:dyDescent="0.25">
      <c r="A1100" s="168" t="s">
        <v>240</v>
      </c>
      <c r="B1100" s="164" t="s">
        <v>144</v>
      </c>
      <c r="C1100" s="169" t="s">
        <v>459</v>
      </c>
      <c r="D1100" s="169" t="s">
        <v>469</v>
      </c>
      <c r="E1100" s="169" t="s">
        <v>241</v>
      </c>
      <c r="F1100" s="169" t="s">
        <v>152</v>
      </c>
      <c r="G1100" s="170">
        <v>173073.54</v>
      </c>
      <c r="H1100" s="171">
        <v>173073.54</v>
      </c>
      <c r="I1100" s="167">
        <f t="shared" si="177"/>
        <v>100</v>
      </c>
    </row>
    <row r="1101" spans="1:9" customFormat="1" ht="13.5" hidden="1" thickBot="1" x14ac:dyDescent="0.25">
      <c r="A1101" s="13" t="s">
        <v>87</v>
      </c>
      <c r="B1101" s="15" t="s">
        <v>152</v>
      </c>
      <c r="C1101" s="15" t="s">
        <v>459</v>
      </c>
      <c r="D1101" s="15" t="s">
        <v>469</v>
      </c>
      <c r="E1101" s="15" t="s">
        <v>241</v>
      </c>
      <c r="F1101" s="15" t="s">
        <v>157</v>
      </c>
      <c r="G1101" s="14">
        <v>173073.54</v>
      </c>
      <c r="H1101" s="14">
        <v>173073.54</v>
      </c>
    </row>
    <row r="1102" spans="1:9" customFormat="1" ht="13.5" hidden="1" thickBot="1" x14ac:dyDescent="0.25">
      <c r="A1102" s="13" t="s">
        <v>180</v>
      </c>
      <c r="B1102" s="15" t="s">
        <v>152</v>
      </c>
      <c r="C1102" s="15" t="s">
        <v>459</v>
      </c>
      <c r="D1102" s="15" t="s">
        <v>469</v>
      </c>
      <c r="E1102" s="15" t="s">
        <v>241</v>
      </c>
      <c r="F1102" s="15" t="s">
        <v>181</v>
      </c>
      <c r="G1102" s="14">
        <v>173073.54</v>
      </c>
      <c r="H1102" s="14">
        <v>173073.54</v>
      </c>
    </row>
    <row r="1103" spans="1:9" s="20" customFormat="1" ht="34.5" hidden="1" thickBot="1" x14ac:dyDescent="0.25">
      <c r="A1103" s="30" t="s">
        <v>182</v>
      </c>
      <c r="B1103" s="24" t="s">
        <v>144</v>
      </c>
      <c r="C1103" s="26" t="s">
        <v>459</v>
      </c>
      <c r="D1103" s="26" t="s">
        <v>469</v>
      </c>
      <c r="E1103" s="26" t="s">
        <v>241</v>
      </c>
      <c r="F1103" s="26" t="s">
        <v>183</v>
      </c>
      <c r="G1103" s="28">
        <v>173073.54</v>
      </c>
      <c r="H1103" s="129">
        <v>173073.54</v>
      </c>
      <c r="I1103" s="130">
        <f t="shared" ref="I1103:I1105" si="178">H1103/G1103*100</f>
        <v>100</v>
      </c>
    </row>
    <row r="1104" spans="1:9" ht="30" thickBot="1" x14ac:dyDescent="0.25">
      <c r="A1104" s="168" t="s">
        <v>470</v>
      </c>
      <c r="B1104" s="164" t="s">
        <v>144</v>
      </c>
      <c r="C1104" s="169" t="s">
        <v>459</v>
      </c>
      <c r="D1104" s="169" t="s">
        <v>471</v>
      </c>
      <c r="E1104" s="169" t="s">
        <v>152</v>
      </c>
      <c r="F1104" s="169" t="s">
        <v>152</v>
      </c>
      <c r="G1104" s="170">
        <v>7153048.1200000001</v>
      </c>
      <c r="H1104" s="171">
        <v>4569163.92</v>
      </c>
      <c r="I1104" s="167">
        <f t="shared" si="178"/>
        <v>63.877158986594374</v>
      </c>
    </row>
    <row r="1105" spans="1:9" ht="20.25" thickBot="1" x14ac:dyDescent="0.25">
      <c r="A1105" s="168" t="s">
        <v>244</v>
      </c>
      <c r="B1105" s="164" t="s">
        <v>144</v>
      </c>
      <c r="C1105" s="169" t="s">
        <v>459</v>
      </c>
      <c r="D1105" s="169" t="s">
        <v>471</v>
      </c>
      <c r="E1105" s="169" t="s">
        <v>245</v>
      </c>
      <c r="F1105" s="169" t="s">
        <v>152</v>
      </c>
      <c r="G1105" s="170">
        <v>3182546.56</v>
      </c>
      <c r="H1105" s="171">
        <v>668159.69999999995</v>
      </c>
      <c r="I1105" s="167">
        <f t="shared" si="178"/>
        <v>20.994498820466585</v>
      </c>
    </row>
    <row r="1106" spans="1:9" customFormat="1" ht="13.5" hidden="1" thickBot="1" x14ac:dyDescent="0.25">
      <c r="A1106" s="13" t="s">
        <v>87</v>
      </c>
      <c r="B1106" s="15" t="s">
        <v>152</v>
      </c>
      <c r="C1106" s="15" t="s">
        <v>459</v>
      </c>
      <c r="D1106" s="15" t="s">
        <v>471</v>
      </c>
      <c r="E1106" s="15" t="s">
        <v>245</v>
      </c>
      <c r="F1106" s="15" t="s">
        <v>157</v>
      </c>
      <c r="G1106" s="14">
        <v>3182546.56</v>
      </c>
      <c r="H1106" s="14">
        <v>668159.69999999995</v>
      </c>
    </row>
    <row r="1107" spans="1:9" customFormat="1" ht="13.5" hidden="1" thickBot="1" x14ac:dyDescent="0.25">
      <c r="A1107" s="13" t="s">
        <v>158</v>
      </c>
      <c r="B1107" s="15" t="s">
        <v>152</v>
      </c>
      <c r="C1107" s="15" t="s">
        <v>459</v>
      </c>
      <c r="D1107" s="15" t="s">
        <v>471</v>
      </c>
      <c r="E1107" s="15" t="s">
        <v>245</v>
      </c>
      <c r="F1107" s="15" t="s">
        <v>159</v>
      </c>
      <c r="G1107" s="14">
        <v>3182546.56</v>
      </c>
      <c r="H1107" s="14">
        <v>668159.69999999995</v>
      </c>
    </row>
    <row r="1108" spans="1:9" s="20" customFormat="1" ht="12" hidden="1" thickBot="1" x14ac:dyDescent="0.25">
      <c r="A1108" s="30" t="s">
        <v>162</v>
      </c>
      <c r="B1108" s="24" t="s">
        <v>144</v>
      </c>
      <c r="C1108" s="26" t="s">
        <v>459</v>
      </c>
      <c r="D1108" s="26" t="s">
        <v>471</v>
      </c>
      <c r="E1108" s="26" t="s">
        <v>245</v>
      </c>
      <c r="F1108" s="26" t="s">
        <v>163</v>
      </c>
      <c r="G1108" s="28">
        <v>3182546.56</v>
      </c>
      <c r="H1108" s="129">
        <v>668159.69999999995</v>
      </c>
      <c r="I1108" s="130">
        <f t="shared" ref="I1108:I1109" si="179">H1108/G1108*100</f>
        <v>20.994498820466585</v>
      </c>
    </row>
    <row r="1109" spans="1:9" ht="20.25" thickBot="1" x14ac:dyDescent="0.25">
      <c r="A1109" s="168" t="s">
        <v>240</v>
      </c>
      <c r="B1109" s="164" t="s">
        <v>144</v>
      </c>
      <c r="C1109" s="169" t="s">
        <v>459</v>
      </c>
      <c r="D1109" s="169" t="s">
        <v>471</v>
      </c>
      <c r="E1109" s="169" t="s">
        <v>241</v>
      </c>
      <c r="F1109" s="169" t="s">
        <v>152</v>
      </c>
      <c r="G1109" s="170">
        <v>3970501.56</v>
      </c>
      <c r="H1109" s="171">
        <v>3901004.22</v>
      </c>
      <c r="I1109" s="167">
        <f t="shared" si="179"/>
        <v>98.249658413432286</v>
      </c>
    </row>
    <row r="1110" spans="1:9" customFormat="1" ht="13.5" hidden="1" thickBot="1" x14ac:dyDescent="0.25">
      <c r="A1110" s="13" t="s">
        <v>87</v>
      </c>
      <c r="B1110" s="15" t="s">
        <v>152</v>
      </c>
      <c r="C1110" s="15" t="s">
        <v>459</v>
      </c>
      <c r="D1110" s="15" t="s">
        <v>471</v>
      </c>
      <c r="E1110" s="15" t="s">
        <v>241</v>
      </c>
      <c r="F1110" s="15" t="s">
        <v>157</v>
      </c>
      <c r="G1110" s="14">
        <v>3970501.56</v>
      </c>
      <c r="H1110" s="14">
        <v>3901004.22</v>
      </c>
    </row>
    <row r="1111" spans="1:9" customFormat="1" ht="13.5" hidden="1" thickBot="1" x14ac:dyDescent="0.25">
      <c r="A1111" s="13" t="s">
        <v>180</v>
      </c>
      <c r="B1111" s="15" t="s">
        <v>152</v>
      </c>
      <c r="C1111" s="15" t="s">
        <v>459</v>
      </c>
      <c r="D1111" s="15" t="s">
        <v>471</v>
      </c>
      <c r="E1111" s="15" t="s">
        <v>241</v>
      </c>
      <c r="F1111" s="15" t="s">
        <v>181</v>
      </c>
      <c r="G1111" s="14">
        <v>3970501.56</v>
      </c>
      <c r="H1111" s="14">
        <v>3901004.22</v>
      </c>
    </row>
    <row r="1112" spans="1:9" s="20" customFormat="1" ht="34.5" hidden="1" thickBot="1" x14ac:dyDescent="0.25">
      <c r="A1112" s="30" t="s">
        <v>182</v>
      </c>
      <c r="B1112" s="24" t="s">
        <v>144</v>
      </c>
      <c r="C1112" s="26" t="s">
        <v>459</v>
      </c>
      <c r="D1112" s="26" t="s">
        <v>471</v>
      </c>
      <c r="E1112" s="26" t="s">
        <v>241</v>
      </c>
      <c r="F1112" s="26" t="s">
        <v>183</v>
      </c>
      <c r="G1112" s="28">
        <v>3970501.56</v>
      </c>
      <c r="H1112" s="129">
        <v>3901004.22</v>
      </c>
      <c r="I1112" s="130">
        <f t="shared" ref="I1112:I1114" si="180">H1112/G1112*100</f>
        <v>98.249658413432286</v>
      </c>
    </row>
    <row r="1113" spans="1:9" ht="88.5" thickBot="1" x14ac:dyDescent="0.25">
      <c r="A1113" s="168" t="s">
        <v>472</v>
      </c>
      <c r="B1113" s="164" t="s">
        <v>144</v>
      </c>
      <c r="C1113" s="169" t="s">
        <v>459</v>
      </c>
      <c r="D1113" s="169" t="s">
        <v>473</v>
      </c>
      <c r="E1113" s="169" t="s">
        <v>152</v>
      </c>
      <c r="F1113" s="169" t="s">
        <v>152</v>
      </c>
      <c r="G1113" s="170">
        <v>105423700</v>
      </c>
      <c r="H1113" s="171">
        <v>105387390.89</v>
      </c>
      <c r="I1113" s="167">
        <f t="shared" si="180"/>
        <v>99.965558873384268</v>
      </c>
    </row>
    <row r="1114" spans="1:9" ht="10.5" thickBot="1" x14ac:dyDescent="0.25">
      <c r="A1114" s="168" t="s">
        <v>353</v>
      </c>
      <c r="B1114" s="164" t="s">
        <v>144</v>
      </c>
      <c r="C1114" s="169" t="s">
        <v>459</v>
      </c>
      <c r="D1114" s="169" t="s">
        <v>473</v>
      </c>
      <c r="E1114" s="169" t="s">
        <v>354</v>
      </c>
      <c r="F1114" s="169" t="s">
        <v>152</v>
      </c>
      <c r="G1114" s="170">
        <v>14414400</v>
      </c>
      <c r="H1114" s="171">
        <v>14378090.890000001</v>
      </c>
      <c r="I1114" s="167">
        <f t="shared" si="180"/>
        <v>99.748105297480308</v>
      </c>
    </row>
    <row r="1115" spans="1:9" customFormat="1" ht="13.5" hidden="1" thickBot="1" x14ac:dyDescent="0.25">
      <c r="A1115" s="13" t="s">
        <v>87</v>
      </c>
      <c r="B1115" s="15" t="s">
        <v>152</v>
      </c>
      <c r="C1115" s="15" t="s">
        <v>459</v>
      </c>
      <c r="D1115" s="15" t="s">
        <v>473</v>
      </c>
      <c r="E1115" s="15" t="s">
        <v>354</v>
      </c>
      <c r="F1115" s="15" t="s">
        <v>157</v>
      </c>
      <c r="G1115" s="14">
        <v>14414400</v>
      </c>
      <c r="H1115" s="14">
        <v>14378090.890000001</v>
      </c>
    </row>
    <row r="1116" spans="1:9" customFormat="1" ht="13.5" hidden="1" thickBot="1" x14ac:dyDescent="0.25">
      <c r="A1116" s="13" t="s">
        <v>158</v>
      </c>
      <c r="B1116" s="15" t="s">
        <v>152</v>
      </c>
      <c r="C1116" s="15" t="s">
        <v>459</v>
      </c>
      <c r="D1116" s="15" t="s">
        <v>473</v>
      </c>
      <c r="E1116" s="15" t="s">
        <v>354</v>
      </c>
      <c r="F1116" s="15" t="s">
        <v>159</v>
      </c>
      <c r="G1116" s="14">
        <v>14414400</v>
      </c>
      <c r="H1116" s="14">
        <v>14378090.890000001</v>
      </c>
    </row>
    <row r="1117" spans="1:9" s="20" customFormat="1" ht="12" hidden="1" thickBot="1" x14ac:dyDescent="0.25">
      <c r="A1117" s="30" t="s">
        <v>160</v>
      </c>
      <c r="B1117" s="24" t="s">
        <v>144</v>
      </c>
      <c r="C1117" s="26" t="s">
        <v>459</v>
      </c>
      <c r="D1117" s="26" t="s">
        <v>473</v>
      </c>
      <c r="E1117" s="26" t="s">
        <v>354</v>
      </c>
      <c r="F1117" s="26" t="s">
        <v>161</v>
      </c>
      <c r="G1117" s="28">
        <v>11025900</v>
      </c>
      <c r="H1117" s="129">
        <v>11008731.99</v>
      </c>
      <c r="I1117" s="130">
        <f t="shared" ref="I1117:I1119" si="181">H1117/G1117*100</f>
        <v>99.844293799145646</v>
      </c>
    </row>
    <row r="1118" spans="1:9" s="20" customFormat="1" ht="23.25" hidden="1" thickBot="1" x14ac:dyDescent="0.25">
      <c r="A1118" s="30" t="s">
        <v>164</v>
      </c>
      <c r="B1118" s="24" t="s">
        <v>144</v>
      </c>
      <c r="C1118" s="26" t="s">
        <v>459</v>
      </c>
      <c r="D1118" s="26" t="s">
        <v>473</v>
      </c>
      <c r="E1118" s="26" t="s">
        <v>354</v>
      </c>
      <c r="F1118" s="26" t="s">
        <v>165</v>
      </c>
      <c r="G1118" s="28">
        <v>3388500</v>
      </c>
      <c r="H1118" s="129">
        <v>3369358.9</v>
      </c>
      <c r="I1118" s="130">
        <f t="shared" si="181"/>
        <v>99.435115832964442</v>
      </c>
    </row>
    <row r="1119" spans="1:9" ht="39.75" thickBot="1" x14ac:dyDescent="0.25">
      <c r="A1119" s="168" t="s">
        <v>265</v>
      </c>
      <c r="B1119" s="164" t="s">
        <v>144</v>
      </c>
      <c r="C1119" s="169" t="s">
        <v>459</v>
      </c>
      <c r="D1119" s="169" t="s">
        <v>473</v>
      </c>
      <c r="E1119" s="169" t="s">
        <v>266</v>
      </c>
      <c r="F1119" s="169" t="s">
        <v>152</v>
      </c>
      <c r="G1119" s="170">
        <v>91009300</v>
      </c>
      <c r="H1119" s="171">
        <v>91009300</v>
      </c>
      <c r="I1119" s="167">
        <f t="shared" si="181"/>
        <v>100</v>
      </c>
    </row>
    <row r="1120" spans="1:9" customFormat="1" ht="13.5" hidden="1" thickBot="1" x14ac:dyDescent="0.25">
      <c r="A1120" s="13" t="s">
        <v>87</v>
      </c>
      <c r="B1120" s="15" t="s">
        <v>152</v>
      </c>
      <c r="C1120" s="15" t="s">
        <v>459</v>
      </c>
      <c r="D1120" s="15" t="s">
        <v>473</v>
      </c>
      <c r="E1120" s="15" t="s">
        <v>266</v>
      </c>
      <c r="F1120" s="15" t="s">
        <v>157</v>
      </c>
      <c r="G1120" s="14">
        <v>91009300</v>
      </c>
      <c r="H1120" s="14">
        <v>91009300</v>
      </c>
    </row>
    <row r="1121" spans="1:9" customFormat="1" ht="13.5" hidden="1" thickBot="1" x14ac:dyDescent="0.25">
      <c r="A1121" s="13" t="s">
        <v>180</v>
      </c>
      <c r="B1121" s="15" t="s">
        <v>152</v>
      </c>
      <c r="C1121" s="15" t="s">
        <v>459</v>
      </c>
      <c r="D1121" s="15" t="s">
        <v>473</v>
      </c>
      <c r="E1121" s="15" t="s">
        <v>266</v>
      </c>
      <c r="F1121" s="15" t="s">
        <v>181</v>
      </c>
      <c r="G1121" s="14">
        <v>91009300</v>
      </c>
      <c r="H1121" s="14">
        <v>91009300</v>
      </c>
    </row>
    <row r="1122" spans="1:9" s="20" customFormat="1" ht="34.5" hidden="1" thickBot="1" x14ac:dyDescent="0.25">
      <c r="A1122" s="30" t="s">
        <v>182</v>
      </c>
      <c r="B1122" s="24" t="s">
        <v>144</v>
      </c>
      <c r="C1122" s="26" t="s">
        <v>459</v>
      </c>
      <c r="D1122" s="26" t="s">
        <v>473</v>
      </c>
      <c r="E1122" s="26" t="s">
        <v>266</v>
      </c>
      <c r="F1122" s="26" t="s">
        <v>183</v>
      </c>
      <c r="G1122" s="28">
        <v>91009300</v>
      </c>
      <c r="H1122" s="129">
        <v>91009300</v>
      </c>
      <c r="I1122" s="130">
        <f t="shared" ref="I1122:I1124" si="182">H1122/G1122*100</f>
        <v>100</v>
      </c>
    </row>
    <row r="1123" spans="1:9" ht="20.25" thickBot="1" x14ac:dyDescent="0.25">
      <c r="A1123" s="168" t="s">
        <v>474</v>
      </c>
      <c r="B1123" s="164" t="s">
        <v>144</v>
      </c>
      <c r="C1123" s="169" t="s">
        <v>459</v>
      </c>
      <c r="D1123" s="169" t="s">
        <v>475</v>
      </c>
      <c r="E1123" s="169" t="s">
        <v>152</v>
      </c>
      <c r="F1123" s="169" t="s">
        <v>152</v>
      </c>
      <c r="G1123" s="170">
        <v>500000</v>
      </c>
      <c r="H1123" s="171">
        <v>493458</v>
      </c>
      <c r="I1123" s="167">
        <f t="shared" si="182"/>
        <v>98.691600000000008</v>
      </c>
    </row>
    <row r="1124" spans="1:9" ht="20.25" thickBot="1" x14ac:dyDescent="0.25">
      <c r="A1124" s="168" t="s">
        <v>204</v>
      </c>
      <c r="B1124" s="164" t="s">
        <v>144</v>
      </c>
      <c r="C1124" s="169" t="s">
        <v>459</v>
      </c>
      <c r="D1124" s="169" t="s">
        <v>475</v>
      </c>
      <c r="E1124" s="169" t="s">
        <v>205</v>
      </c>
      <c r="F1124" s="169" t="s">
        <v>152</v>
      </c>
      <c r="G1124" s="170">
        <v>24777</v>
      </c>
      <c r="H1124" s="171">
        <v>24777</v>
      </c>
      <c r="I1124" s="167">
        <f t="shared" si="182"/>
        <v>100</v>
      </c>
    </row>
    <row r="1125" spans="1:9" customFormat="1" ht="13.5" hidden="1" thickBot="1" x14ac:dyDescent="0.25">
      <c r="A1125" s="13" t="s">
        <v>87</v>
      </c>
      <c r="B1125" s="15" t="s">
        <v>152</v>
      </c>
      <c r="C1125" s="15" t="s">
        <v>459</v>
      </c>
      <c r="D1125" s="15" t="s">
        <v>475</v>
      </c>
      <c r="E1125" s="15" t="s">
        <v>205</v>
      </c>
      <c r="F1125" s="15" t="s">
        <v>157</v>
      </c>
      <c r="G1125" s="14">
        <v>24777</v>
      </c>
      <c r="H1125" s="14">
        <v>24777</v>
      </c>
    </row>
    <row r="1126" spans="1:9" customFormat="1" ht="13.5" hidden="1" thickBot="1" x14ac:dyDescent="0.25">
      <c r="A1126" s="13" t="s">
        <v>166</v>
      </c>
      <c r="B1126" s="15" t="s">
        <v>152</v>
      </c>
      <c r="C1126" s="15" t="s">
        <v>459</v>
      </c>
      <c r="D1126" s="15" t="s">
        <v>475</v>
      </c>
      <c r="E1126" s="15" t="s">
        <v>205</v>
      </c>
      <c r="F1126" s="15" t="s">
        <v>167</v>
      </c>
      <c r="G1126" s="14">
        <v>24777</v>
      </c>
      <c r="H1126" s="14">
        <v>24777</v>
      </c>
    </row>
    <row r="1127" spans="1:9" s="20" customFormat="1" ht="12" hidden="1" thickBot="1" x14ac:dyDescent="0.25">
      <c r="A1127" s="30" t="s">
        <v>178</v>
      </c>
      <c r="B1127" s="24" t="s">
        <v>144</v>
      </c>
      <c r="C1127" s="26" t="s">
        <v>459</v>
      </c>
      <c r="D1127" s="26" t="s">
        <v>475</v>
      </c>
      <c r="E1127" s="26" t="s">
        <v>205</v>
      </c>
      <c r="F1127" s="26" t="s">
        <v>179</v>
      </c>
      <c r="G1127" s="28">
        <v>24777</v>
      </c>
      <c r="H1127" s="129">
        <v>24777</v>
      </c>
      <c r="I1127" s="130">
        <f t="shared" ref="I1127:I1128" si="183">H1127/G1127*100</f>
        <v>100</v>
      </c>
    </row>
    <row r="1128" spans="1:9" ht="20.25" thickBot="1" x14ac:dyDescent="0.25">
      <c r="A1128" s="168" t="s">
        <v>240</v>
      </c>
      <c r="B1128" s="164" t="s">
        <v>144</v>
      </c>
      <c r="C1128" s="169" t="s">
        <v>459</v>
      </c>
      <c r="D1128" s="169" t="s">
        <v>475</v>
      </c>
      <c r="E1128" s="169" t="s">
        <v>241</v>
      </c>
      <c r="F1128" s="169" t="s">
        <v>152</v>
      </c>
      <c r="G1128" s="170">
        <v>475223</v>
      </c>
      <c r="H1128" s="171">
        <v>468681</v>
      </c>
      <c r="I1128" s="167">
        <f t="shared" si="183"/>
        <v>98.623383127500148</v>
      </c>
    </row>
    <row r="1129" spans="1:9" customFormat="1" ht="13.5" hidden="1" thickBot="1" x14ac:dyDescent="0.25">
      <c r="A1129" s="13" t="s">
        <v>87</v>
      </c>
      <c r="B1129" s="15" t="s">
        <v>152</v>
      </c>
      <c r="C1129" s="15" t="s">
        <v>459</v>
      </c>
      <c r="D1129" s="15" t="s">
        <v>475</v>
      </c>
      <c r="E1129" s="15" t="s">
        <v>241</v>
      </c>
      <c r="F1129" s="15" t="s">
        <v>157</v>
      </c>
      <c r="G1129" s="14">
        <v>475223</v>
      </c>
      <c r="H1129" s="14">
        <v>468681</v>
      </c>
    </row>
    <row r="1130" spans="1:9" customFormat="1" ht="13.5" hidden="1" thickBot="1" x14ac:dyDescent="0.25">
      <c r="A1130" s="13" t="s">
        <v>180</v>
      </c>
      <c r="B1130" s="15" t="s">
        <v>152</v>
      </c>
      <c r="C1130" s="15" t="s">
        <v>459</v>
      </c>
      <c r="D1130" s="15" t="s">
        <v>475</v>
      </c>
      <c r="E1130" s="15" t="s">
        <v>241</v>
      </c>
      <c r="F1130" s="15" t="s">
        <v>181</v>
      </c>
      <c r="G1130" s="14">
        <v>475223</v>
      </c>
      <c r="H1130" s="14">
        <v>468681</v>
      </c>
    </row>
    <row r="1131" spans="1:9" s="20" customFormat="1" ht="34.5" hidden="1" thickBot="1" x14ac:dyDescent="0.25">
      <c r="A1131" s="30" t="s">
        <v>182</v>
      </c>
      <c r="B1131" s="24" t="s">
        <v>144</v>
      </c>
      <c r="C1131" s="26" t="s">
        <v>459</v>
      </c>
      <c r="D1131" s="26" t="s">
        <v>475</v>
      </c>
      <c r="E1131" s="26" t="s">
        <v>241</v>
      </c>
      <c r="F1131" s="26" t="s">
        <v>183</v>
      </c>
      <c r="G1131" s="28">
        <v>475223</v>
      </c>
      <c r="H1131" s="129">
        <v>468681</v>
      </c>
      <c r="I1131" s="130">
        <f t="shared" ref="I1131:I1133" si="184">H1131/G1131*100</f>
        <v>98.623383127500148</v>
      </c>
    </row>
    <row r="1132" spans="1:9" ht="20.25" thickBot="1" x14ac:dyDescent="0.25">
      <c r="A1132" s="168" t="s">
        <v>476</v>
      </c>
      <c r="B1132" s="164" t="s">
        <v>144</v>
      </c>
      <c r="C1132" s="169" t="s">
        <v>459</v>
      </c>
      <c r="D1132" s="169" t="s">
        <v>477</v>
      </c>
      <c r="E1132" s="169" t="s">
        <v>152</v>
      </c>
      <c r="F1132" s="169" t="s">
        <v>152</v>
      </c>
      <c r="G1132" s="170">
        <v>220000</v>
      </c>
      <c r="H1132" s="171">
        <v>220000</v>
      </c>
      <c r="I1132" s="167">
        <f t="shared" si="184"/>
        <v>100</v>
      </c>
    </row>
    <row r="1133" spans="1:9" ht="20.25" thickBot="1" x14ac:dyDescent="0.25">
      <c r="A1133" s="168" t="s">
        <v>204</v>
      </c>
      <c r="B1133" s="164" t="s">
        <v>144</v>
      </c>
      <c r="C1133" s="169" t="s">
        <v>459</v>
      </c>
      <c r="D1133" s="169" t="s">
        <v>477</v>
      </c>
      <c r="E1133" s="169" t="s">
        <v>205</v>
      </c>
      <c r="F1133" s="169" t="s">
        <v>152</v>
      </c>
      <c r="G1133" s="170">
        <v>107500</v>
      </c>
      <c r="H1133" s="171">
        <v>107500</v>
      </c>
      <c r="I1133" s="167">
        <f t="shared" si="184"/>
        <v>100</v>
      </c>
    </row>
    <row r="1134" spans="1:9" customFormat="1" ht="13.5" hidden="1" thickBot="1" x14ac:dyDescent="0.25">
      <c r="A1134" s="13" t="s">
        <v>87</v>
      </c>
      <c r="B1134" s="15" t="s">
        <v>152</v>
      </c>
      <c r="C1134" s="15" t="s">
        <v>459</v>
      </c>
      <c r="D1134" s="15" t="s">
        <v>477</v>
      </c>
      <c r="E1134" s="15" t="s">
        <v>205</v>
      </c>
      <c r="F1134" s="15" t="s">
        <v>157</v>
      </c>
      <c r="G1134" s="14">
        <v>107500</v>
      </c>
      <c r="H1134" s="14">
        <v>107500</v>
      </c>
    </row>
    <row r="1135" spans="1:9" customFormat="1" ht="13.5" hidden="1" thickBot="1" x14ac:dyDescent="0.25">
      <c r="A1135" s="13" t="s">
        <v>166</v>
      </c>
      <c r="B1135" s="15" t="s">
        <v>152</v>
      </c>
      <c r="C1135" s="15" t="s">
        <v>459</v>
      </c>
      <c r="D1135" s="15" t="s">
        <v>477</v>
      </c>
      <c r="E1135" s="15" t="s">
        <v>205</v>
      </c>
      <c r="F1135" s="15" t="s">
        <v>167</v>
      </c>
      <c r="G1135" s="14">
        <v>107500</v>
      </c>
      <c r="H1135" s="14">
        <v>107500</v>
      </c>
    </row>
    <row r="1136" spans="1:9" s="20" customFormat="1" ht="12" hidden="1" thickBot="1" x14ac:dyDescent="0.25">
      <c r="A1136" s="30" t="s">
        <v>178</v>
      </c>
      <c r="B1136" s="24" t="s">
        <v>144</v>
      </c>
      <c r="C1136" s="26" t="s">
        <v>459</v>
      </c>
      <c r="D1136" s="26" t="s">
        <v>477</v>
      </c>
      <c r="E1136" s="26" t="s">
        <v>205</v>
      </c>
      <c r="F1136" s="26" t="s">
        <v>179</v>
      </c>
      <c r="G1136" s="28">
        <v>107500</v>
      </c>
      <c r="H1136" s="129">
        <v>107500</v>
      </c>
      <c r="I1136" s="130">
        <f t="shared" ref="I1136:I1137" si="185">H1136/G1136*100</f>
        <v>100</v>
      </c>
    </row>
    <row r="1137" spans="1:9" ht="20.25" thickBot="1" x14ac:dyDescent="0.25">
      <c r="A1137" s="168" t="s">
        <v>240</v>
      </c>
      <c r="B1137" s="164" t="s">
        <v>144</v>
      </c>
      <c r="C1137" s="169" t="s">
        <v>459</v>
      </c>
      <c r="D1137" s="169" t="s">
        <v>477</v>
      </c>
      <c r="E1137" s="169" t="s">
        <v>241</v>
      </c>
      <c r="F1137" s="169" t="s">
        <v>152</v>
      </c>
      <c r="G1137" s="170">
        <v>112500</v>
      </c>
      <c r="H1137" s="171">
        <v>112500</v>
      </c>
      <c r="I1137" s="167">
        <f t="shared" si="185"/>
        <v>100</v>
      </c>
    </row>
    <row r="1138" spans="1:9" customFormat="1" ht="13.5" hidden="1" thickBot="1" x14ac:dyDescent="0.25">
      <c r="A1138" s="13" t="s">
        <v>87</v>
      </c>
      <c r="B1138" s="15" t="s">
        <v>152</v>
      </c>
      <c r="C1138" s="15" t="s">
        <v>459</v>
      </c>
      <c r="D1138" s="15" t="s">
        <v>477</v>
      </c>
      <c r="E1138" s="15" t="s">
        <v>241</v>
      </c>
      <c r="F1138" s="15" t="s">
        <v>157</v>
      </c>
      <c r="G1138" s="14">
        <v>112500</v>
      </c>
      <c r="H1138" s="14">
        <v>112500</v>
      </c>
    </row>
    <row r="1139" spans="1:9" customFormat="1" ht="13.5" hidden="1" thickBot="1" x14ac:dyDescent="0.25">
      <c r="A1139" s="13" t="s">
        <v>180</v>
      </c>
      <c r="B1139" s="15" t="s">
        <v>152</v>
      </c>
      <c r="C1139" s="15" t="s">
        <v>459</v>
      </c>
      <c r="D1139" s="15" t="s">
        <v>477</v>
      </c>
      <c r="E1139" s="15" t="s">
        <v>241</v>
      </c>
      <c r="F1139" s="15" t="s">
        <v>181</v>
      </c>
      <c r="G1139" s="14">
        <v>112500</v>
      </c>
      <c r="H1139" s="14">
        <v>112500</v>
      </c>
    </row>
    <row r="1140" spans="1:9" s="20" customFormat="1" ht="34.5" hidden="1" thickBot="1" x14ac:dyDescent="0.25">
      <c r="A1140" s="30" t="s">
        <v>182</v>
      </c>
      <c r="B1140" s="24" t="s">
        <v>144</v>
      </c>
      <c r="C1140" s="26" t="s">
        <v>459</v>
      </c>
      <c r="D1140" s="26" t="s">
        <v>477</v>
      </c>
      <c r="E1140" s="26" t="s">
        <v>241</v>
      </c>
      <c r="F1140" s="26" t="s">
        <v>183</v>
      </c>
      <c r="G1140" s="28">
        <v>112500</v>
      </c>
      <c r="H1140" s="129">
        <v>112500</v>
      </c>
      <c r="I1140" s="130">
        <f t="shared" ref="I1140:I1143" si="186">H1140/G1140*100</f>
        <v>100</v>
      </c>
    </row>
    <row r="1141" spans="1:9" ht="10.5" thickBot="1" x14ac:dyDescent="0.25">
      <c r="A1141" s="168" t="s">
        <v>478</v>
      </c>
      <c r="B1141" s="164" t="s">
        <v>144</v>
      </c>
      <c r="C1141" s="169" t="s">
        <v>479</v>
      </c>
      <c r="D1141" s="169" t="s">
        <v>154</v>
      </c>
      <c r="E1141" s="169" t="s">
        <v>152</v>
      </c>
      <c r="F1141" s="169" t="s">
        <v>152</v>
      </c>
      <c r="G1141" s="170">
        <v>1098343867.9100001</v>
      </c>
      <c r="H1141" s="171">
        <v>1051842653.7</v>
      </c>
      <c r="I1141" s="167">
        <f t="shared" si="186"/>
        <v>95.766242652359352</v>
      </c>
    </row>
    <row r="1142" spans="1:9" ht="20.25" thickBot="1" x14ac:dyDescent="0.25">
      <c r="A1142" s="168" t="s">
        <v>480</v>
      </c>
      <c r="B1142" s="164" t="s">
        <v>144</v>
      </c>
      <c r="C1142" s="169" t="s">
        <v>479</v>
      </c>
      <c r="D1142" s="169" t="s">
        <v>481</v>
      </c>
      <c r="E1142" s="169" t="s">
        <v>152</v>
      </c>
      <c r="F1142" s="169" t="s">
        <v>152</v>
      </c>
      <c r="G1142" s="170">
        <v>1800000</v>
      </c>
      <c r="H1142" s="171">
        <v>1800000</v>
      </c>
      <c r="I1142" s="167">
        <f t="shared" si="186"/>
        <v>100</v>
      </c>
    </row>
    <row r="1143" spans="1:9" ht="20.25" thickBot="1" x14ac:dyDescent="0.25">
      <c r="A1143" s="168" t="s">
        <v>204</v>
      </c>
      <c r="B1143" s="164" t="s">
        <v>144</v>
      </c>
      <c r="C1143" s="169" t="s">
        <v>479</v>
      </c>
      <c r="D1143" s="169" t="s">
        <v>481</v>
      </c>
      <c r="E1143" s="169" t="s">
        <v>205</v>
      </c>
      <c r="F1143" s="169" t="s">
        <v>152</v>
      </c>
      <c r="G1143" s="170">
        <v>1092689</v>
      </c>
      <c r="H1143" s="171">
        <v>1092689</v>
      </c>
      <c r="I1143" s="167">
        <f t="shared" si="186"/>
        <v>100</v>
      </c>
    </row>
    <row r="1144" spans="1:9" customFormat="1" ht="13.5" hidden="1" thickBot="1" x14ac:dyDescent="0.25">
      <c r="A1144" s="13" t="s">
        <v>192</v>
      </c>
      <c r="B1144" s="15" t="s">
        <v>152</v>
      </c>
      <c r="C1144" s="15" t="s">
        <v>479</v>
      </c>
      <c r="D1144" s="15" t="s">
        <v>481</v>
      </c>
      <c r="E1144" s="15" t="s">
        <v>205</v>
      </c>
      <c r="F1144" s="15" t="s">
        <v>193</v>
      </c>
      <c r="G1144" s="14">
        <v>1092689</v>
      </c>
      <c r="H1144" s="14">
        <v>1092689</v>
      </c>
    </row>
    <row r="1145" spans="1:9" s="20" customFormat="1" ht="23.25" hidden="1" thickBot="1" x14ac:dyDescent="0.25">
      <c r="A1145" s="30" t="s">
        <v>194</v>
      </c>
      <c r="B1145" s="24" t="s">
        <v>144</v>
      </c>
      <c r="C1145" s="26" t="s">
        <v>479</v>
      </c>
      <c r="D1145" s="26" t="s">
        <v>481</v>
      </c>
      <c r="E1145" s="26" t="s">
        <v>205</v>
      </c>
      <c r="F1145" s="26" t="s">
        <v>195</v>
      </c>
      <c r="G1145" s="28">
        <v>1068489</v>
      </c>
      <c r="H1145" s="129">
        <v>1068489</v>
      </c>
      <c r="I1145" s="130">
        <f t="shared" ref="I1145:I1147" si="187">H1145/G1145*100</f>
        <v>100</v>
      </c>
    </row>
    <row r="1146" spans="1:9" s="20" customFormat="1" ht="23.25" hidden="1" thickBot="1" x14ac:dyDescent="0.25">
      <c r="A1146" s="30" t="s">
        <v>196</v>
      </c>
      <c r="B1146" s="24" t="s">
        <v>144</v>
      </c>
      <c r="C1146" s="26" t="s">
        <v>479</v>
      </c>
      <c r="D1146" s="26" t="s">
        <v>481</v>
      </c>
      <c r="E1146" s="26" t="s">
        <v>205</v>
      </c>
      <c r="F1146" s="26" t="s">
        <v>197</v>
      </c>
      <c r="G1146" s="28">
        <v>24200</v>
      </c>
      <c r="H1146" s="129">
        <v>24200</v>
      </c>
      <c r="I1146" s="130">
        <f t="shared" si="187"/>
        <v>100</v>
      </c>
    </row>
    <row r="1147" spans="1:9" ht="20.25" thickBot="1" x14ac:dyDescent="0.25">
      <c r="A1147" s="168" t="s">
        <v>240</v>
      </c>
      <c r="B1147" s="164" t="s">
        <v>144</v>
      </c>
      <c r="C1147" s="169" t="s">
        <v>479</v>
      </c>
      <c r="D1147" s="169" t="s">
        <v>481</v>
      </c>
      <c r="E1147" s="169" t="s">
        <v>241</v>
      </c>
      <c r="F1147" s="169" t="s">
        <v>152</v>
      </c>
      <c r="G1147" s="170">
        <v>707311</v>
      </c>
      <c r="H1147" s="171">
        <v>707311</v>
      </c>
      <c r="I1147" s="167">
        <f t="shared" si="187"/>
        <v>100</v>
      </c>
    </row>
    <row r="1148" spans="1:9" customFormat="1" ht="13.5" hidden="1" thickBot="1" x14ac:dyDescent="0.25">
      <c r="A1148" s="13" t="s">
        <v>87</v>
      </c>
      <c r="B1148" s="15" t="s">
        <v>152</v>
      </c>
      <c r="C1148" s="15" t="s">
        <v>479</v>
      </c>
      <c r="D1148" s="15" t="s">
        <v>481</v>
      </c>
      <c r="E1148" s="15" t="s">
        <v>241</v>
      </c>
      <c r="F1148" s="15" t="s">
        <v>157</v>
      </c>
      <c r="G1148" s="14">
        <v>707311</v>
      </c>
      <c r="H1148" s="14">
        <v>707311</v>
      </c>
    </row>
    <row r="1149" spans="1:9" customFormat="1" ht="13.5" hidden="1" thickBot="1" x14ac:dyDescent="0.25">
      <c r="A1149" s="13" t="s">
        <v>180</v>
      </c>
      <c r="B1149" s="15" t="s">
        <v>152</v>
      </c>
      <c r="C1149" s="15" t="s">
        <v>479</v>
      </c>
      <c r="D1149" s="15" t="s">
        <v>481</v>
      </c>
      <c r="E1149" s="15" t="s">
        <v>241</v>
      </c>
      <c r="F1149" s="15" t="s">
        <v>181</v>
      </c>
      <c r="G1149" s="14">
        <v>707311</v>
      </c>
      <c r="H1149" s="14">
        <v>707311</v>
      </c>
    </row>
    <row r="1150" spans="1:9" s="20" customFormat="1" ht="34.5" hidden="1" thickBot="1" x14ac:dyDescent="0.25">
      <c r="A1150" s="30" t="s">
        <v>182</v>
      </c>
      <c r="B1150" s="24" t="s">
        <v>144</v>
      </c>
      <c r="C1150" s="26" t="s">
        <v>479</v>
      </c>
      <c r="D1150" s="26" t="s">
        <v>481</v>
      </c>
      <c r="E1150" s="26" t="s">
        <v>241</v>
      </c>
      <c r="F1150" s="26" t="s">
        <v>183</v>
      </c>
      <c r="G1150" s="28">
        <v>707311</v>
      </c>
      <c r="H1150" s="129">
        <v>707311</v>
      </c>
      <c r="I1150" s="130">
        <f t="shared" ref="I1150:I1152" si="188">H1150/G1150*100</f>
        <v>100</v>
      </c>
    </row>
    <row r="1151" spans="1:9" ht="20.25" thickBot="1" x14ac:dyDescent="0.25">
      <c r="A1151" s="168" t="s">
        <v>482</v>
      </c>
      <c r="B1151" s="164" t="s">
        <v>144</v>
      </c>
      <c r="C1151" s="169" t="s">
        <v>479</v>
      </c>
      <c r="D1151" s="169" t="s">
        <v>483</v>
      </c>
      <c r="E1151" s="169" t="s">
        <v>152</v>
      </c>
      <c r="F1151" s="169" t="s">
        <v>152</v>
      </c>
      <c r="G1151" s="170">
        <v>7484540.29</v>
      </c>
      <c r="H1151" s="171">
        <v>7015372.71</v>
      </c>
      <c r="I1151" s="167">
        <f t="shared" si="188"/>
        <v>93.731511063854526</v>
      </c>
    </row>
    <row r="1152" spans="1:9" ht="10.5" thickBot="1" x14ac:dyDescent="0.25">
      <c r="A1152" s="168" t="s">
        <v>353</v>
      </c>
      <c r="B1152" s="164" t="s">
        <v>144</v>
      </c>
      <c r="C1152" s="169" t="s">
        <v>479</v>
      </c>
      <c r="D1152" s="169" t="s">
        <v>483</v>
      </c>
      <c r="E1152" s="169" t="s">
        <v>354</v>
      </c>
      <c r="F1152" s="169" t="s">
        <v>152</v>
      </c>
      <c r="G1152" s="170">
        <v>1819904.04</v>
      </c>
      <c r="H1152" s="171">
        <v>1350736.46</v>
      </c>
      <c r="I1152" s="167">
        <f t="shared" si="188"/>
        <v>74.220202291544993</v>
      </c>
    </row>
    <row r="1153" spans="1:9" customFormat="1" ht="13.5" hidden="1" thickBot="1" x14ac:dyDescent="0.25">
      <c r="A1153" s="13" t="s">
        <v>87</v>
      </c>
      <c r="B1153" s="15" t="s">
        <v>152</v>
      </c>
      <c r="C1153" s="15" t="s">
        <v>479</v>
      </c>
      <c r="D1153" s="15" t="s">
        <v>483</v>
      </c>
      <c r="E1153" s="15" t="s">
        <v>354</v>
      </c>
      <c r="F1153" s="15" t="s">
        <v>157</v>
      </c>
      <c r="G1153" s="14">
        <v>1819904.04</v>
      </c>
      <c r="H1153" s="14">
        <v>1350736.46</v>
      </c>
    </row>
    <row r="1154" spans="1:9" customFormat="1" ht="13.5" hidden="1" thickBot="1" x14ac:dyDescent="0.25">
      <c r="A1154" s="13" t="s">
        <v>158</v>
      </c>
      <c r="B1154" s="15" t="s">
        <v>152</v>
      </c>
      <c r="C1154" s="15" t="s">
        <v>479</v>
      </c>
      <c r="D1154" s="15" t="s">
        <v>483</v>
      </c>
      <c r="E1154" s="15" t="s">
        <v>354</v>
      </c>
      <c r="F1154" s="15" t="s">
        <v>159</v>
      </c>
      <c r="G1154" s="14">
        <v>1819904.04</v>
      </c>
      <c r="H1154" s="14">
        <v>1350736.46</v>
      </c>
    </row>
    <row r="1155" spans="1:9" s="20" customFormat="1" ht="12" hidden="1" thickBot="1" x14ac:dyDescent="0.25">
      <c r="A1155" s="30" t="s">
        <v>160</v>
      </c>
      <c r="B1155" s="24" t="s">
        <v>144</v>
      </c>
      <c r="C1155" s="26" t="s">
        <v>479</v>
      </c>
      <c r="D1155" s="26" t="s">
        <v>483</v>
      </c>
      <c r="E1155" s="26" t="s">
        <v>354</v>
      </c>
      <c r="F1155" s="26" t="s">
        <v>161</v>
      </c>
      <c r="G1155" s="28">
        <v>1414698.48</v>
      </c>
      <c r="H1155" s="129">
        <v>1054375.5900000001</v>
      </c>
      <c r="I1155" s="130">
        <f t="shared" ref="I1155:I1157" si="189">H1155/G1155*100</f>
        <v>74.530057457897328</v>
      </c>
    </row>
    <row r="1156" spans="1:9" s="20" customFormat="1" ht="23.25" hidden="1" thickBot="1" x14ac:dyDescent="0.25">
      <c r="A1156" s="30" t="s">
        <v>164</v>
      </c>
      <c r="B1156" s="24" t="s">
        <v>144</v>
      </c>
      <c r="C1156" s="26" t="s">
        <v>479</v>
      </c>
      <c r="D1156" s="26" t="s">
        <v>483</v>
      </c>
      <c r="E1156" s="26" t="s">
        <v>354</v>
      </c>
      <c r="F1156" s="26" t="s">
        <v>165</v>
      </c>
      <c r="G1156" s="28">
        <v>405205.56</v>
      </c>
      <c r="H1156" s="129">
        <v>296360.87</v>
      </c>
      <c r="I1156" s="130">
        <f t="shared" si="189"/>
        <v>73.138401654705817</v>
      </c>
    </row>
    <row r="1157" spans="1:9" ht="20.25" thickBot="1" x14ac:dyDescent="0.25">
      <c r="A1157" s="168" t="s">
        <v>240</v>
      </c>
      <c r="B1157" s="164" t="s">
        <v>144</v>
      </c>
      <c r="C1157" s="169" t="s">
        <v>479</v>
      </c>
      <c r="D1157" s="169" t="s">
        <v>483</v>
      </c>
      <c r="E1157" s="169" t="s">
        <v>241</v>
      </c>
      <c r="F1157" s="169" t="s">
        <v>152</v>
      </c>
      <c r="G1157" s="170">
        <v>5664636.25</v>
      </c>
      <c r="H1157" s="171">
        <v>5664636.25</v>
      </c>
      <c r="I1157" s="167">
        <f t="shared" si="189"/>
        <v>100</v>
      </c>
    </row>
    <row r="1158" spans="1:9" customFormat="1" ht="13.5" hidden="1" thickBot="1" x14ac:dyDescent="0.25">
      <c r="A1158" s="13" t="s">
        <v>87</v>
      </c>
      <c r="B1158" s="15" t="s">
        <v>152</v>
      </c>
      <c r="C1158" s="15" t="s">
        <v>479</v>
      </c>
      <c r="D1158" s="15" t="s">
        <v>483</v>
      </c>
      <c r="E1158" s="15" t="s">
        <v>241</v>
      </c>
      <c r="F1158" s="15" t="s">
        <v>157</v>
      </c>
      <c r="G1158" s="14">
        <v>5664636.25</v>
      </c>
      <c r="H1158" s="14">
        <v>5664636.25</v>
      </c>
    </row>
    <row r="1159" spans="1:9" customFormat="1" ht="13.5" hidden="1" thickBot="1" x14ac:dyDescent="0.25">
      <c r="A1159" s="13" t="s">
        <v>180</v>
      </c>
      <c r="B1159" s="15" t="s">
        <v>152</v>
      </c>
      <c r="C1159" s="15" t="s">
        <v>479</v>
      </c>
      <c r="D1159" s="15" t="s">
        <v>483</v>
      </c>
      <c r="E1159" s="15" t="s">
        <v>241</v>
      </c>
      <c r="F1159" s="15" t="s">
        <v>181</v>
      </c>
      <c r="G1159" s="14">
        <v>5664636.25</v>
      </c>
      <c r="H1159" s="14">
        <v>5664636.25</v>
      </c>
    </row>
    <row r="1160" spans="1:9" s="20" customFormat="1" ht="34.5" hidden="1" thickBot="1" x14ac:dyDescent="0.25">
      <c r="A1160" s="30" t="s">
        <v>182</v>
      </c>
      <c r="B1160" s="24" t="s">
        <v>144</v>
      </c>
      <c r="C1160" s="26" t="s">
        <v>479</v>
      </c>
      <c r="D1160" s="26" t="s">
        <v>483</v>
      </c>
      <c r="E1160" s="26" t="s">
        <v>241</v>
      </c>
      <c r="F1160" s="26" t="s">
        <v>183</v>
      </c>
      <c r="G1160" s="28">
        <v>5664636.25</v>
      </c>
      <c r="H1160" s="129">
        <v>5664636.25</v>
      </c>
      <c r="I1160" s="130">
        <f t="shared" ref="I1160:I1162" si="190">H1160/G1160*100</f>
        <v>100</v>
      </c>
    </row>
    <row r="1161" spans="1:9" ht="10.5" thickBot="1" x14ac:dyDescent="0.25">
      <c r="A1161" s="168" t="s">
        <v>478</v>
      </c>
      <c r="B1161" s="164" t="s">
        <v>144</v>
      </c>
      <c r="C1161" s="169" t="s">
        <v>479</v>
      </c>
      <c r="D1161" s="169" t="s">
        <v>484</v>
      </c>
      <c r="E1161" s="169" t="s">
        <v>152</v>
      </c>
      <c r="F1161" s="169" t="s">
        <v>152</v>
      </c>
      <c r="G1161" s="170">
        <v>150000</v>
      </c>
      <c r="H1161" s="171">
        <v>150000</v>
      </c>
      <c r="I1161" s="167">
        <f t="shared" si="190"/>
        <v>100</v>
      </c>
    </row>
    <row r="1162" spans="1:9" ht="20.25" thickBot="1" x14ac:dyDescent="0.25">
      <c r="A1162" s="168" t="s">
        <v>204</v>
      </c>
      <c r="B1162" s="164" t="s">
        <v>144</v>
      </c>
      <c r="C1162" s="169" t="s">
        <v>479</v>
      </c>
      <c r="D1162" s="169" t="s">
        <v>484</v>
      </c>
      <c r="E1162" s="169" t="s">
        <v>205</v>
      </c>
      <c r="F1162" s="169" t="s">
        <v>152</v>
      </c>
      <c r="G1162" s="170">
        <v>150000</v>
      </c>
      <c r="H1162" s="171">
        <v>150000</v>
      </c>
      <c r="I1162" s="167">
        <f t="shared" si="190"/>
        <v>100</v>
      </c>
    </row>
    <row r="1163" spans="1:9" customFormat="1" ht="13.5" hidden="1" thickBot="1" x14ac:dyDescent="0.25">
      <c r="A1163" s="13" t="s">
        <v>87</v>
      </c>
      <c r="B1163" s="15" t="s">
        <v>152</v>
      </c>
      <c r="C1163" s="15" t="s">
        <v>479</v>
      </c>
      <c r="D1163" s="15" t="s">
        <v>484</v>
      </c>
      <c r="E1163" s="15" t="s">
        <v>205</v>
      </c>
      <c r="F1163" s="15" t="s">
        <v>157</v>
      </c>
      <c r="G1163" s="14">
        <v>150000</v>
      </c>
      <c r="H1163" s="14">
        <v>150000</v>
      </c>
    </row>
    <row r="1164" spans="1:9" customFormat="1" ht="13.5" hidden="1" thickBot="1" x14ac:dyDescent="0.25">
      <c r="A1164" s="13" t="s">
        <v>166</v>
      </c>
      <c r="B1164" s="15" t="s">
        <v>152</v>
      </c>
      <c r="C1164" s="15" t="s">
        <v>479</v>
      </c>
      <c r="D1164" s="15" t="s">
        <v>484</v>
      </c>
      <c r="E1164" s="15" t="s">
        <v>205</v>
      </c>
      <c r="F1164" s="15" t="s">
        <v>167</v>
      </c>
      <c r="G1164" s="14">
        <v>70000</v>
      </c>
      <c r="H1164" s="14">
        <v>70000</v>
      </c>
    </row>
    <row r="1165" spans="1:9" s="20" customFormat="1" ht="12" hidden="1" thickBot="1" x14ac:dyDescent="0.25">
      <c r="A1165" s="30" t="s">
        <v>170</v>
      </c>
      <c r="B1165" s="24" t="s">
        <v>144</v>
      </c>
      <c r="C1165" s="26" t="s">
        <v>479</v>
      </c>
      <c r="D1165" s="26" t="s">
        <v>484</v>
      </c>
      <c r="E1165" s="26" t="s">
        <v>205</v>
      </c>
      <c r="F1165" s="26" t="s">
        <v>171</v>
      </c>
      <c r="G1165" s="28">
        <v>70000</v>
      </c>
      <c r="H1165" s="129">
        <v>70000</v>
      </c>
      <c r="I1165" s="130">
        <f t="shared" ref="I1165:I1168" si="191">H1165/G1165*100</f>
        <v>100</v>
      </c>
    </row>
    <row r="1166" spans="1:9" s="20" customFormat="1" ht="12" hidden="1" thickBot="1" x14ac:dyDescent="0.25">
      <c r="A1166" s="30" t="s">
        <v>190</v>
      </c>
      <c r="B1166" s="24" t="s">
        <v>144</v>
      </c>
      <c r="C1166" s="26" t="s">
        <v>479</v>
      </c>
      <c r="D1166" s="26" t="s">
        <v>484</v>
      </c>
      <c r="E1166" s="26" t="s">
        <v>205</v>
      </c>
      <c r="F1166" s="26" t="s">
        <v>191</v>
      </c>
      <c r="G1166" s="28">
        <v>80000</v>
      </c>
      <c r="H1166" s="129">
        <v>80000</v>
      </c>
      <c r="I1166" s="130">
        <f t="shared" si="191"/>
        <v>100</v>
      </c>
    </row>
    <row r="1167" spans="1:9" ht="10.5" thickBot="1" x14ac:dyDescent="0.25">
      <c r="A1167" s="168" t="s">
        <v>478</v>
      </c>
      <c r="B1167" s="164" t="s">
        <v>144</v>
      </c>
      <c r="C1167" s="169" t="s">
        <v>479</v>
      </c>
      <c r="D1167" s="169" t="s">
        <v>485</v>
      </c>
      <c r="E1167" s="169" t="s">
        <v>152</v>
      </c>
      <c r="F1167" s="169" t="s">
        <v>152</v>
      </c>
      <c r="G1167" s="170">
        <v>40000</v>
      </c>
      <c r="H1167" s="171">
        <v>40000</v>
      </c>
      <c r="I1167" s="167">
        <f t="shared" si="191"/>
        <v>100</v>
      </c>
    </row>
    <row r="1168" spans="1:9" ht="20.25" thickBot="1" x14ac:dyDescent="0.25">
      <c r="A1168" s="168" t="s">
        <v>204</v>
      </c>
      <c r="B1168" s="164" t="s">
        <v>144</v>
      </c>
      <c r="C1168" s="169" t="s">
        <v>479</v>
      </c>
      <c r="D1168" s="169" t="s">
        <v>485</v>
      </c>
      <c r="E1168" s="169" t="s">
        <v>205</v>
      </c>
      <c r="F1168" s="169" t="s">
        <v>152</v>
      </c>
      <c r="G1168" s="170">
        <v>40000</v>
      </c>
      <c r="H1168" s="171">
        <v>40000</v>
      </c>
      <c r="I1168" s="167">
        <f t="shared" si="191"/>
        <v>100</v>
      </c>
    </row>
    <row r="1169" spans="1:9" customFormat="1" ht="13.5" hidden="1" thickBot="1" x14ac:dyDescent="0.25">
      <c r="A1169" s="13" t="s">
        <v>192</v>
      </c>
      <c r="B1169" s="15" t="s">
        <v>152</v>
      </c>
      <c r="C1169" s="15" t="s">
        <v>479</v>
      </c>
      <c r="D1169" s="15" t="s">
        <v>485</v>
      </c>
      <c r="E1169" s="15" t="s">
        <v>205</v>
      </c>
      <c r="F1169" s="15" t="s">
        <v>193</v>
      </c>
      <c r="G1169" s="14">
        <v>40000</v>
      </c>
      <c r="H1169" s="14">
        <v>40000</v>
      </c>
    </row>
    <row r="1170" spans="1:9" s="20" customFormat="1" ht="23.25" hidden="1" thickBot="1" x14ac:dyDescent="0.25">
      <c r="A1170" s="30" t="s">
        <v>196</v>
      </c>
      <c r="B1170" s="24" t="s">
        <v>144</v>
      </c>
      <c r="C1170" s="26" t="s">
        <v>479</v>
      </c>
      <c r="D1170" s="26" t="s">
        <v>485</v>
      </c>
      <c r="E1170" s="26" t="s">
        <v>205</v>
      </c>
      <c r="F1170" s="26" t="s">
        <v>197</v>
      </c>
      <c r="G1170" s="28">
        <v>40000</v>
      </c>
      <c r="H1170" s="129">
        <v>40000</v>
      </c>
      <c r="I1170" s="130">
        <f t="shared" ref="I1170:I1172" si="192">H1170/G1170*100</f>
        <v>100</v>
      </c>
    </row>
    <row r="1171" spans="1:9" ht="10.5" thickBot="1" x14ac:dyDescent="0.25">
      <c r="A1171" s="168" t="s">
        <v>478</v>
      </c>
      <c r="B1171" s="164" t="s">
        <v>144</v>
      </c>
      <c r="C1171" s="169" t="s">
        <v>479</v>
      </c>
      <c r="D1171" s="169" t="s">
        <v>486</v>
      </c>
      <c r="E1171" s="169" t="s">
        <v>152</v>
      </c>
      <c r="F1171" s="169" t="s">
        <v>152</v>
      </c>
      <c r="G1171" s="170">
        <v>50000</v>
      </c>
      <c r="H1171" s="171">
        <v>50000</v>
      </c>
      <c r="I1171" s="167">
        <f t="shared" si="192"/>
        <v>100</v>
      </c>
    </row>
    <row r="1172" spans="1:9" ht="20.25" thickBot="1" x14ac:dyDescent="0.25">
      <c r="A1172" s="168" t="s">
        <v>204</v>
      </c>
      <c r="B1172" s="164" t="s">
        <v>144</v>
      </c>
      <c r="C1172" s="169" t="s">
        <v>479</v>
      </c>
      <c r="D1172" s="169" t="s">
        <v>486</v>
      </c>
      <c r="E1172" s="169" t="s">
        <v>205</v>
      </c>
      <c r="F1172" s="169" t="s">
        <v>152</v>
      </c>
      <c r="G1172" s="170">
        <v>50000</v>
      </c>
      <c r="H1172" s="171">
        <v>50000</v>
      </c>
      <c r="I1172" s="167">
        <f t="shared" si="192"/>
        <v>100</v>
      </c>
    </row>
    <row r="1173" spans="1:9" customFormat="1" ht="13.5" hidden="1" thickBot="1" x14ac:dyDescent="0.25">
      <c r="A1173" s="13" t="s">
        <v>87</v>
      </c>
      <c r="B1173" s="15" t="s">
        <v>152</v>
      </c>
      <c r="C1173" s="15" t="s">
        <v>479</v>
      </c>
      <c r="D1173" s="15" t="s">
        <v>486</v>
      </c>
      <c r="E1173" s="15" t="s">
        <v>205</v>
      </c>
      <c r="F1173" s="15" t="s">
        <v>157</v>
      </c>
      <c r="G1173" s="14">
        <v>50000</v>
      </c>
      <c r="H1173" s="14">
        <v>50000</v>
      </c>
    </row>
    <row r="1174" spans="1:9" s="20" customFormat="1" ht="12" hidden="1" thickBot="1" x14ac:dyDescent="0.25">
      <c r="A1174" s="30" t="s">
        <v>190</v>
      </c>
      <c r="B1174" s="24" t="s">
        <v>144</v>
      </c>
      <c r="C1174" s="26" t="s">
        <v>479</v>
      </c>
      <c r="D1174" s="26" t="s">
        <v>486</v>
      </c>
      <c r="E1174" s="26" t="s">
        <v>205</v>
      </c>
      <c r="F1174" s="26" t="s">
        <v>191</v>
      </c>
      <c r="G1174" s="28">
        <v>50000</v>
      </c>
      <c r="H1174" s="129">
        <v>50000</v>
      </c>
      <c r="I1174" s="130">
        <f t="shared" ref="I1174:I1176" si="193">H1174/G1174*100</f>
        <v>100</v>
      </c>
    </row>
    <row r="1175" spans="1:9" ht="10.5" thickBot="1" x14ac:dyDescent="0.25">
      <c r="A1175" s="168" t="s">
        <v>478</v>
      </c>
      <c r="B1175" s="164" t="s">
        <v>144</v>
      </c>
      <c r="C1175" s="169" t="s">
        <v>479</v>
      </c>
      <c r="D1175" s="169" t="s">
        <v>487</v>
      </c>
      <c r="E1175" s="169" t="s">
        <v>152</v>
      </c>
      <c r="F1175" s="169" t="s">
        <v>152</v>
      </c>
      <c r="G1175" s="170">
        <v>40000</v>
      </c>
      <c r="H1175" s="171">
        <v>40000</v>
      </c>
      <c r="I1175" s="167">
        <f t="shared" si="193"/>
        <v>100</v>
      </c>
    </row>
    <row r="1176" spans="1:9" ht="20.25" thickBot="1" x14ac:dyDescent="0.25">
      <c r="A1176" s="168" t="s">
        <v>204</v>
      </c>
      <c r="B1176" s="164" t="s">
        <v>144</v>
      </c>
      <c r="C1176" s="169" t="s">
        <v>479</v>
      </c>
      <c r="D1176" s="169" t="s">
        <v>487</v>
      </c>
      <c r="E1176" s="169" t="s">
        <v>205</v>
      </c>
      <c r="F1176" s="169" t="s">
        <v>152</v>
      </c>
      <c r="G1176" s="170">
        <v>40000</v>
      </c>
      <c r="H1176" s="171">
        <v>40000</v>
      </c>
      <c r="I1176" s="167">
        <f t="shared" si="193"/>
        <v>100</v>
      </c>
    </row>
    <row r="1177" spans="1:9" customFormat="1" ht="13.5" hidden="1" thickBot="1" x14ac:dyDescent="0.25">
      <c r="A1177" s="13" t="s">
        <v>87</v>
      </c>
      <c r="B1177" s="15" t="s">
        <v>152</v>
      </c>
      <c r="C1177" s="15" t="s">
        <v>479</v>
      </c>
      <c r="D1177" s="15" t="s">
        <v>487</v>
      </c>
      <c r="E1177" s="15" t="s">
        <v>205</v>
      </c>
      <c r="F1177" s="15" t="s">
        <v>157</v>
      </c>
      <c r="G1177" s="14">
        <v>30000</v>
      </c>
      <c r="H1177" s="14">
        <v>30000</v>
      </c>
    </row>
    <row r="1178" spans="1:9" customFormat="1" ht="13.5" hidden="1" thickBot="1" x14ac:dyDescent="0.25">
      <c r="A1178" s="13" t="s">
        <v>166</v>
      </c>
      <c r="B1178" s="15" t="s">
        <v>152</v>
      </c>
      <c r="C1178" s="15" t="s">
        <v>479</v>
      </c>
      <c r="D1178" s="15" t="s">
        <v>487</v>
      </c>
      <c r="E1178" s="15" t="s">
        <v>205</v>
      </c>
      <c r="F1178" s="15" t="s">
        <v>167</v>
      </c>
      <c r="G1178" s="14">
        <v>30000</v>
      </c>
      <c r="H1178" s="14">
        <v>30000</v>
      </c>
    </row>
    <row r="1179" spans="1:9" s="20" customFormat="1" ht="12" hidden="1" thickBot="1" x14ac:dyDescent="0.25">
      <c r="A1179" s="30" t="s">
        <v>170</v>
      </c>
      <c r="B1179" s="24" t="s">
        <v>144</v>
      </c>
      <c r="C1179" s="26" t="s">
        <v>479</v>
      </c>
      <c r="D1179" s="26" t="s">
        <v>487</v>
      </c>
      <c r="E1179" s="26" t="s">
        <v>205</v>
      </c>
      <c r="F1179" s="26" t="s">
        <v>171</v>
      </c>
      <c r="G1179" s="28">
        <v>30000</v>
      </c>
      <c r="H1179" s="129">
        <v>30000</v>
      </c>
      <c r="I1179" s="130">
        <f>H1179/G1179*100</f>
        <v>100</v>
      </c>
    </row>
    <row r="1180" spans="1:9" customFormat="1" ht="13.5" hidden="1" thickBot="1" x14ac:dyDescent="0.25">
      <c r="A1180" s="13" t="s">
        <v>192</v>
      </c>
      <c r="B1180" s="15" t="s">
        <v>152</v>
      </c>
      <c r="C1180" s="15" t="s">
        <v>479</v>
      </c>
      <c r="D1180" s="15" t="s">
        <v>487</v>
      </c>
      <c r="E1180" s="15" t="s">
        <v>205</v>
      </c>
      <c r="F1180" s="15" t="s">
        <v>193</v>
      </c>
      <c r="G1180" s="14">
        <v>10000</v>
      </c>
      <c r="H1180" s="14">
        <v>10000</v>
      </c>
    </row>
    <row r="1181" spans="1:9" s="20" customFormat="1" ht="23.25" hidden="1" thickBot="1" x14ac:dyDescent="0.25">
      <c r="A1181" s="30" t="s">
        <v>196</v>
      </c>
      <c r="B1181" s="24" t="s">
        <v>144</v>
      </c>
      <c r="C1181" s="26" t="s">
        <v>479</v>
      </c>
      <c r="D1181" s="26" t="s">
        <v>487</v>
      </c>
      <c r="E1181" s="26" t="s">
        <v>205</v>
      </c>
      <c r="F1181" s="26" t="s">
        <v>197</v>
      </c>
      <c r="G1181" s="28">
        <v>10000</v>
      </c>
      <c r="H1181" s="129">
        <v>10000</v>
      </c>
      <c r="I1181" s="130">
        <f t="shared" ref="I1181:I1183" si="194">H1181/G1181*100</f>
        <v>100</v>
      </c>
    </row>
    <row r="1182" spans="1:9" ht="10.5" thickBot="1" x14ac:dyDescent="0.25">
      <c r="A1182" s="168" t="s">
        <v>478</v>
      </c>
      <c r="B1182" s="164" t="s">
        <v>144</v>
      </c>
      <c r="C1182" s="169" t="s">
        <v>479</v>
      </c>
      <c r="D1182" s="169" t="s">
        <v>488</v>
      </c>
      <c r="E1182" s="169" t="s">
        <v>152</v>
      </c>
      <c r="F1182" s="169" t="s">
        <v>152</v>
      </c>
      <c r="G1182" s="170">
        <v>120000</v>
      </c>
      <c r="H1182" s="171">
        <v>120000</v>
      </c>
      <c r="I1182" s="167">
        <f t="shared" si="194"/>
        <v>100</v>
      </c>
    </row>
    <row r="1183" spans="1:9" ht="20.25" thickBot="1" x14ac:dyDescent="0.25">
      <c r="A1183" s="168" t="s">
        <v>204</v>
      </c>
      <c r="B1183" s="164" t="s">
        <v>144</v>
      </c>
      <c r="C1183" s="169" t="s">
        <v>479</v>
      </c>
      <c r="D1183" s="169" t="s">
        <v>488</v>
      </c>
      <c r="E1183" s="169" t="s">
        <v>205</v>
      </c>
      <c r="F1183" s="169" t="s">
        <v>152</v>
      </c>
      <c r="G1183" s="170">
        <v>120000</v>
      </c>
      <c r="H1183" s="171">
        <v>120000</v>
      </c>
      <c r="I1183" s="167">
        <f t="shared" si="194"/>
        <v>100</v>
      </c>
    </row>
    <row r="1184" spans="1:9" customFormat="1" ht="13.5" hidden="1" thickBot="1" x14ac:dyDescent="0.25">
      <c r="A1184" s="13" t="s">
        <v>87</v>
      </c>
      <c r="B1184" s="15" t="s">
        <v>152</v>
      </c>
      <c r="C1184" s="15" t="s">
        <v>479</v>
      </c>
      <c r="D1184" s="15" t="s">
        <v>488</v>
      </c>
      <c r="E1184" s="15" t="s">
        <v>205</v>
      </c>
      <c r="F1184" s="15" t="s">
        <v>157</v>
      </c>
      <c r="G1184" s="14">
        <v>120000</v>
      </c>
      <c r="H1184" s="14">
        <v>120000</v>
      </c>
    </row>
    <row r="1185" spans="1:9" customFormat="1" ht="13.5" hidden="1" thickBot="1" x14ac:dyDescent="0.25">
      <c r="A1185" s="13" t="s">
        <v>166</v>
      </c>
      <c r="B1185" s="15" t="s">
        <v>152</v>
      </c>
      <c r="C1185" s="15" t="s">
        <v>479</v>
      </c>
      <c r="D1185" s="15" t="s">
        <v>488</v>
      </c>
      <c r="E1185" s="15" t="s">
        <v>205</v>
      </c>
      <c r="F1185" s="15" t="s">
        <v>167</v>
      </c>
      <c r="G1185" s="14">
        <v>120000</v>
      </c>
      <c r="H1185" s="14">
        <v>120000</v>
      </c>
    </row>
    <row r="1186" spans="1:9" s="20" customFormat="1" ht="12" hidden="1" thickBot="1" x14ac:dyDescent="0.25">
      <c r="A1186" s="30" t="s">
        <v>170</v>
      </c>
      <c r="B1186" s="24" t="s">
        <v>144</v>
      </c>
      <c r="C1186" s="26" t="s">
        <v>479</v>
      </c>
      <c r="D1186" s="26" t="s">
        <v>488</v>
      </c>
      <c r="E1186" s="26" t="s">
        <v>205</v>
      </c>
      <c r="F1186" s="26" t="s">
        <v>171</v>
      </c>
      <c r="G1186" s="28">
        <v>120000</v>
      </c>
      <c r="H1186" s="129">
        <v>120000</v>
      </c>
      <c r="I1186" s="130">
        <f t="shared" ref="I1186:I1188" si="195">H1186/G1186*100</f>
        <v>100</v>
      </c>
    </row>
    <row r="1187" spans="1:9" ht="10.5" thickBot="1" x14ac:dyDescent="0.25">
      <c r="A1187" s="168" t="s">
        <v>478</v>
      </c>
      <c r="B1187" s="164" t="s">
        <v>144</v>
      </c>
      <c r="C1187" s="169" t="s">
        <v>479</v>
      </c>
      <c r="D1187" s="169" t="s">
        <v>489</v>
      </c>
      <c r="E1187" s="169" t="s">
        <v>152</v>
      </c>
      <c r="F1187" s="169" t="s">
        <v>152</v>
      </c>
      <c r="G1187" s="170">
        <v>70000</v>
      </c>
      <c r="H1187" s="171">
        <v>70000</v>
      </c>
      <c r="I1187" s="167">
        <f t="shared" si="195"/>
        <v>100</v>
      </c>
    </row>
    <row r="1188" spans="1:9" ht="20.25" thickBot="1" x14ac:dyDescent="0.25">
      <c r="A1188" s="168" t="s">
        <v>204</v>
      </c>
      <c r="B1188" s="164" t="s">
        <v>144</v>
      </c>
      <c r="C1188" s="169" t="s">
        <v>479</v>
      </c>
      <c r="D1188" s="169" t="s">
        <v>489</v>
      </c>
      <c r="E1188" s="169" t="s">
        <v>205</v>
      </c>
      <c r="F1188" s="169" t="s">
        <v>152</v>
      </c>
      <c r="G1188" s="170">
        <v>70000</v>
      </c>
      <c r="H1188" s="171">
        <v>70000</v>
      </c>
      <c r="I1188" s="167">
        <f t="shared" si="195"/>
        <v>100</v>
      </c>
    </row>
    <row r="1189" spans="1:9" customFormat="1" ht="13.5" hidden="1" thickBot="1" x14ac:dyDescent="0.25">
      <c r="A1189" s="13" t="s">
        <v>87</v>
      </c>
      <c r="B1189" s="15" t="s">
        <v>152</v>
      </c>
      <c r="C1189" s="15" t="s">
        <v>479</v>
      </c>
      <c r="D1189" s="15" t="s">
        <v>489</v>
      </c>
      <c r="E1189" s="15" t="s">
        <v>205</v>
      </c>
      <c r="F1189" s="15" t="s">
        <v>157</v>
      </c>
      <c r="G1189" s="14">
        <v>70000</v>
      </c>
      <c r="H1189" s="14">
        <v>70000</v>
      </c>
    </row>
    <row r="1190" spans="1:9" s="20" customFormat="1" ht="12" hidden="1" thickBot="1" x14ac:dyDescent="0.25">
      <c r="A1190" s="30" t="s">
        <v>190</v>
      </c>
      <c r="B1190" s="24" t="s">
        <v>144</v>
      </c>
      <c r="C1190" s="26" t="s">
        <v>479</v>
      </c>
      <c r="D1190" s="26" t="s">
        <v>489</v>
      </c>
      <c r="E1190" s="26" t="s">
        <v>205</v>
      </c>
      <c r="F1190" s="26" t="s">
        <v>191</v>
      </c>
      <c r="G1190" s="28">
        <v>70000</v>
      </c>
      <c r="H1190" s="129">
        <v>70000</v>
      </c>
      <c r="I1190" s="130">
        <f t="shared" ref="I1190:I1192" si="196">H1190/G1190*100</f>
        <v>100</v>
      </c>
    </row>
    <row r="1191" spans="1:9" ht="10.5" thickBot="1" x14ac:dyDescent="0.25">
      <c r="A1191" s="168" t="s">
        <v>478</v>
      </c>
      <c r="B1191" s="164" t="s">
        <v>144</v>
      </c>
      <c r="C1191" s="169" t="s">
        <v>479</v>
      </c>
      <c r="D1191" s="169" t="s">
        <v>490</v>
      </c>
      <c r="E1191" s="169" t="s">
        <v>152</v>
      </c>
      <c r="F1191" s="169" t="s">
        <v>152</v>
      </c>
      <c r="G1191" s="170">
        <v>70000</v>
      </c>
      <c r="H1191" s="171">
        <v>70000</v>
      </c>
      <c r="I1191" s="167">
        <f t="shared" si="196"/>
        <v>100</v>
      </c>
    </row>
    <row r="1192" spans="1:9" ht="20.25" thickBot="1" x14ac:dyDescent="0.25">
      <c r="A1192" s="168" t="s">
        <v>204</v>
      </c>
      <c r="B1192" s="164" t="s">
        <v>144</v>
      </c>
      <c r="C1192" s="169" t="s">
        <v>479</v>
      </c>
      <c r="D1192" s="169" t="s">
        <v>490</v>
      </c>
      <c r="E1192" s="169" t="s">
        <v>205</v>
      </c>
      <c r="F1192" s="169" t="s">
        <v>152</v>
      </c>
      <c r="G1192" s="170">
        <v>70000</v>
      </c>
      <c r="H1192" s="171">
        <v>70000</v>
      </c>
      <c r="I1192" s="167">
        <f t="shared" si="196"/>
        <v>100</v>
      </c>
    </row>
    <row r="1193" spans="1:9" customFormat="1" ht="13.5" hidden="1" thickBot="1" x14ac:dyDescent="0.25">
      <c r="A1193" s="13" t="s">
        <v>87</v>
      </c>
      <c r="B1193" s="15" t="s">
        <v>152</v>
      </c>
      <c r="C1193" s="15" t="s">
        <v>479</v>
      </c>
      <c r="D1193" s="15" t="s">
        <v>490</v>
      </c>
      <c r="E1193" s="15" t="s">
        <v>205</v>
      </c>
      <c r="F1193" s="15" t="s">
        <v>157</v>
      </c>
      <c r="G1193" s="14">
        <v>70000</v>
      </c>
      <c r="H1193" s="14">
        <v>70000</v>
      </c>
    </row>
    <row r="1194" spans="1:9" customFormat="1" ht="13.5" hidden="1" thickBot="1" x14ac:dyDescent="0.25">
      <c r="A1194" s="13" t="s">
        <v>166</v>
      </c>
      <c r="B1194" s="15" t="s">
        <v>152</v>
      </c>
      <c r="C1194" s="15" t="s">
        <v>479</v>
      </c>
      <c r="D1194" s="15" t="s">
        <v>490</v>
      </c>
      <c r="E1194" s="15" t="s">
        <v>205</v>
      </c>
      <c r="F1194" s="15" t="s">
        <v>167</v>
      </c>
      <c r="G1194" s="14">
        <v>33800</v>
      </c>
      <c r="H1194" s="14">
        <v>33800</v>
      </c>
    </row>
    <row r="1195" spans="1:9" s="20" customFormat="1" ht="12" hidden="1" thickBot="1" x14ac:dyDescent="0.25">
      <c r="A1195" s="30" t="s">
        <v>170</v>
      </c>
      <c r="B1195" s="24" t="s">
        <v>144</v>
      </c>
      <c r="C1195" s="26" t="s">
        <v>479</v>
      </c>
      <c r="D1195" s="26" t="s">
        <v>490</v>
      </c>
      <c r="E1195" s="26" t="s">
        <v>205</v>
      </c>
      <c r="F1195" s="26" t="s">
        <v>171</v>
      </c>
      <c r="G1195" s="28">
        <v>27000</v>
      </c>
      <c r="H1195" s="129">
        <v>27000</v>
      </c>
      <c r="I1195" s="130">
        <f t="shared" ref="I1195:I1199" si="197">H1195/G1195*100</f>
        <v>100</v>
      </c>
    </row>
    <row r="1196" spans="1:9" s="20" customFormat="1" ht="12" hidden="1" thickBot="1" x14ac:dyDescent="0.25">
      <c r="A1196" s="30" t="s">
        <v>178</v>
      </c>
      <c r="B1196" s="24" t="s">
        <v>144</v>
      </c>
      <c r="C1196" s="26" t="s">
        <v>479</v>
      </c>
      <c r="D1196" s="26" t="s">
        <v>490</v>
      </c>
      <c r="E1196" s="26" t="s">
        <v>205</v>
      </c>
      <c r="F1196" s="26" t="s">
        <v>179</v>
      </c>
      <c r="G1196" s="28">
        <v>6800</v>
      </c>
      <c r="H1196" s="129">
        <v>6800</v>
      </c>
      <c r="I1196" s="130">
        <f t="shared" si="197"/>
        <v>100</v>
      </c>
    </row>
    <row r="1197" spans="1:9" s="20" customFormat="1" ht="12" hidden="1" thickBot="1" x14ac:dyDescent="0.25">
      <c r="A1197" s="30" t="s">
        <v>190</v>
      </c>
      <c r="B1197" s="24" t="s">
        <v>144</v>
      </c>
      <c r="C1197" s="26" t="s">
        <v>479</v>
      </c>
      <c r="D1197" s="26" t="s">
        <v>490</v>
      </c>
      <c r="E1197" s="26" t="s">
        <v>205</v>
      </c>
      <c r="F1197" s="26" t="s">
        <v>191</v>
      </c>
      <c r="G1197" s="28">
        <v>36200</v>
      </c>
      <c r="H1197" s="129">
        <v>36200</v>
      </c>
      <c r="I1197" s="130">
        <f t="shared" si="197"/>
        <v>100</v>
      </c>
    </row>
    <row r="1198" spans="1:9" ht="10.5" thickBot="1" x14ac:dyDescent="0.25">
      <c r="A1198" s="168" t="s">
        <v>478</v>
      </c>
      <c r="B1198" s="164" t="s">
        <v>144</v>
      </c>
      <c r="C1198" s="169" t="s">
        <v>479</v>
      </c>
      <c r="D1198" s="169" t="s">
        <v>491</v>
      </c>
      <c r="E1198" s="169" t="s">
        <v>152</v>
      </c>
      <c r="F1198" s="169" t="s">
        <v>152</v>
      </c>
      <c r="G1198" s="170">
        <v>20000</v>
      </c>
      <c r="H1198" s="171">
        <v>20000</v>
      </c>
      <c r="I1198" s="167">
        <f t="shared" si="197"/>
        <v>100</v>
      </c>
    </row>
    <row r="1199" spans="1:9" ht="20.25" thickBot="1" x14ac:dyDescent="0.25">
      <c r="A1199" s="168" t="s">
        <v>204</v>
      </c>
      <c r="B1199" s="164" t="s">
        <v>144</v>
      </c>
      <c r="C1199" s="169" t="s">
        <v>479</v>
      </c>
      <c r="D1199" s="169" t="s">
        <v>491</v>
      </c>
      <c r="E1199" s="169" t="s">
        <v>205</v>
      </c>
      <c r="F1199" s="169" t="s">
        <v>152</v>
      </c>
      <c r="G1199" s="170">
        <v>20000</v>
      </c>
      <c r="H1199" s="171">
        <v>20000</v>
      </c>
      <c r="I1199" s="167">
        <f t="shared" si="197"/>
        <v>100</v>
      </c>
    </row>
    <row r="1200" spans="1:9" customFormat="1" ht="13.5" hidden="1" thickBot="1" x14ac:dyDescent="0.25">
      <c r="A1200" s="13" t="s">
        <v>87</v>
      </c>
      <c r="B1200" s="15" t="s">
        <v>152</v>
      </c>
      <c r="C1200" s="15" t="s">
        <v>479</v>
      </c>
      <c r="D1200" s="15" t="s">
        <v>491</v>
      </c>
      <c r="E1200" s="15" t="s">
        <v>205</v>
      </c>
      <c r="F1200" s="15" t="s">
        <v>157</v>
      </c>
      <c r="G1200" s="14">
        <v>20000</v>
      </c>
      <c r="H1200" s="14">
        <v>20000</v>
      </c>
    </row>
    <row r="1201" spans="1:9" s="20" customFormat="1" ht="12" hidden="1" thickBot="1" x14ac:dyDescent="0.25">
      <c r="A1201" s="30" t="s">
        <v>190</v>
      </c>
      <c r="B1201" s="24" t="s">
        <v>144</v>
      </c>
      <c r="C1201" s="26" t="s">
        <v>479</v>
      </c>
      <c r="D1201" s="26" t="s">
        <v>491</v>
      </c>
      <c r="E1201" s="26" t="s">
        <v>205</v>
      </c>
      <c r="F1201" s="26" t="s">
        <v>191</v>
      </c>
      <c r="G1201" s="28">
        <v>20000</v>
      </c>
      <c r="H1201" s="129">
        <v>20000</v>
      </c>
      <c r="I1201" s="130">
        <f t="shared" ref="I1201:I1203" si="198">H1201/G1201*100</f>
        <v>100</v>
      </c>
    </row>
    <row r="1202" spans="1:9" ht="10.5" thickBot="1" x14ac:dyDescent="0.25">
      <c r="A1202" s="168" t="s">
        <v>478</v>
      </c>
      <c r="B1202" s="164" t="s">
        <v>144</v>
      </c>
      <c r="C1202" s="169" t="s">
        <v>479</v>
      </c>
      <c r="D1202" s="169" t="s">
        <v>492</v>
      </c>
      <c r="E1202" s="169" t="s">
        <v>152</v>
      </c>
      <c r="F1202" s="169" t="s">
        <v>152</v>
      </c>
      <c r="G1202" s="170">
        <v>20000</v>
      </c>
      <c r="H1202" s="171">
        <v>20000</v>
      </c>
      <c r="I1202" s="167">
        <f t="shared" si="198"/>
        <v>100</v>
      </c>
    </row>
    <row r="1203" spans="1:9" ht="20.25" thickBot="1" x14ac:dyDescent="0.25">
      <c r="A1203" s="168" t="s">
        <v>204</v>
      </c>
      <c r="B1203" s="164" t="s">
        <v>144</v>
      </c>
      <c r="C1203" s="169" t="s">
        <v>479</v>
      </c>
      <c r="D1203" s="169" t="s">
        <v>492</v>
      </c>
      <c r="E1203" s="169" t="s">
        <v>205</v>
      </c>
      <c r="F1203" s="169" t="s">
        <v>152</v>
      </c>
      <c r="G1203" s="170">
        <v>20000</v>
      </c>
      <c r="H1203" s="171">
        <v>20000</v>
      </c>
      <c r="I1203" s="167">
        <f t="shared" si="198"/>
        <v>100</v>
      </c>
    </row>
    <row r="1204" spans="1:9" customFormat="1" ht="13.5" hidden="1" thickBot="1" x14ac:dyDescent="0.25">
      <c r="A1204" s="13" t="s">
        <v>87</v>
      </c>
      <c r="B1204" s="15" t="s">
        <v>152</v>
      </c>
      <c r="C1204" s="15" t="s">
        <v>479</v>
      </c>
      <c r="D1204" s="15" t="s">
        <v>492</v>
      </c>
      <c r="E1204" s="15" t="s">
        <v>205</v>
      </c>
      <c r="F1204" s="15" t="s">
        <v>157</v>
      </c>
      <c r="G1204" s="14">
        <v>20000</v>
      </c>
      <c r="H1204" s="14">
        <v>20000</v>
      </c>
    </row>
    <row r="1205" spans="1:9" s="20" customFormat="1" ht="12" hidden="1" thickBot="1" x14ac:dyDescent="0.25">
      <c r="A1205" s="30" t="s">
        <v>190</v>
      </c>
      <c r="B1205" s="24" t="s">
        <v>144</v>
      </c>
      <c r="C1205" s="26" t="s">
        <v>479</v>
      </c>
      <c r="D1205" s="26" t="s">
        <v>492</v>
      </c>
      <c r="E1205" s="26" t="s">
        <v>205</v>
      </c>
      <c r="F1205" s="26" t="s">
        <v>191</v>
      </c>
      <c r="G1205" s="28">
        <v>20000</v>
      </c>
      <c r="H1205" s="129">
        <v>20000</v>
      </c>
      <c r="I1205" s="130">
        <f t="shared" ref="I1205:I1207" si="199">H1205/G1205*100</f>
        <v>100</v>
      </c>
    </row>
    <row r="1206" spans="1:9" ht="10.5" thickBot="1" x14ac:dyDescent="0.25">
      <c r="A1206" s="168" t="s">
        <v>478</v>
      </c>
      <c r="B1206" s="164" t="s">
        <v>144</v>
      </c>
      <c r="C1206" s="169" t="s">
        <v>479</v>
      </c>
      <c r="D1206" s="169" t="s">
        <v>493</v>
      </c>
      <c r="E1206" s="169" t="s">
        <v>152</v>
      </c>
      <c r="F1206" s="169" t="s">
        <v>152</v>
      </c>
      <c r="G1206" s="170">
        <v>50000</v>
      </c>
      <c r="H1206" s="171">
        <v>50000</v>
      </c>
      <c r="I1206" s="167">
        <f t="shared" si="199"/>
        <v>100</v>
      </c>
    </row>
    <row r="1207" spans="1:9" ht="20.25" thickBot="1" x14ac:dyDescent="0.25">
      <c r="A1207" s="168" t="s">
        <v>204</v>
      </c>
      <c r="B1207" s="164" t="s">
        <v>144</v>
      </c>
      <c r="C1207" s="169" t="s">
        <v>479</v>
      </c>
      <c r="D1207" s="169" t="s">
        <v>493</v>
      </c>
      <c r="E1207" s="169" t="s">
        <v>205</v>
      </c>
      <c r="F1207" s="169" t="s">
        <v>152</v>
      </c>
      <c r="G1207" s="170">
        <v>50000</v>
      </c>
      <c r="H1207" s="171">
        <v>50000</v>
      </c>
      <c r="I1207" s="167">
        <f t="shared" si="199"/>
        <v>100</v>
      </c>
    </row>
    <row r="1208" spans="1:9" customFormat="1" ht="13.5" hidden="1" thickBot="1" x14ac:dyDescent="0.25">
      <c r="A1208" s="13" t="s">
        <v>87</v>
      </c>
      <c r="B1208" s="15" t="s">
        <v>152</v>
      </c>
      <c r="C1208" s="15" t="s">
        <v>479</v>
      </c>
      <c r="D1208" s="15" t="s">
        <v>493</v>
      </c>
      <c r="E1208" s="15" t="s">
        <v>205</v>
      </c>
      <c r="F1208" s="15" t="s">
        <v>157</v>
      </c>
      <c r="G1208" s="14">
        <v>35000</v>
      </c>
      <c r="H1208" s="14">
        <v>35000</v>
      </c>
    </row>
    <row r="1209" spans="1:9" s="20" customFormat="1" ht="12" hidden="1" thickBot="1" x14ac:dyDescent="0.25">
      <c r="A1209" s="30" t="s">
        <v>190</v>
      </c>
      <c r="B1209" s="24" t="s">
        <v>144</v>
      </c>
      <c r="C1209" s="26" t="s">
        <v>479</v>
      </c>
      <c r="D1209" s="26" t="s">
        <v>493</v>
      </c>
      <c r="E1209" s="26" t="s">
        <v>205</v>
      </c>
      <c r="F1209" s="26" t="s">
        <v>191</v>
      </c>
      <c r="G1209" s="28">
        <v>35000</v>
      </c>
      <c r="H1209" s="129">
        <v>35000</v>
      </c>
      <c r="I1209" s="130">
        <f>H1209/G1209*100</f>
        <v>100</v>
      </c>
    </row>
    <row r="1210" spans="1:9" customFormat="1" ht="13.5" hidden="1" thickBot="1" x14ac:dyDescent="0.25">
      <c r="A1210" s="13" t="s">
        <v>192</v>
      </c>
      <c r="B1210" s="15" t="s">
        <v>152</v>
      </c>
      <c r="C1210" s="15" t="s">
        <v>479</v>
      </c>
      <c r="D1210" s="15" t="s">
        <v>493</v>
      </c>
      <c r="E1210" s="15" t="s">
        <v>205</v>
      </c>
      <c r="F1210" s="15" t="s">
        <v>193</v>
      </c>
      <c r="G1210" s="14">
        <v>15000</v>
      </c>
      <c r="H1210" s="14">
        <v>15000</v>
      </c>
    </row>
    <row r="1211" spans="1:9" s="20" customFormat="1" ht="23.25" hidden="1" thickBot="1" x14ac:dyDescent="0.25">
      <c r="A1211" s="30" t="s">
        <v>196</v>
      </c>
      <c r="B1211" s="24" t="s">
        <v>144</v>
      </c>
      <c r="C1211" s="26" t="s">
        <v>479</v>
      </c>
      <c r="D1211" s="26" t="s">
        <v>493</v>
      </c>
      <c r="E1211" s="26" t="s">
        <v>205</v>
      </c>
      <c r="F1211" s="26" t="s">
        <v>197</v>
      </c>
      <c r="G1211" s="28">
        <v>15000</v>
      </c>
      <c r="H1211" s="129">
        <v>15000</v>
      </c>
      <c r="I1211" s="130">
        <f t="shared" ref="I1211:I1213" si="200">H1211/G1211*100</f>
        <v>100</v>
      </c>
    </row>
    <row r="1212" spans="1:9" ht="10.5" thickBot="1" x14ac:dyDescent="0.25">
      <c r="A1212" s="168" t="s">
        <v>478</v>
      </c>
      <c r="B1212" s="164" t="s">
        <v>144</v>
      </c>
      <c r="C1212" s="169" t="s">
        <v>479</v>
      </c>
      <c r="D1212" s="169" t="s">
        <v>494</v>
      </c>
      <c r="E1212" s="169" t="s">
        <v>152</v>
      </c>
      <c r="F1212" s="169" t="s">
        <v>152</v>
      </c>
      <c r="G1212" s="170">
        <v>5675900</v>
      </c>
      <c r="H1212" s="171">
        <v>5647545.7999999998</v>
      </c>
      <c r="I1212" s="167">
        <f t="shared" si="200"/>
        <v>99.500445744287248</v>
      </c>
    </row>
    <row r="1213" spans="1:9" ht="30" thickBot="1" x14ac:dyDescent="0.25">
      <c r="A1213" s="168" t="s">
        <v>213</v>
      </c>
      <c r="B1213" s="164" t="s">
        <v>144</v>
      </c>
      <c r="C1213" s="169" t="s">
        <v>479</v>
      </c>
      <c r="D1213" s="169" t="s">
        <v>494</v>
      </c>
      <c r="E1213" s="169" t="s">
        <v>185</v>
      </c>
      <c r="F1213" s="169" t="s">
        <v>152</v>
      </c>
      <c r="G1213" s="170">
        <v>99000</v>
      </c>
      <c r="H1213" s="171">
        <v>99000</v>
      </c>
      <c r="I1213" s="167">
        <f t="shared" si="200"/>
        <v>100</v>
      </c>
    </row>
    <row r="1214" spans="1:9" customFormat="1" ht="13.5" hidden="1" thickBot="1" x14ac:dyDescent="0.25">
      <c r="A1214" s="13" t="s">
        <v>192</v>
      </c>
      <c r="B1214" s="15" t="s">
        <v>152</v>
      </c>
      <c r="C1214" s="15" t="s">
        <v>479</v>
      </c>
      <c r="D1214" s="15" t="s">
        <v>494</v>
      </c>
      <c r="E1214" s="15" t="s">
        <v>185</v>
      </c>
      <c r="F1214" s="15" t="s">
        <v>193</v>
      </c>
      <c r="G1214" s="14">
        <v>99000</v>
      </c>
      <c r="H1214" s="14">
        <v>99000</v>
      </c>
    </row>
    <row r="1215" spans="1:9" s="20" customFormat="1" ht="23.25" hidden="1" thickBot="1" x14ac:dyDescent="0.25">
      <c r="A1215" s="30" t="s">
        <v>194</v>
      </c>
      <c r="B1215" s="24" t="s">
        <v>144</v>
      </c>
      <c r="C1215" s="26" t="s">
        <v>479</v>
      </c>
      <c r="D1215" s="26" t="s">
        <v>494</v>
      </c>
      <c r="E1215" s="26" t="s">
        <v>185</v>
      </c>
      <c r="F1215" s="26" t="s">
        <v>195</v>
      </c>
      <c r="G1215" s="28">
        <v>99000</v>
      </c>
      <c r="H1215" s="129">
        <v>99000</v>
      </c>
      <c r="I1215" s="130">
        <f t="shared" ref="I1215:I1216" si="201">H1215/G1215*100</f>
        <v>100</v>
      </c>
    </row>
    <row r="1216" spans="1:9" ht="20.25" thickBot="1" x14ac:dyDescent="0.25">
      <c r="A1216" s="168" t="s">
        <v>204</v>
      </c>
      <c r="B1216" s="164" t="s">
        <v>144</v>
      </c>
      <c r="C1216" s="169" t="s">
        <v>479</v>
      </c>
      <c r="D1216" s="169" t="s">
        <v>494</v>
      </c>
      <c r="E1216" s="169" t="s">
        <v>205</v>
      </c>
      <c r="F1216" s="169" t="s">
        <v>152</v>
      </c>
      <c r="G1216" s="170">
        <v>417900</v>
      </c>
      <c r="H1216" s="171">
        <v>412857.8</v>
      </c>
      <c r="I1216" s="167">
        <f t="shared" si="201"/>
        <v>98.793443407513763</v>
      </c>
    </row>
    <row r="1217" spans="1:9" customFormat="1" ht="13.5" hidden="1" thickBot="1" x14ac:dyDescent="0.25">
      <c r="A1217" s="13" t="s">
        <v>192</v>
      </c>
      <c r="B1217" s="15" t="s">
        <v>152</v>
      </c>
      <c r="C1217" s="15" t="s">
        <v>479</v>
      </c>
      <c r="D1217" s="15" t="s">
        <v>494</v>
      </c>
      <c r="E1217" s="15" t="s">
        <v>205</v>
      </c>
      <c r="F1217" s="15" t="s">
        <v>193</v>
      </c>
      <c r="G1217" s="14">
        <v>417900</v>
      </c>
      <c r="H1217" s="14">
        <v>412857.8</v>
      </c>
    </row>
    <row r="1218" spans="1:9" s="20" customFormat="1" ht="23.25" hidden="1" thickBot="1" x14ac:dyDescent="0.25">
      <c r="A1218" s="30" t="s">
        <v>194</v>
      </c>
      <c r="B1218" s="24" t="s">
        <v>144</v>
      </c>
      <c r="C1218" s="26" t="s">
        <v>479</v>
      </c>
      <c r="D1218" s="26" t="s">
        <v>494</v>
      </c>
      <c r="E1218" s="26" t="s">
        <v>205</v>
      </c>
      <c r="F1218" s="26" t="s">
        <v>195</v>
      </c>
      <c r="G1218" s="28">
        <v>417900</v>
      </c>
      <c r="H1218" s="129">
        <v>412857.8</v>
      </c>
      <c r="I1218" s="130">
        <f t="shared" ref="I1218:I1219" si="202">H1218/G1218*100</f>
        <v>98.793443407513763</v>
      </c>
    </row>
    <row r="1219" spans="1:9" ht="20.25" thickBot="1" x14ac:dyDescent="0.25">
      <c r="A1219" s="168" t="s">
        <v>240</v>
      </c>
      <c r="B1219" s="164" t="s">
        <v>144</v>
      </c>
      <c r="C1219" s="169" t="s">
        <v>479</v>
      </c>
      <c r="D1219" s="169" t="s">
        <v>494</v>
      </c>
      <c r="E1219" s="169" t="s">
        <v>241</v>
      </c>
      <c r="F1219" s="169" t="s">
        <v>152</v>
      </c>
      <c r="G1219" s="170">
        <v>5159000</v>
      </c>
      <c r="H1219" s="171">
        <v>5135688</v>
      </c>
      <c r="I1219" s="167">
        <f t="shared" si="202"/>
        <v>99.548129482457838</v>
      </c>
    </row>
    <row r="1220" spans="1:9" customFormat="1" ht="13.5" hidden="1" thickBot="1" x14ac:dyDescent="0.25">
      <c r="A1220" s="13" t="s">
        <v>87</v>
      </c>
      <c r="B1220" s="15" t="s">
        <v>152</v>
      </c>
      <c r="C1220" s="15" t="s">
        <v>479</v>
      </c>
      <c r="D1220" s="15" t="s">
        <v>494</v>
      </c>
      <c r="E1220" s="15" t="s">
        <v>241</v>
      </c>
      <c r="F1220" s="15" t="s">
        <v>157</v>
      </c>
      <c r="G1220" s="14">
        <v>5159000</v>
      </c>
      <c r="H1220" s="14">
        <v>5135688</v>
      </c>
    </row>
    <row r="1221" spans="1:9" customFormat="1" ht="13.5" hidden="1" thickBot="1" x14ac:dyDescent="0.25">
      <c r="A1221" s="13" t="s">
        <v>180</v>
      </c>
      <c r="B1221" s="15" t="s">
        <v>152</v>
      </c>
      <c r="C1221" s="15" t="s">
        <v>479</v>
      </c>
      <c r="D1221" s="15" t="s">
        <v>494</v>
      </c>
      <c r="E1221" s="15" t="s">
        <v>241</v>
      </c>
      <c r="F1221" s="15" t="s">
        <v>181</v>
      </c>
      <c r="G1221" s="14">
        <v>5159000</v>
      </c>
      <c r="H1221" s="14">
        <v>5135688</v>
      </c>
    </row>
    <row r="1222" spans="1:9" s="20" customFormat="1" ht="34.5" hidden="1" thickBot="1" x14ac:dyDescent="0.25">
      <c r="A1222" s="30" t="s">
        <v>182</v>
      </c>
      <c r="B1222" s="24" t="s">
        <v>144</v>
      </c>
      <c r="C1222" s="26" t="s">
        <v>479</v>
      </c>
      <c r="D1222" s="26" t="s">
        <v>494</v>
      </c>
      <c r="E1222" s="26" t="s">
        <v>241</v>
      </c>
      <c r="F1222" s="26" t="s">
        <v>183</v>
      </c>
      <c r="G1222" s="28">
        <v>5159000</v>
      </c>
      <c r="H1222" s="129">
        <v>5135688</v>
      </c>
      <c r="I1222" s="130">
        <f t="shared" ref="I1222:I1224" si="203">H1222/G1222*100</f>
        <v>99.548129482457838</v>
      </c>
    </row>
    <row r="1223" spans="1:9" ht="10.5" thickBot="1" x14ac:dyDescent="0.25">
      <c r="A1223" s="168" t="s">
        <v>478</v>
      </c>
      <c r="B1223" s="164" t="s">
        <v>144</v>
      </c>
      <c r="C1223" s="169" t="s">
        <v>479</v>
      </c>
      <c r="D1223" s="169" t="s">
        <v>495</v>
      </c>
      <c r="E1223" s="169" t="s">
        <v>152</v>
      </c>
      <c r="F1223" s="169" t="s">
        <v>152</v>
      </c>
      <c r="G1223" s="170">
        <v>37371421.439999998</v>
      </c>
      <c r="H1223" s="171">
        <v>37370945.200000003</v>
      </c>
      <c r="I1223" s="167">
        <f t="shared" si="203"/>
        <v>99.998725657249182</v>
      </c>
    </row>
    <row r="1224" spans="1:9" ht="20.25" thickBot="1" x14ac:dyDescent="0.25">
      <c r="A1224" s="168" t="s">
        <v>204</v>
      </c>
      <c r="B1224" s="164" t="s">
        <v>144</v>
      </c>
      <c r="C1224" s="169" t="s">
        <v>479</v>
      </c>
      <c r="D1224" s="169" t="s">
        <v>495</v>
      </c>
      <c r="E1224" s="169" t="s">
        <v>205</v>
      </c>
      <c r="F1224" s="169" t="s">
        <v>152</v>
      </c>
      <c r="G1224" s="170">
        <v>6278536.4400000004</v>
      </c>
      <c r="H1224" s="171">
        <v>6278175.4400000004</v>
      </c>
      <c r="I1224" s="167">
        <f t="shared" si="203"/>
        <v>99.99425025237251</v>
      </c>
    </row>
    <row r="1225" spans="1:9" customFormat="1" ht="13.5" hidden="1" thickBot="1" x14ac:dyDescent="0.25">
      <c r="A1225" s="13" t="s">
        <v>87</v>
      </c>
      <c r="B1225" s="15" t="s">
        <v>152</v>
      </c>
      <c r="C1225" s="15" t="s">
        <v>479</v>
      </c>
      <c r="D1225" s="15" t="s">
        <v>495</v>
      </c>
      <c r="E1225" s="15" t="s">
        <v>205</v>
      </c>
      <c r="F1225" s="15" t="s">
        <v>157</v>
      </c>
      <c r="G1225" s="14">
        <v>6278536.4400000004</v>
      </c>
      <c r="H1225" s="14">
        <v>6278175.4400000004</v>
      </c>
    </row>
    <row r="1226" spans="1:9" customFormat="1" ht="13.5" hidden="1" thickBot="1" x14ac:dyDescent="0.25">
      <c r="A1226" s="13" t="s">
        <v>166</v>
      </c>
      <c r="B1226" s="15" t="s">
        <v>152</v>
      </c>
      <c r="C1226" s="15" t="s">
        <v>479</v>
      </c>
      <c r="D1226" s="15" t="s">
        <v>495</v>
      </c>
      <c r="E1226" s="15" t="s">
        <v>205</v>
      </c>
      <c r="F1226" s="15" t="s">
        <v>167</v>
      </c>
      <c r="G1226" s="14">
        <v>6278536.4400000004</v>
      </c>
      <c r="H1226" s="14">
        <v>6278175.4400000004</v>
      </c>
    </row>
    <row r="1227" spans="1:9" s="20" customFormat="1" ht="23.25" hidden="1" thickBot="1" x14ac:dyDescent="0.25">
      <c r="A1227" s="30" t="s">
        <v>176</v>
      </c>
      <c r="B1227" s="24" t="s">
        <v>144</v>
      </c>
      <c r="C1227" s="26" t="s">
        <v>479</v>
      </c>
      <c r="D1227" s="26" t="s">
        <v>495</v>
      </c>
      <c r="E1227" s="26" t="s">
        <v>205</v>
      </c>
      <c r="F1227" s="26" t="s">
        <v>177</v>
      </c>
      <c r="G1227" s="28">
        <v>6278536.4400000004</v>
      </c>
      <c r="H1227" s="129">
        <v>6278175.4400000004</v>
      </c>
      <c r="I1227" s="130">
        <f t="shared" ref="I1227:I1228" si="204">H1227/G1227*100</f>
        <v>99.99425025237251</v>
      </c>
    </row>
    <row r="1228" spans="1:9" ht="20.25" thickBot="1" x14ac:dyDescent="0.25">
      <c r="A1228" s="168" t="s">
        <v>240</v>
      </c>
      <c r="B1228" s="164" t="s">
        <v>144</v>
      </c>
      <c r="C1228" s="169" t="s">
        <v>479</v>
      </c>
      <c r="D1228" s="169" t="s">
        <v>495</v>
      </c>
      <c r="E1228" s="169" t="s">
        <v>241</v>
      </c>
      <c r="F1228" s="169" t="s">
        <v>152</v>
      </c>
      <c r="G1228" s="170">
        <v>31092885</v>
      </c>
      <c r="H1228" s="171">
        <v>31092769.760000002</v>
      </c>
      <c r="I1228" s="167">
        <f t="shared" si="204"/>
        <v>99.99962936858384</v>
      </c>
    </row>
    <row r="1229" spans="1:9" customFormat="1" ht="13.5" hidden="1" thickBot="1" x14ac:dyDescent="0.25">
      <c r="A1229" s="13" t="s">
        <v>87</v>
      </c>
      <c r="B1229" s="15" t="s">
        <v>152</v>
      </c>
      <c r="C1229" s="15" t="s">
        <v>479</v>
      </c>
      <c r="D1229" s="15" t="s">
        <v>495</v>
      </c>
      <c r="E1229" s="15" t="s">
        <v>241</v>
      </c>
      <c r="F1229" s="15" t="s">
        <v>157</v>
      </c>
      <c r="G1229" s="14">
        <v>31092885</v>
      </c>
      <c r="H1229" s="14">
        <v>31092769.760000002</v>
      </c>
    </row>
    <row r="1230" spans="1:9" customFormat="1" ht="13.5" hidden="1" thickBot="1" x14ac:dyDescent="0.25">
      <c r="A1230" s="13" t="s">
        <v>180</v>
      </c>
      <c r="B1230" s="15" t="s">
        <v>152</v>
      </c>
      <c r="C1230" s="15" t="s">
        <v>479</v>
      </c>
      <c r="D1230" s="15" t="s">
        <v>495</v>
      </c>
      <c r="E1230" s="15" t="s">
        <v>241</v>
      </c>
      <c r="F1230" s="15" t="s">
        <v>181</v>
      </c>
      <c r="G1230" s="14">
        <v>31092885</v>
      </c>
      <c r="H1230" s="14">
        <v>31092769.760000002</v>
      </c>
    </row>
    <row r="1231" spans="1:9" s="20" customFormat="1" ht="34.5" hidden="1" thickBot="1" x14ac:dyDescent="0.25">
      <c r="A1231" s="30" t="s">
        <v>182</v>
      </c>
      <c r="B1231" s="24" t="s">
        <v>144</v>
      </c>
      <c r="C1231" s="26" t="s">
        <v>479</v>
      </c>
      <c r="D1231" s="26" t="s">
        <v>495</v>
      </c>
      <c r="E1231" s="26" t="s">
        <v>241</v>
      </c>
      <c r="F1231" s="26" t="s">
        <v>183</v>
      </c>
      <c r="G1231" s="28">
        <v>31092885</v>
      </c>
      <c r="H1231" s="129">
        <v>31092769.760000002</v>
      </c>
      <c r="I1231" s="130">
        <f t="shared" ref="I1231:I1233" si="205">H1231/G1231*100</f>
        <v>99.99962936858384</v>
      </c>
    </row>
    <row r="1232" spans="1:9" ht="10.5" thickBot="1" x14ac:dyDescent="0.25">
      <c r="A1232" s="168" t="s">
        <v>478</v>
      </c>
      <c r="B1232" s="164" t="s">
        <v>144</v>
      </c>
      <c r="C1232" s="169" t="s">
        <v>479</v>
      </c>
      <c r="D1232" s="169" t="s">
        <v>496</v>
      </c>
      <c r="E1232" s="169" t="s">
        <v>152</v>
      </c>
      <c r="F1232" s="169" t="s">
        <v>152</v>
      </c>
      <c r="G1232" s="170">
        <v>277500</v>
      </c>
      <c r="H1232" s="171">
        <v>277500</v>
      </c>
      <c r="I1232" s="167">
        <f t="shared" si="205"/>
        <v>100</v>
      </c>
    </row>
    <row r="1233" spans="1:9" ht="20.25" thickBot="1" x14ac:dyDescent="0.25">
      <c r="A1233" s="168" t="s">
        <v>240</v>
      </c>
      <c r="B1233" s="164" t="s">
        <v>144</v>
      </c>
      <c r="C1233" s="169" t="s">
        <v>479</v>
      </c>
      <c r="D1233" s="169" t="s">
        <v>496</v>
      </c>
      <c r="E1233" s="169" t="s">
        <v>241</v>
      </c>
      <c r="F1233" s="169" t="s">
        <v>152</v>
      </c>
      <c r="G1233" s="170">
        <v>277500</v>
      </c>
      <c r="H1233" s="171">
        <v>277500</v>
      </c>
      <c r="I1233" s="167">
        <f t="shared" si="205"/>
        <v>100</v>
      </c>
    </row>
    <row r="1234" spans="1:9" customFormat="1" ht="13.5" hidden="1" thickBot="1" x14ac:dyDescent="0.25">
      <c r="A1234" s="13" t="s">
        <v>87</v>
      </c>
      <c r="B1234" s="15" t="s">
        <v>152</v>
      </c>
      <c r="C1234" s="15" t="s">
        <v>479</v>
      </c>
      <c r="D1234" s="15" t="s">
        <v>496</v>
      </c>
      <c r="E1234" s="15" t="s">
        <v>241</v>
      </c>
      <c r="F1234" s="15" t="s">
        <v>157</v>
      </c>
      <c r="G1234" s="14">
        <v>277500</v>
      </c>
      <c r="H1234" s="14">
        <v>277500</v>
      </c>
    </row>
    <row r="1235" spans="1:9" customFormat="1" ht="13.5" hidden="1" thickBot="1" x14ac:dyDescent="0.25">
      <c r="A1235" s="13" t="s">
        <v>180</v>
      </c>
      <c r="B1235" s="15" t="s">
        <v>152</v>
      </c>
      <c r="C1235" s="15" t="s">
        <v>479</v>
      </c>
      <c r="D1235" s="15" t="s">
        <v>496</v>
      </c>
      <c r="E1235" s="15" t="s">
        <v>241</v>
      </c>
      <c r="F1235" s="15" t="s">
        <v>181</v>
      </c>
      <c r="G1235" s="14">
        <v>277500</v>
      </c>
      <c r="H1235" s="14">
        <v>277500</v>
      </c>
    </row>
    <row r="1236" spans="1:9" s="20" customFormat="1" ht="34.5" hidden="1" thickBot="1" x14ac:dyDescent="0.25">
      <c r="A1236" s="30" t="s">
        <v>182</v>
      </c>
      <c r="B1236" s="24" t="s">
        <v>144</v>
      </c>
      <c r="C1236" s="26" t="s">
        <v>479</v>
      </c>
      <c r="D1236" s="26" t="s">
        <v>496</v>
      </c>
      <c r="E1236" s="26" t="s">
        <v>241</v>
      </c>
      <c r="F1236" s="26" t="s">
        <v>183</v>
      </c>
      <c r="G1236" s="28">
        <v>277500</v>
      </c>
      <c r="H1236" s="129">
        <v>277500</v>
      </c>
      <c r="I1236" s="130">
        <f t="shared" ref="I1236:I1238" si="206">H1236/G1236*100</f>
        <v>100</v>
      </c>
    </row>
    <row r="1237" spans="1:9" ht="10.5" thickBot="1" x14ac:dyDescent="0.25">
      <c r="A1237" s="168" t="s">
        <v>478</v>
      </c>
      <c r="B1237" s="164" t="s">
        <v>144</v>
      </c>
      <c r="C1237" s="169" t="s">
        <v>479</v>
      </c>
      <c r="D1237" s="169" t="s">
        <v>497</v>
      </c>
      <c r="E1237" s="169" t="s">
        <v>152</v>
      </c>
      <c r="F1237" s="169" t="s">
        <v>152</v>
      </c>
      <c r="G1237" s="170">
        <v>1000000</v>
      </c>
      <c r="H1237" s="171">
        <v>1000000</v>
      </c>
      <c r="I1237" s="167">
        <f t="shared" si="206"/>
        <v>100</v>
      </c>
    </row>
    <row r="1238" spans="1:9" ht="20.25" thickBot="1" x14ac:dyDescent="0.25">
      <c r="A1238" s="168" t="s">
        <v>204</v>
      </c>
      <c r="B1238" s="164" t="s">
        <v>144</v>
      </c>
      <c r="C1238" s="169" t="s">
        <v>479</v>
      </c>
      <c r="D1238" s="169" t="s">
        <v>497</v>
      </c>
      <c r="E1238" s="169" t="s">
        <v>205</v>
      </c>
      <c r="F1238" s="169" t="s">
        <v>152</v>
      </c>
      <c r="G1238" s="170">
        <v>400000</v>
      </c>
      <c r="H1238" s="171">
        <v>400000</v>
      </c>
      <c r="I1238" s="167">
        <f t="shared" si="206"/>
        <v>100</v>
      </c>
    </row>
    <row r="1239" spans="1:9" customFormat="1" ht="13.5" hidden="1" thickBot="1" x14ac:dyDescent="0.25">
      <c r="A1239" s="13" t="s">
        <v>87</v>
      </c>
      <c r="B1239" s="15" t="s">
        <v>152</v>
      </c>
      <c r="C1239" s="15" t="s">
        <v>479</v>
      </c>
      <c r="D1239" s="15" t="s">
        <v>497</v>
      </c>
      <c r="E1239" s="15" t="s">
        <v>205</v>
      </c>
      <c r="F1239" s="15" t="s">
        <v>157</v>
      </c>
      <c r="G1239" s="14">
        <v>400000</v>
      </c>
      <c r="H1239" s="14">
        <v>400000</v>
      </c>
    </row>
    <row r="1240" spans="1:9" customFormat="1" ht="13.5" hidden="1" thickBot="1" x14ac:dyDescent="0.25">
      <c r="A1240" s="13" t="s">
        <v>166</v>
      </c>
      <c r="B1240" s="15" t="s">
        <v>152</v>
      </c>
      <c r="C1240" s="15" t="s">
        <v>479</v>
      </c>
      <c r="D1240" s="15" t="s">
        <v>497</v>
      </c>
      <c r="E1240" s="15" t="s">
        <v>205</v>
      </c>
      <c r="F1240" s="15" t="s">
        <v>167</v>
      </c>
      <c r="G1240" s="14">
        <v>400000</v>
      </c>
      <c r="H1240" s="14">
        <v>400000</v>
      </c>
    </row>
    <row r="1241" spans="1:9" s="20" customFormat="1" ht="12" hidden="1" thickBot="1" x14ac:dyDescent="0.25">
      <c r="A1241" s="30" t="s">
        <v>178</v>
      </c>
      <c r="B1241" s="24" t="s">
        <v>144</v>
      </c>
      <c r="C1241" s="26" t="s">
        <v>479</v>
      </c>
      <c r="D1241" s="26" t="s">
        <v>497</v>
      </c>
      <c r="E1241" s="26" t="s">
        <v>205</v>
      </c>
      <c r="F1241" s="26" t="s">
        <v>179</v>
      </c>
      <c r="G1241" s="28">
        <v>400000</v>
      </c>
      <c r="H1241" s="129">
        <v>400000</v>
      </c>
      <c r="I1241" s="130">
        <f t="shared" ref="I1241:I1242" si="207">H1241/G1241*100</f>
        <v>100</v>
      </c>
    </row>
    <row r="1242" spans="1:9" ht="20.25" thickBot="1" x14ac:dyDescent="0.25">
      <c r="A1242" s="168" t="s">
        <v>240</v>
      </c>
      <c r="B1242" s="164" t="s">
        <v>144</v>
      </c>
      <c r="C1242" s="169" t="s">
        <v>479</v>
      </c>
      <c r="D1242" s="169" t="s">
        <v>497</v>
      </c>
      <c r="E1242" s="169" t="s">
        <v>241</v>
      </c>
      <c r="F1242" s="169" t="s">
        <v>152</v>
      </c>
      <c r="G1242" s="170">
        <v>600000</v>
      </c>
      <c r="H1242" s="171">
        <v>600000</v>
      </c>
      <c r="I1242" s="167">
        <f t="shared" si="207"/>
        <v>100</v>
      </c>
    </row>
    <row r="1243" spans="1:9" customFormat="1" ht="13.5" hidden="1" thickBot="1" x14ac:dyDescent="0.25">
      <c r="A1243" s="13" t="s">
        <v>87</v>
      </c>
      <c r="B1243" s="15" t="s">
        <v>152</v>
      </c>
      <c r="C1243" s="15" t="s">
        <v>479</v>
      </c>
      <c r="D1243" s="15" t="s">
        <v>497</v>
      </c>
      <c r="E1243" s="15" t="s">
        <v>241</v>
      </c>
      <c r="F1243" s="15" t="s">
        <v>157</v>
      </c>
      <c r="G1243" s="14">
        <v>600000</v>
      </c>
      <c r="H1243" s="14">
        <v>600000</v>
      </c>
    </row>
    <row r="1244" spans="1:9" customFormat="1" ht="13.5" hidden="1" thickBot="1" x14ac:dyDescent="0.25">
      <c r="A1244" s="13" t="s">
        <v>180</v>
      </c>
      <c r="B1244" s="15" t="s">
        <v>152</v>
      </c>
      <c r="C1244" s="15" t="s">
        <v>479</v>
      </c>
      <c r="D1244" s="15" t="s">
        <v>497</v>
      </c>
      <c r="E1244" s="15" t="s">
        <v>241</v>
      </c>
      <c r="F1244" s="15" t="s">
        <v>181</v>
      </c>
      <c r="G1244" s="14">
        <v>600000</v>
      </c>
      <c r="H1244" s="14">
        <v>600000</v>
      </c>
    </row>
    <row r="1245" spans="1:9" s="20" customFormat="1" ht="34.5" hidden="1" thickBot="1" x14ac:dyDescent="0.25">
      <c r="A1245" s="30" t="s">
        <v>182</v>
      </c>
      <c r="B1245" s="24" t="s">
        <v>144</v>
      </c>
      <c r="C1245" s="26" t="s">
        <v>479</v>
      </c>
      <c r="D1245" s="26" t="s">
        <v>497</v>
      </c>
      <c r="E1245" s="26" t="s">
        <v>241</v>
      </c>
      <c r="F1245" s="26" t="s">
        <v>183</v>
      </c>
      <c r="G1245" s="28">
        <v>600000</v>
      </c>
      <c r="H1245" s="129">
        <v>600000</v>
      </c>
      <c r="I1245" s="130">
        <f t="shared" ref="I1245:I1247" si="208">H1245/G1245*100</f>
        <v>100</v>
      </c>
    </row>
    <row r="1246" spans="1:9" ht="10.5" thickBot="1" x14ac:dyDescent="0.25">
      <c r="A1246" s="168" t="s">
        <v>478</v>
      </c>
      <c r="B1246" s="164" t="s">
        <v>144</v>
      </c>
      <c r="C1246" s="169" t="s">
        <v>479</v>
      </c>
      <c r="D1246" s="169" t="s">
        <v>498</v>
      </c>
      <c r="E1246" s="169" t="s">
        <v>152</v>
      </c>
      <c r="F1246" s="169" t="s">
        <v>152</v>
      </c>
      <c r="G1246" s="170">
        <v>135563980.78999999</v>
      </c>
      <c r="H1246" s="171">
        <v>134131361.09999999</v>
      </c>
      <c r="I1246" s="167">
        <f t="shared" si="208"/>
        <v>98.943215091758603</v>
      </c>
    </row>
    <row r="1247" spans="1:9" ht="20.25" thickBot="1" x14ac:dyDescent="0.25">
      <c r="A1247" s="168" t="s">
        <v>244</v>
      </c>
      <c r="B1247" s="164" t="s">
        <v>144</v>
      </c>
      <c r="C1247" s="169" t="s">
        <v>479</v>
      </c>
      <c r="D1247" s="169" t="s">
        <v>498</v>
      </c>
      <c r="E1247" s="169" t="s">
        <v>245</v>
      </c>
      <c r="F1247" s="169" t="s">
        <v>152</v>
      </c>
      <c r="G1247" s="170">
        <v>3674513.82</v>
      </c>
      <c r="H1247" s="171">
        <v>3348277.29</v>
      </c>
      <c r="I1247" s="167">
        <f t="shared" si="208"/>
        <v>91.121640957660091</v>
      </c>
    </row>
    <row r="1248" spans="1:9" customFormat="1" ht="13.5" hidden="1" thickBot="1" x14ac:dyDescent="0.25">
      <c r="A1248" s="13" t="s">
        <v>87</v>
      </c>
      <c r="B1248" s="15" t="s">
        <v>152</v>
      </c>
      <c r="C1248" s="15" t="s">
        <v>479</v>
      </c>
      <c r="D1248" s="15" t="s">
        <v>498</v>
      </c>
      <c r="E1248" s="15" t="s">
        <v>245</v>
      </c>
      <c r="F1248" s="15" t="s">
        <v>157</v>
      </c>
      <c r="G1248" s="14">
        <v>3674513.82</v>
      </c>
      <c r="H1248" s="14">
        <v>3348277.29</v>
      </c>
    </row>
    <row r="1249" spans="1:9" customFormat="1" ht="13.5" hidden="1" thickBot="1" x14ac:dyDescent="0.25">
      <c r="A1249" s="13" t="s">
        <v>158</v>
      </c>
      <c r="B1249" s="15" t="s">
        <v>152</v>
      </c>
      <c r="C1249" s="15" t="s">
        <v>479</v>
      </c>
      <c r="D1249" s="15" t="s">
        <v>498</v>
      </c>
      <c r="E1249" s="15" t="s">
        <v>245</v>
      </c>
      <c r="F1249" s="15" t="s">
        <v>159</v>
      </c>
      <c r="G1249" s="14">
        <v>1471093.58</v>
      </c>
      <c r="H1249" s="14">
        <v>1247689.9099999999</v>
      </c>
    </row>
    <row r="1250" spans="1:9" s="20" customFormat="1" ht="12" hidden="1" thickBot="1" x14ac:dyDescent="0.25">
      <c r="A1250" s="30" t="s">
        <v>162</v>
      </c>
      <c r="B1250" s="24" t="s">
        <v>144</v>
      </c>
      <c r="C1250" s="26" t="s">
        <v>479</v>
      </c>
      <c r="D1250" s="26" t="s">
        <v>498</v>
      </c>
      <c r="E1250" s="26" t="s">
        <v>245</v>
      </c>
      <c r="F1250" s="26" t="s">
        <v>163</v>
      </c>
      <c r="G1250" s="28">
        <v>1471093.58</v>
      </c>
      <c r="H1250" s="129">
        <v>1247689.9099999999</v>
      </c>
      <c r="I1250" s="130">
        <f>H1250/G1250*100</f>
        <v>84.813768951394636</v>
      </c>
    </row>
    <row r="1251" spans="1:9" customFormat="1" ht="13.5" hidden="1" thickBot="1" x14ac:dyDescent="0.25">
      <c r="A1251" s="13" t="s">
        <v>454</v>
      </c>
      <c r="B1251" s="15" t="s">
        <v>152</v>
      </c>
      <c r="C1251" s="15" t="s">
        <v>479</v>
      </c>
      <c r="D1251" s="15" t="s">
        <v>498</v>
      </c>
      <c r="E1251" s="15" t="s">
        <v>245</v>
      </c>
      <c r="F1251" s="15" t="s">
        <v>455</v>
      </c>
      <c r="G1251" s="14">
        <v>2203420.2400000002</v>
      </c>
      <c r="H1251" s="14">
        <v>2100587.38</v>
      </c>
    </row>
    <row r="1252" spans="1:9" s="20" customFormat="1" ht="23.25" hidden="1" thickBot="1" x14ac:dyDescent="0.25">
      <c r="A1252" s="30" t="s">
        <v>456</v>
      </c>
      <c r="B1252" s="24" t="s">
        <v>144</v>
      </c>
      <c r="C1252" s="26" t="s">
        <v>479</v>
      </c>
      <c r="D1252" s="26" t="s">
        <v>498</v>
      </c>
      <c r="E1252" s="26" t="s">
        <v>245</v>
      </c>
      <c r="F1252" s="26" t="s">
        <v>457</v>
      </c>
      <c r="G1252" s="28">
        <v>2203420.2400000002</v>
      </c>
      <c r="H1252" s="129">
        <v>2100587.38</v>
      </c>
      <c r="I1252" s="130">
        <f t="shared" ref="I1252:I1253" si="209">H1252/G1252*100</f>
        <v>95.333034609866331</v>
      </c>
    </row>
    <row r="1253" spans="1:9" ht="30" thickBot="1" x14ac:dyDescent="0.25">
      <c r="A1253" s="168" t="s">
        <v>213</v>
      </c>
      <c r="B1253" s="164" t="s">
        <v>144</v>
      </c>
      <c r="C1253" s="169" t="s">
        <v>479</v>
      </c>
      <c r="D1253" s="169" t="s">
        <v>498</v>
      </c>
      <c r="E1253" s="169" t="s">
        <v>185</v>
      </c>
      <c r="F1253" s="169" t="s">
        <v>152</v>
      </c>
      <c r="G1253" s="170">
        <v>684689.67</v>
      </c>
      <c r="H1253" s="171">
        <v>626826.29</v>
      </c>
      <c r="I1253" s="167">
        <f t="shared" si="209"/>
        <v>91.548962612507353</v>
      </c>
    </row>
    <row r="1254" spans="1:9" customFormat="1" ht="13.5" hidden="1" thickBot="1" x14ac:dyDescent="0.25">
      <c r="A1254" s="13" t="s">
        <v>87</v>
      </c>
      <c r="B1254" s="15" t="s">
        <v>152</v>
      </c>
      <c r="C1254" s="15" t="s">
        <v>479</v>
      </c>
      <c r="D1254" s="15" t="s">
        <v>498</v>
      </c>
      <c r="E1254" s="15" t="s">
        <v>185</v>
      </c>
      <c r="F1254" s="15" t="s">
        <v>157</v>
      </c>
      <c r="G1254" s="14">
        <v>599765.74</v>
      </c>
      <c r="H1254" s="14">
        <v>550215.36</v>
      </c>
    </row>
    <row r="1255" spans="1:9" customFormat="1" ht="13.5" hidden="1" thickBot="1" x14ac:dyDescent="0.25">
      <c r="A1255" s="13" t="s">
        <v>166</v>
      </c>
      <c r="B1255" s="15" t="s">
        <v>152</v>
      </c>
      <c r="C1255" s="15" t="s">
        <v>479</v>
      </c>
      <c r="D1255" s="15" t="s">
        <v>498</v>
      </c>
      <c r="E1255" s="15" t="s">
        <v>185</v>
      </c>
      <c r="F1255" s="15" t="s">
        <v>167</v>
      </c>
      <c r="G1255" s="14">
        <v>599765.74</v>
      </c>
      <c r="H1255" s="14">
        <v>550215.36</v>
      </c>
    </row>
    <row r="1256" spans="1:9" s="20" customFormat="1" ht="12" hidden="1" thickBot="1" x14ac:dyDescent="0.25">
      <c r="A1256" s="30" t="s">
        <v>168</v>
      </c>
      <c r="B1256" s="24" t="s">
        <v>144</v>
      </c>
      <c r="C1256" s="26" t="s">
        <v>479</v>
      </c>
      <c r="D1256" s="26" t="s">
        <v>498</v>
      </c>
      <c r="E1256" s="26" t="s">
        <v>185</v>
      </c>
      <c r="F1256" s="26" t="s">
        <v>169</v>
      </c>
      <c r="G1256" s="28">
        <v>356270.74</v>
      </c>
      <c r="H1256" s="129">
        <v>314976.36</v>
      </c>
      <c r="I1256" s="130">
        <f t="shared" ref="I1256:I1257" si="210">H1256/G1256*100</f>
        <v>88.409269871558919</v>
      </c>
    </row>
    <row r="1257" spans="1:9" s="20" customFormat="1" ht="12" hidden="1" thickBot="1" x14ac:dyDescent="0.25">
      <c r="A1257" s="30" t="s">
        <v>178</v>
      </c>
      <c r="B1257" s="24" t="s">
        <v>144</v>
      </c>
      <c r="C1257" s="26" t="s">
        <v>479</v>
      </c>
      <c r="D1257" s="26" t="s">
        <v>498</v>
      </c>
      <c r="E1257" s="26" t="s">
        <v>185</v>
      </c>
      <c r="F1257" s="26" t="s">
        <v>179</v>
      </c>
      <c r="G1257" s="28">
        <v>243495</v>
      </c>
      <c r="H1257" s="129">
        <v>235239</v>
      </c>
      <c r="I1257" s="130">
        <f t="shared" si="210"/>
        <v>96.609375962545428</v>
      </c>
    </row>
    <row r="1258" spans="1:9" customFormat="1" ht="13.5" hidden="1" thickBot="1" x14ac:dyDescent="0.25">
      <c r="A1258" s="13" t="s">
        <v>192</v>
      </c>
      <c r="B1258" s="15" t="s">
        <v>152</v>
      </c>
      <c r="C1258" s="15" t="s">
        <v>479</v>
      </c>
      <c r="D1258" s="15" t="s">
        <v>498</v>
      </c>
      <c r="E1258" s="15" t="s">
        <v>185</v>
      </c>
      <c r="F1258" s="15" t="s">
        <v>193</v>
      </c>
      <c r="G1258" s="14">
        <v>84923.93</v>
      </c>
      <c r="H1258" s="14">
        <v>76610.929999999993</v>
      </c>
    </row>
    <row r="1259" spans="1:9" s="20" customFormat="1" ht="23.25" hidden="1" thickBot="1" x14ac:dyDescent="0.25">
      <c r="A1259" s="30" t="s">
        <v>194</v>
      </c>
      <c r="B1259" s="24" t="s">
        <v>144</v>
      </c>
      <c r="C1259" s="26" t="s">
        <v>479</v>
      </c>
      <c r="D1259" s="26" t="s">
        <v>498</v>
      </c>
      <c r="E1259" s="26" t="s">
        <v>185</v>
      </c>
      <c r="F1259" s="26" t="s">
        <v>195</v>
      </c>
      <c r="G1259" s="28">
        <v>52140.93</v>
      </c>
      <c r="H1259" s="129">
        <v>52140.93</v>
      </c>
      <c r="I1259" s="130">
        <f t="shared" ref="I1259:I1261" si="211">H1259/G1259*100</f>
        <v>100</v>
      </c>
    </row>
    <row r="1260" spans="1:9" s="20" customFormat="1" ht="23.25" hidden="1" thickBot="1" x14ac:dyDescent="0.25">
      <c r="A1260" s="30" t="s">
        <v>196</v>
      </c>
      <c r="B1260" s="24" t="s">
        <v>144</v>
      </c>
      <c r="C1260" s="26" t="s">
        <v>479</v>
      </c>
      <c r="D1260" s="26" t="s">
        <v>498</v>
      </c>
      <c r="E1260" s="26" t="s">
        <v>185</v>
      </c>
      <c r="F1260" s="26" t="s">
        <v>197</v>
      </c>
      <c r="G1260" s="28">
        <v>32783</v>
      </c>
      <c r="H1260" s="129">
        <v>24470</v>
      </c>
      <c r="I1260" s="130">
        <f t="shared" si="211"/>
        <v>74.642345117896468</v>
      </c>
    </row>
    <row r="1261" spans="1:9" ht="20.25" thickBot="1" x14ac:dyDescent="0.25">
      <c r="A1261" s="168" t="s">
        <v>204</v>
      </c>
      <c r="B1261" s="164" t="s">
        <v>144</v>
      </c>
      <c r="C1261" s="169" t="s">
        <v>479</v>
      </c>
      <c r="D1261" s="169" t="s">
        <v>498</v>
      </c>
      <c r="E1261" s="169" t="s">
        <v>205</v>
      </c>
      <c r="F1261" s="169" t="s">
        <v>152</v>
      </c>
      <c r="G1261" s="170">
        <v>23775232.859999999</v>
      </c>
      <c r="H1261" s="171">
        <v>22977470.73</v>
      </c>
      <c r="I1261" s="167">
        <f t="shared" si="211"/>
        <v>96.6445664919557</v>
      </c>
    </row>
    <row r="1262" spans="1:9" customFormat="1" ht="13.5" hidden="1" thickBot="1" x14ac:dyDescent="0.25">
      <c r="A1262" s="13" t="s">
        <v>87</v>
      </c>
      <c r="B1262" s="15" t="s">
        <v>152</v>
      </c>
      <c r="C1262" s="15" t="s">
        <v>479</v>
      </c>
      <c r="D1262" s="15" t="s">
        <v>498</v>
      </c>
      <c r="E1262" s="15" t="s">
        <v>205</v>
      </c>
      <c r="F1262" s="15" t="s">
        <v>157</v>
      </c>
      <c r="G1262" s="14">
        <v>19719007.280000001</v>
      </c>
      <c r="H1262" s="14">
        <v>19102599.59</v>
      </c>
    </row>
    <row r="1263" spans="1:9" customFormat="1" ht="13.5" hidden="1" thickBot="1" x14ac:dyDescent="0.25">
      <c r="A1263" s="13" t="s">
        <v>166</v>
      </c>
      <c r="B1263" s="15" t="s">
        <v>152</v>
      </c>
      <c r="C1263" s="15" t="s">
        <v>479</v>
      </c>
      <c r="D1263" s="15" t="s">
        <v>498</v>
      </c>
      <c r="E1263" s="15" t="s">
        <v>205</v>
      </c>
      <c r="F1263" s="15" t="s">
        <v>167</v>
      </c>
      <c r="G1263" s="14">
        <v>19661747.280000001</v>
      </c>
      <c r="H1263" s="14">
        <v>19045986.399999999</v>
      </c>
    </row>
    <row r="1264" spans="1:9" s="20" customFormat="1" ht="12" hidden="1" thickBot="1" x14ac:dyDescent="0.25">
      <c r="A1264" s="30" t="s">
        <v>170</v>
      </c>
      <c r="B1264" s="24" t="s">
        <v>144</v>
      </c>
      <c r="C1264" s="26" t="s">
        <v>479</v>
      </c>
      <c r="D1264" s="26" t="s">
        <v>498</v>
      </c>
      <c r="E1264" s="26" t="s">
        <v>205</v>
      </c>
      <c r="F1264" s="26" t="s">
        <v>171</v>
      </c>
      <c r="G1264" s="28">
        <v>203569.68</v>
      </c>
      <c r="H1264" s="129">
        <v>171949.11</v>
      </c>
      <c r="I1264" s="130">
        <f t="shared" ref="I1264:I1268" si="212">H1264/G1264*100</f>
        <v>84.466955000371371</v>
      </c>
    </row>
    <row r="1265" spans="1:9" s="20" customFormat="1" ht="12" hidden="1" thickBot="1" x14ac:dyDescent="0.25">
      <c r="A1265" s="30" t="s">
        <v>172</v>
      </c>
      <c r="B1265" s="24" t="s">
        <v>144</v>
      </c>
      <c r="C1265" s="26" t="s">
        <v>479</v>
      </c>
      <c r="D1265" s="26" t="s">
        <v>498</v>
      </c>
      <c r="E1265" s="26" t="s">
        <v>205</v>
      </c>
      <c r="F1265" s="26" t="s">
        <v>173</v>
      </c>
      <c r="G1265" s="28">
        <v>15055620.74</v>
      </c>
      <c r="H1265" s="129">
        <v>14852349</v>
      </c>
      <c r="I1265" s="130">
        <f t="shared" si="212"/>
        <v>98.649861447027916</v>
      </c>
    </row>
    <row r="1266" spans="1:9" s="20" customFormat="1" ht="23.25" hidden="1" thickBot="1" x14ac:dyDescent="0.25">
      <c r="A1266" s="30" t="s">
        <v>176</v>
      </c>
      <c r="B1266" s="24" t="s">
        <v>144</v>
      </c>
      <c r="C1266" s="26" t="s">
        <v>479</v>
      </c>
      <c r="D1266" s="26" t="s">
        <v>498</v>
      </c>
      <c r="E1266" s="26" t="s">
        <v>205</v>
      </c>
      <c r="F1266" s="26" t="s">
        <v>177</v>
      </c>
      <c r="G1266" s="28">
        <v>2068592.63</v>
      </c>
      <c r="H1266" s="129">
        <v>1911860.6</v>
      </c>
      <c r="I1266" s="130">
        <f t="shared" si="212"/>
        <v>92.423253001728042</v>
      </c>
    </row>
    <row r="1267" spans="1:9" s="20" customFormat="1" ht="12" hidden="1" thickBot="1" x14ac:dyDescent="0.25">
      <c r="A1267" s="30" t="s">
        <v>178</v>
      </c>
      <c r="B1267" s="24" t="s">
        <v>144</v>
      </c>
      <c r="C1267" s="26" t="s">
        <v>479</v>
      </c>
      <c r="D1267" s="26" t="s">
        <v>498</v>
      </c>
      <c r="E1267" s="26" t="s">
        <v>205</v>
      </c>
      <c r="F1267" s="26" t="s">
        <v>179</v>
      </c>
      <c r="G1267" s="28">
        <v>2333964.23</v>
      </c>
      <c r="H1267" s="129">
        <v>2109827.69</v>
      </c>
      <c r="I1267" s="130">
        <f t="shared" si="212"/>
        <v>90.396744854997195</v>
      </c>
    </row>
    <row r="1268" spans="1:9" s="20" customFormat="1" ht="12" hidden="1" thickBot="1" x14ac:dyDescent="0.25">
      <c r="A1268" s="30" t="s">
        <v>190</v>
      </c>
      <c r="B1268" s="24" t="s">
        <v>144</v>
      </c>
      <c r="C1268" s="26" t="s">
        <v>479</v>
      </c>
      <c r="D1268" s="26" t="s">
        <v>498</v>
      </c>
      <c r="E1268" s="26" t="s">
        <v>205</v>
      </c>
      <c r="F1268" s="26" t="s">
        <v>191</v>
      </c>
      <c r="G1268" s="28">
        <v>57260</v>
      </c>
      <c r="H1268" s="129">
        <v>56613.19</v>
      </c>
      <c r="I1268" s="130">
        <f t="shared" si="212"/>
        <v>98.870398183723367</v>
      </c>
    </row>
    <row r="1269" spans="1:9" customFormat="1" ht="13.5" hidden="1" thickBot="1" x14ac:dyDescent="0.25">
      <c r="A1269" s="13" t="s">
        <v>192</v>
      </c>
      <c r="B1269" s="15" t="s">
        <v>152</v>
      </c>
      <c r="C1269" s="15" t="s">
        <v>479</v>
      </c>
      <c r="D1269" s="15" t="s">
        <v>498</v>
      </c>
      <c r="E1269" s="15" t="s">
        <v>205</v>
      </c>
      <c r="F1269" s="15" t="s">
        <v>193</v>
      </c>
      <c r="G1269" s="14">
        <v>4056225.58</v>
      </c>
      <c r="H1269" s="14">
        <v>3874871.14</v>
      </c>
    </row>
    <row r="1270" spans="1:9" s="20" customFormat="1" ht="23.25" hidden="1" thickBot="1" x14ac:dyDescent="0.25">
      <c r="A1270" s="30" t="s">
        <v>194</v>
      </c>
      <c r="B1270" s="24" t="s">
        <v>144</v>
      </c>
      <c r="C1270" s="26" t="s">
        <v>479</v>
      </c>
      <c r="D1270" s="26" t="s">
        <v>498</v>
      </c>
      <c r="E1270" s="26" t="s">
        <v>205</v>
      </c>
      <c r="F1270" s="26" t="s">
        <v>195</v>
      </c>
      <c r="G1270" s="28">
        <v>1117193.45</v>
      </c>
      <c r="H1270" s="129">
        <v>1113373.45</v>
      </c>
      <c r="I1270" s="130">
        <f t="shared" ref="I1270:I1272" si="213">H1270/G1270*100</f>
        <v>99.658071751136745</v>
      </c>
    </row>
    <row r="1271" spans="1:9" s="20" customFormat="1" ht="23.25" hidden="1" thickBot="1" x14ac:dyDescent="0.25">
      <c r="A1271" s="30" t="s">
        <v>196</v>
      </c>
      <c r="B1271" s="24" t="s">
        <v>144</v>
      </c>
      <c r="C1271" s="26" t="s">
        <v>479</v>
      </c>
      <c r="D1271" s="26" t="s">
        <v>498</v>
      </c>
      <c r="E1271" s="26" t="s">
        <v>205</v>
      </c>
      <c r="F1271" s="26" t="s">
        <v>197</v>
      </c>
      <c r="G1271" s="28">
        <v>2939032.13</v>
      </c>
      <c r="H1271" s="129">
        <v>2761497.69</v>
      </c>
      <c r="I1271" s="130">
        <f t="shared" si="213"/>
        <v>93.959425002951562</v>
      </c>
    </row>
    <row r="1272" spans="1:9" ht="39.75" thickBot="1" x14ac:dyDescent="0.25">
      <c r="A1272" s="168" t="s">
        <v>265</v>
      </c>
      <c r="B1272" s="164" t="s">
        <v>144</v>
      </c>
      <c r="C1272" s="169" t="s">
        <v>479</v>
      </c>
      <c r="D1272" s="169" t="s">
        <v>498</v>
      </c>
      <c r="E1272" s="169" t="s">
        <v>266</v>
      </c>
      <c r="F1272" s="169" t="s">
        <v>152</v>
      </c>
      <c r="G1272" s="170">
        <v>86176926.349999994</v>
      </c>
      <c r="H1272" s="171">
        <v>86176926.349999994</v>
      </c>
      <c r="I1272" s="167">
        <f t="shared" si="213"/>
        <v>100</v>
      </c>
    </row>
    <row r="1273" spans="1:9" customFormat="1" ht="13.5" hidden="1" thickBot="1" x14ac:dyDescent="0.25">
      <c r="A1273" s="13" t="s">
        <v>87</v>
      </c>
      <c r="B1273" s="15" t="s">
        <v>152</v>
      </c>
      <c r="C1273" s="15" t="s">
        <v>479</v>
      </c>
      <c r="D1273" s="15" t="s">
        <v>498</v>
      </c>
      <c r="E1273" s="15" t="s">
        <v>266</v>
      </c>
      <c r="F1273" s="15" t="s">
        <v>157</v>
      </c>
      <c r="G1273" s="14">
        <v>86176926.349999994</v>
      </c>
      <c r="H1273" s="14">
        <v>86176926.349999994</v>
      </c>
    </row>
    <row r="1274" spans="1:9" customFormat="1" ht="13.5" hidden="1" thickBot="1" x14ac:dyDescent="0.25">
      <c r="A1274" s="13" t="s">
        <v>180</v>
      </c>
      <c r="B1274" s="15" t="s">
        <v>152</v>
      </c>
      <c r="C1274" s="15" t="s">
        <v>479</v>
      </c>
      <c r="D1274" s="15" t="s">
        <v>498</v>
      </c>
      <c r="E1274" s="15" t="s">
        <v>266</v>
      </c>
      <c r="F1274" s="15" t="s">
        <v>181</v>
      </c>
      <c r="G1274" s="14">
        <v>86176926.349999994</v>
      </c>
      <c r="H1274" s="14">
        <v>86176926.349999994</v>
      </c>
    </row>
    <row r="1275" spans="1:9" s="20" customFormat="1" ht="34.5" hidden="1" thickBot="1" x14ac:dyDescent="0.25">
      <c r="A1275" s="30" t="s">
        <v>182</v>
      </c>
      <c r="B1275" s="24" t="s">
        <v>144</v>
      </c>
      <c r="C1275" s="26" t="s">
        <v>479</v>
      </c>
      <c r="D1275" s="26" t="s">
        <v>498</v>
      </c>
      <c r="E1275" s="26" t="s">
        <v>266</v>
      </c>
      <c r="F1275" s="26" t="s">
        <v>183</v>
      </c>
      <c r="G1275" s="28">
        <v>86176926.349999994</v>
      </c>
      <c r="H1275" s="129">
        <v>86176926.349999994</v>
      </c>
      <c r="I1275" s="130">
        <f t="shared" ref="I1275:I1276" si="214">H1275/G1275*100</f>
        <v>100</v>
      </c>
    </row>
    <row r="1276" spans="1:9" ht="20.25" thickBot="1" x14ac:dyDescent="0.25">
      <c r="A1276" s="168" t="s">
        <v>240</v>
      </c>
      <c r="B1276" s="164" t="s">
        <v>144</v>
      </c>
      <c r="C1276" s="169" t="s">
        <v>479</v>
      </c>
      <c r="D1276" s="169" t="s">
        <v>498</v>
      </c>
      <c r="E1276" s="169" t="s">
        <v>241</v>
      </c>
      <c r="F1276" s="169" t="s">
        <v>152</v>
      </c>
      <c r="G1276" s="170">
        <v>20066901.66</v>
      </c>
      <c r="H1276" s="171">
        <v>19851030.969999999</v>
      </c>
      <c r="I1276" s="167">
        <f t="shared" si="214"/>
        <v>98.924245039630094</v>
      </c>
    </row>
    <row r="1277" spans="1:9" customFormat="1" ht="13.5" hidden="1" thickBot="1" x14ac:dyDescent="0.25">
      <c r="A1277" s="13" t="s">
        <v>87</v>
      </c>
      <c r="B1277" s="15" t="s">
        <v>152</v>
      </c>
      <c r="C1277" s="15" t="s">
        <v>479</v>
      </c>
      <c r="D1277" s="15" t="s">
        <v>498</v>
      </c>
      <c r="E1277" s="15" t="s">
        <v>241</v>
      </c>
      <c r="F1277" s="15" t="s">
        <v>157</v>
      </c>
      <c r="G1277" s="14">
        <v>20066901.66</v>
      </c>
      <c r="H1277" s="14">
        <v>19851030.969999999</v>
      </c>
    </row>
    <row r="1278" spans="1:9" customFormat="1" ht="13.5" hidden="1" thickBot="1" x14ac:dyDescent="0.25">
      <c r="A1278" s="13" t="s">
        <v>180</v>
      </c>
      <c r="B1278" s="15" t="s">
        <v>152</v>
      </c>
      <c r="C1278" s="15" t="s">
        <v>479</v>
      </c>
      <c r="D1278" s="15" t="s">
        <v>498</v>
      </c>
      <c r="E1278" s="15" t="s">
        <v>241</v>
      </c>
      <c r="F1278" s="15" t="s">
        <v>181</v>
      </c>
      <c r="G1278" s="14">
        <v>20066901.66</v>
      </c>
      <c r="H1278" s="14">
        <v>19851030.969999999</v>
      </c>
    </row>
    <row r="1279" spans="1:9" s="20" customFormat="1" ht="34.5" hidden="1" thickBot="1" x14ac:dyDescent="0.25">
      <c r="A1279" s="30" t="s">
        <v>182</v>
      </c>
      <c r="B1279" s="24" t="s">
        <v>144</v>
      </c>
      <c r="C1279" s="26" t="s">
        <v>479</v>
      </c>
      <c r="D1279" s="26" t="s">
        <v>498</v>
      </c>
      <c r="E1279" s="26" t="s">
        <v>241</v>
      </c>
      <c r="F1279" s="26" t="s">
        <v>183</v>
      </c>
      <c r="G1279" s="28">
        <v>20066901.66</v>
      </c>
      <c r="H1279" s="129">
        <v>19851030.969999999</v>
      </c>
      <c r="I1279" s="130">
        <f t="shared" ref="I1279:I1280" si="215">H1279/G1279*100</f>
        <v>98.924245039630094</v>
      </c>
    </row>
    <row r="1280" spans="1:9" ht="20.25" thickBot="1" x14ac:dyDescent="0.25">
      <c r="A1280" s="168" t="s">
        <v>214</v>
      </c>
      <c r="B1280" s="164" t="s">
        <v>144</v>
      </c>
      <c r="C1280" s="169" t="s">
        <v>479</v>
      </c>
      <c r="D1280" s="169" t="s">
        <v>498</v>
      </c>
      <c r="E1280" s="169" t="s">
        <v>215</v>
      </c>
      <c r="F1280" s="169" t="s">
        <v>152</v>
      </c>
      <c r="G1280" s="170">
        <v>1143325</v>
      </c>
      <c r="H1280" s="171">
        <v>1109866.0900000001</v>
      </c>
      <c r="I1280" s="167">
        <f t="shared" si="215"/>
        <v>97.073543393173424</v>
      </c>
    </row>
    <row r="1281" spans="1:9" customFormat="1" ht="13.5" hidden="1" thickBot="1" x14ac:dyDescent="0.25">
      <c r="A1281" s="13" t="s">
        <v>87</v>
      </c>
      <c r="B1281" s="15" t="s">
        <v>152</v>
      </c>
      <c r="C1281" s="15" t="s">
        <v>479</v>
      </c>
      <c r="D1281" s="15" t="s">
        <v>498</v>
      </c>
      <c r="E1281" s="15" t="s">
        <v>215</v>
      </c>
      <c r="F1281" s="15" t="s">
        <v>157</v>
      </c>
      <c r="G1281" s="14">
        <v>1143325</v>
      </c>
      <c r="H1281" s="14">
        <v>1109866.0900000001</v>
      </c>
    </row>
    <row r="1282" spans="1:9" s="20" customFormat="1" ht="12" hidden="1" thickBot="1" x14ac:dyDescent="0.25">
      <c r="A1282" s="30" t="s">
        <v>190</v>
      </c>
      <c r="B1282" s="24" t="s">
        <v>144</v>
      </c>
      <c r="C1282" s="26" t="s">
        <v>479</v>
      </c>
      <c r="D1282" s="26" t="s">
        <v>498</v>
      </c>
      <c r="E1282" s="26" t="s">
        <v>215</v>
      </c>
      <c r="F1282" s="26" t="s">
        <v>191</v>
      </c>
      <c r="G1282" s="28">
        <v>1143325</v>
      </c>
      <c r="H1282" s="129">
        <v>1109866.0900000001</v>
      </c>
      <c r="I1282" s="130">
        <f t="shared" ref="I1282:I1283" si="216">H1282/G1282*100</f>
        <v>97.073543393173424</v>
      </c>
    </row>
    <row r="1283" spans="1:9" ht="20.25" thickBot="1" x14ac:dyDescent="0.25">
      <c r="A1283" s="168" t="s">
        <v>216</v>
      </c>
      <c r="B1283" s="164" t="s">
        <v>144</v>
      </c>
      <c r="C1283" s="169" t="s">
        <v>479</v>
      </c>
      <c r="D1283" s="169" t="s">
        <v>498</v>
      </c>
      <c r="E1283" s="169" t="s">
        <v>217</v>
      </c>
      <c r="F1283" s="169" t="s">
        <v>152</v>
      </c>
      <c r="G1283" s="170">
        <v>42391.43</v>
      </c>
      <c r="H1283" s="171">
        <v>40963.379999999997</v>
      </c>
      <c r="I1283" s="167">
        <f t="shared" si="216"/>
        <v>96.631276651908166</v>
      </c>
    </row>
    <row r="1284" spans="1:9" customFormat="1" ht="13.5" hidden="1" thickBot="1" x14ac:dyDescent="0.25">
      <c r="A1284" s="13" t="s">
        <v>87</v>
      </c>
      <c r="B1284" s="15" t="s">
        <v>152</v>
      </c>
      <c r="C1284" s="15" t="s">
        <v>479</v>
      </c>
      <c r="D1284" s="15" t="s">
        <v>498</v>
      </c>
      <c r="E1284" s="15" t="s">
        <v>217</v>
      </c>
      <c r="F1284" s="15" t="s">
        <v>157</v>
      </c>
      <c r="G1284" s="14">
        <v>42391.43</v>
      </c>
      <c r="H1284" s="14">
        <v>40963.379999999997</v>
      </c>
    </row>
    <row r="1285" spans="1:9" s="20" customFormat="1" ht="12" hidden="1" thickBot="1" x14ac:dyDescent="0.25">
      <c r="A1285" s="30" t="s">
        <v>190</v>
      </c>
      <c r="B1285" s="24" t="s">
        <v>144</v>
      </c>
      <c r="C1285" s="26" t="s">
        <v>479</v>
      </c>
      <c r="D1285" s="26" t="s">
        <v>498</v>
      </c>
      <c r="E1285" s="26" t="s">
        <v>217</v>
      </c>
      <c r="F1285" s="26" t="s">
        <v>191</v>
      </c>
      <c r="G1285" s="28">
        <v>42391.43</v>
      </c>
      <c r="H1285" s="129">
        <v>40963.379999999997</v>
      </c>
      <c r="I1285" s="130">
        <f t="shared" ref="I1285:I1287" si="217">H1285/G1285*100</f>
        <v>96.631276651908166</v>
      </c>
    </row>
    <row r="1286" spans="1:9" ht="10.5" thickBot="1" x14ac:dyDescent="0.25">
      <c r="A1286" s="168" t="s">
        <v>478</v>
      </c>
      <c r="B1286" s="164" t="s">
        <v>144</v>
      </c>
      <c r="C1286" s="169" t="s">
        <v>479</v>
      </c>
      <c r="D1286" s="169" t="s">
        <v>499</v>
      </c>
      <c r="E1286" s="169" t="s">
        <v>152</v>
      </c>
      <c r="F1286" s="169" t="s">
        <v>152</v>
      </c>
      <c r="G1286" s="170">
        <v>400000</v>
      </c>
      <c r="H1286" s="171">
        <v>400000</v>
      </c>
      <c r="I1286" s="167">
        <f t="shared" si="217"/>
        <v>100</v>
      </c>
    </row>
    <row r="1287" spans="1:9" ht="20.25" thickBot="1" x14ac:dyDescent="0.25">
      <c r="A1287" s="168" t="s">
        <v>240</v>
      </c>
      <c r="B1287" s="164" t="s">
        <v>144</v>
      </c>
      <c r="C1287" s="169" t="s">
        <v>479</v>
      </c>
      <c r="D1287" s="169" t="s">
        <v>499</v>
      </c>
      <c r="E1287" s="169" t="s">
        <v>241</v>
      </c>
      <c r="F1287" s="169" t="s">
        <v>152</v>
      </c>
      <c r="G1287" s="170">
        <v>400000</v>
      </c>
      <c r="H1287" s="171">
        <v>400000</v>
      </c>
      <c r="I1287" s="167">
        <f t="shared" si="217"/>
        <v>100</v>
      </c>
    </row>
    <row r="1288" spans="1:9" customFormat="1" ht="13.5" hidden="1" thickBot="1" x14ac:dyDescent="0.25">
      <c r="A1288" s="13" t="s">
        <v>87</v>
      </c>
      <c r="B1288" s="15" t="s">
        <v>152</v>
      </c>
      <c r="C1288" s="15" t="s">
        <v>479</v>
      </c>
      <c r="D1288" s="15" t="s">
        <v>499</v>
      </c>
      <c r="E1288" s="15" t="s">
        <v>241</v>
      </c>
      <c r="F1288" s="15" t="s">
        <v>157</v>
      </c>
      <c r="G1288" s="14">
        <v>400000</v>
      </c>
      <c r="H1288" s="14">
        <v>400000</v>
      </c>
    </row>
    <row r="1289" spans="1:9" customFormat="1" ht="13.5" hidden="1" thickBot="1" x14ac:dyDescent="0.25">
      <c r="A1289" s="13" t="s">
        <v>180</v>
      </c>
      <c r="B1289" s="15" t="s">
        <v>152</v>
      </c>
      <c r="C1289" s="15" t="s">
        <v>479</v>
      </c>
      <c r="D1289" s="15" t="s">
        <v>499</v>
      </c>
      <c r="E1289" s="15" t="s">
        <v>241</v>
      </c>
      <c r="F1289" s="15" t="s">
        <v>181</v>
      </c>
      <c r="G1289" s="14">
        <v>400000</v>
      </c>
      <c r="H1289" s="14">
        <v>400000</v>
      </c>
    </row>
    <row r="1290" spans="1:9" s="20" customFormat="1" ht="34.5" hidden="1" thickBot="1" x14ac:dyDescent="0.25">
      <c r="A1290" s="30" t="s">
        <v>182</v>
      </c>
      <c r="B1290" s="24" t="s">
        <v>144</v>
      </c>
      <c r="C1290" s="26" t="s">
        <v>479</v>
      </c>
      <c r="D1290" s="26" t="s">
        <v>499</v>
      </c>
      <c r="E1290" s="26" t="s">
        <v>241</v>
      </c>
      <c r="F1290" s="26" t="s">
        <v>183</v>
      </c>
      <c r="G1290" s="28">
        <v>400000</v>
      </c>
      <c r="H1290" s="129">
        <v>400000</v>
      </c>
      <c r="I1290" s="130">
        <f t="shared" ref="I1290:I1292" si="218">H1290/G1290*100</f>
        <v>100</v>
      </c>
    </row>
    <row r="1291" spans="1:9" ht="10.5" thickBot="1" x14ac:dyDescent="0.25">
      <c r="A1291" s="168" t="s">
        <v>478</v>
      </c>
      <c r="B1291" s="164" t="s">
        <v>144</v>
      </c>
      <c r="C1291" s="169" t="s">
        <v>479</v>
      </c>
      <c r="D1291" s="169" t="s">
        <v>500</v>
      </c>
      <c r="E1291" s="169" t="s">
        <v>152</v>
      </c>
      <c r="F1291" s="169" t="s">
        <v>152</v>
      </c>
      <c r="G1291" s="170">
        <v>311641.06</v>
      </c>
      <c r="H1291" s="171">
        <v>311641.06</v>
      </c>
      <c r="I1291" s="167">
        <f t="shared" si="218"/>
        <v>100</v>
      </c>
    </row>
    <row r="1292" spans="1:9" ht="20.25" thickBot="1" x14ac:dyDescent="0.25">
      <c r="A1292" s="168" t="s">
        <v>240</v>
      </c>
      <c r="B1292" s="164" t="s">
        <v>144</v>
      </c>
      <c r="C1292" s="169" t="s">
        <v>479</v>
      </c>
      <c r="D1292" s="169" t="s">
        <v>500</v>
      </c>
      <c r="E1292" s="169" t="s">
        <v>241</v>
      </c>
      <c r="F1292" s="169" t="s">
        <v>152</v>
      </c>
      <c r="G1292" s="170">
        <v>311641.06</v>
      </c>
      <c r="H1292" s="171">
        <v>311641.06</v>
      </c>
      <c r="I1292" s="167">
        <f t="shared" si="218"/>
        <v>100</v>
      </c>
    </row>
    <row r="1293" spans="1:9" customFormat="1" ht="13.5" hidden="1" thickBot="1" x14ac:dyDescent="0.25">
      <c r="A1293" s="13" t="s">
        <v>87</v>
      </c>
      <c r="B1293" s="15" t="s">
        <v>152</v>
      </c>
      <c r="C1293" s="15" t="s">
        <v>479</v>
      </c>
      <c r="D1293" s="15" t="s">
        <v>500</v>
      </c>
      <c r="E1293" s="15" t="s">
        <v>241</v>
      </c>
      <c r="F1293" s="15" t="s">
        <v>157</v>
      </c>
      <c r="G1293" s="14">
        <v>311641.06</v>
      </c>
      <c r="H1293" s="14">
        <v>311641.06</v>
      </c>
    </row>
    <row r="1294" spans="1:9" customFormat="1" ht="13.5" hidden="1" thickBot="1" x14ac:dyDescent="0.25">
      <c r="A1294" s="13" t="s">
        <v>180</v>
      </c>
      <c r="B1294" s="15" t="s">
        <v>152</v>
      </c>
      <c r="C1294" s="15" t="s">
        <v>479</v>
      </c>
      <c r="D1294" s="15" t="s">
        <v>500</v>
      </c>
      <c r="E1294" s="15" t="s">
        <v>241</v>
      </c>
      <c r="F1294" s="15" t="s">
        <v>181</v>
      </c>
      <c r="G1294" s="14">
        <v>311641.06</v>
      </c>
      <c r="H1294" s="14">
        <v>311641.06</v>
      </c>
    </row>
    <row r="1295" spans="1:9" s="20" customFormat="1" ht="34.5" hidden="1" thickBot="1" x14ac:dyDescent="0.25">
      <c r="A1295" s="30" t="s">
        <v>182</v>
      </c>
      <c r="B1295" s="24" t="s">
        <v>144</v>
      </c>
      <c r="C1295" s="26" t="s">
        <v>479</v>
      </c>
      <c r="D1295" s="26" t="s">
        <v>500</v>
      </c>
      <c r="E1295" s="26" t="s">
        <v>241</v>
      </c>
      <c r="F1295" s="26" t="s">
        <v>183</v>
      </c>
      <c r="G1295" s="28">
        <v>311641.06</v>
      </c>
      <c r="H1295" s="129">
        <v>311641.06</v>
      </c>
      <c r="I1295" s="130">
        <f t="shared" ref="I1295:I1297" si="219">H1295/G1295*100</f>
        <v>100</v>
      </c>
    </row>
    <row r="1296" spans="1:9" ht="10.5" thickBot="1" x14ac:dyDescent="0.25">
      <c r="A1296" s="168" t="s">
        <v>478</v>
      </c>
      <c r="B1296" s="164" t="s">
        <v>144</v>
      </c>
      <c r="C1296" s="169" t="s">
        <v>479</v>
      </c>
      <c r="D1296" s="169" t="s">
        <v>501</v>
      </c>
      <c r="E1296" s="169" t="s">
        <v>152</v>
      </c>
      <c r="F1296" s="169" t="s">
        <v>152</v>
      </c>
      <c r="G1296" s="170">
        <v>67970.06</v>
      </c>
      <c r="H1296" s="171">
        <v>67967.899999999994</v>
      </c>
      <c r="I1296" s="167">
        <f t="shared" si="219"/>
        <v>99.996822130214397</v>
      </c>
    </row>
    <row r="1297" spans="1:9" ht="20.25" thickBot="1" x14ac:dyDescent="0.25">
      <c r="A1297" s="168" t="s">
        <v>204</v>
      </c>
      <c r="B1297" s="164" t="s">
        <v>144</v>
      </c>
      <c r="C1297" s="169" t="s">
        <v>479</v>
      </c>
      <c r="D1297" s="169" t="s">
        <v>501</v>
      </c>
      <c r="E1297" s="169" t="s">
        <v>205</v>
      </c>
      <c r="F1297" s="169" t="s">
        <v>152</v>
      </c>
      <c r="G1297" s="170">
        <v>67970.06</v>
      </c>
      <c r="H1297" s="171">
        <v>67967.899999999994</v>
      </c>
      <c r="I1297" s="167">
        <f t="shared" si="219"/>
        <v>99.996822130214397</v>
      </c>
    </row>
    <row r="1298" spans="1:9" customFormat="1" ht="13.5" hidden="1" thickBot="1" x14ac:dyDescent="0.25">
      <c r="A1298" s="13" t="s">
        <v>192</v>
      </c>
      <c r="B1298" s="15" t="s">
        <v>152</v>
      </c>
      <c r="C1298" s="15" t="s">
        <v>479</v>
      </c>
      <c r="D1298" s="15" t="s">
        <v>501</v>
      </c>
      <c r="E1298" s="15" t="s">
        <v>205</v>
      </c>
      <c r="F1298" s="15" t="s">
        <v>193</v>
      </c>
      <c r="G1298" s="14">
        <v>67970.06</v>
      </c>
      <c r="H1298" s="14">
        <v>67967.899999999994</v>
      </c>
    </row>
    <row r="1299" spans="1:9" s="20" customFormat="1" ht="23.25" hidden="1" thickBot="1" x14ac:dyDescent="0.25">
      <c r="A1299" s="30" t="s">
        <v>196</v>
      </c>
      <c r="B1299" s="24" t="s">
        <v>144</v>
      </c>
      <c r="C1299" s="26" t="s">
        <v>479</v>
      </c>
      <c r="D1299" s="26" t="s">
        <v>501</v>
      </c>
      <c r="E1299" s="26" t="s">
        <v>205</v>
      </c>
      <c r="F1299" s="26" t="s">
        <v>197</v>
      </c>
      <c r="G1299" s="28">
        <v>67970.06</v>
      </c>
      <c r="H1299" s="129">
        <v>67967.899999999994</v>
      </c>
      <c r="I1299" s="130">
        <f t="shared" ref="I1299:I1301" si="220">H1299/G1299*100</f>
        <v>99.996822130214397</v>
      </c>
    </row>
    <row r="1300" spans="1:9" ht="10.5" thickBot="1" x14ac:dyDescent="0.25">
      <c r="A1300" s="168" t="s">
        <v>478</v>
      </c>
      <c r="B1300" s="164" t="s">
        <v>144</v>
      </c>
      <c r="C1300" s="169" t="s">
        <v>479</v>
      </c>
      <c r="D1300" s="169" t="s">
        <v>502</v>
      </c>
      <c r="E1300" s="169" t="s">
        <v>152</v>
      </c>
      <c r="F1300" s="169" t="s">
        <v>152</v>
      </c>
      <c r="G1300" s="170">
        <v>31114935.199999999</v>
      </c>
      <c r="H1300" s="171">
        <v>30955463.079999998</v>
      </c>
      <c r="I1300" s="167">
        <f t="shared" si="220"/>
        <v>99.487474041083644</v>
      </c>
    </row>
    <row r="1301" spans="1:9" ht="39.75" thickBot="1" x14ac:dyDescent="0.25">
      <c r="A1301" s="168" t="s">
        <v>265</v>
      </c>
      <c r="B1301" s="164" t="s">
        <v>144</v>
      </c>
      <c r="C1301" s="169" t="s">
        <v>479</v>
      </c>
      <c r="D1301" s="169" t="s">
        <v>502</v>
      </c>
      <c r="E1301" s="169" t="s">
        <v>266</v>
      </c>
      <c r="F1301" s="169" t="s">
        <v>152</v>
      </c>
      <c r="G1301" s="170">
        <v>30491341.300000001</v>
      </c>
      <c r="H1301" s="171">
        <v>30491341.300000001</v>
      </c>
      <c r="I1301" s="167">
        <f t="shared" si="220"/>
        <v>100</v>
      </c>
    </row>
    <row r="1302" spans="1:9" customFormat="1" ht="13.5" hidden="1" thickBot="1" x14ac:dyDescent="0.25">
      <c r="A1302" s="13" t="s">
        <v>87</v>
      </c>
      <c r="B1302" s="15" t="s">
        <v>152</v>
      </c>
      <c r="C1302" s="15" t="s">
        <v>479</v>
      </c>
      <c r="D1302" s="15" t="s">
        <v>502</v>
      </c>
      <c r="E1302" s="15" t="s">
        <v>266</v>
      </c>
      <c r="F1302" s="15" t="s">
        <v>157</v>
      </c>
      <c r="G1302" s="14">
        <v>30491341.300000001</v>
      </c>
      <c r="H1302" s="14">
        <v>30491341.300000001</v>
      </c>
    </row>
    <row r="1303" spans="1:9" customFormat="1" ht="13.5" hidden="1" thickBot="1" x14ac:dyDescent="0.25">
      <c r="A1303" s="13" t="s">
        <v>180</v>
      </c>
      <c r="B1303" s="15" t="s">
        <v>152</v>
      </c>
      <c r="C1303" s="15" t="s">
        <v>479</v>
      </c>
      <c r="D1303" s="15" t="s">
        <v>502</v>
      </c>
      <c r="E1303" s="15" t="s">
        <v>266</v>
      </c>
      <c r="F1303" s="15" t="s">
        <v>181</v>
      </c>
      <c r="G1303" s="14">
        <v>30491341.300000001</v>
      </c>
      <c r="H1303" s="14">
        <v>30491341.300000001</v>
      </c>
    </row>
    <row r="1304" spans="1:9" s="20" customFormat="1" ht="34.5" hidden="1" thickBot="1" x14ac:dyDescent="0.25">
      <c r="A1304" s="30" t="s">
        <v>182</v>
      </c>
      <c r="B1304" s="24" t="s">
        <v>144</v>
      </c>
      <c r="C1304" s="26" t="s">
        <v>479</v>
      </c>
      <c r="D1304" s="26" t="s">
        <v>502</v>
      </c>
      <c r="E1304" s="26" t="s">
        <v>266</v>
      </c>
      <c r="F1304" s="26" t="s">
        <v>183</v>
      </c>
      <c r="G1304" s="28">
        <v>30491341.300000001</v>
      </c>
      <c r="H1304" s="129">
        <v>30491341.300000001</v>
      </c>
      <c r="I1304" s="130">
        <f t="shared" ref="I1304:I1305" si="221">H1304/G1304*100</f>
        <v>100</v>
      </c>
    </row>
    <row r="1305" spans="1:9" ht="20.25" thickBot="1" x14ac:dyDescent="0.25">
      <c r="A1305" s="168" t="s">
        <v>240</v>
      </c>
      <c r="B1305" s="164" t="s">
        <v>144</v>
      </c>
      <c r="C1305" s="169" t="s">
        <v>479</v>
      </c>
      <c r="D1305" s="169" t="s">
        <v>502</v>
      </c>
      <c r="E1305" s="169" t="s">
        <v>241</v>
      </c>
      <c r="F1305" s="169" t="s">
        <v>152</v>
      </c>
      <c r="G1305" s="170">
        <v>623593.9</v>
      </c>
      <c r="H1305" s="171">
        <v>464121.78</v>
      </c>
      <c r="I1305" s="167">
        <f t="shared" si="221"/>
        <v>74.426927524467445</v>
      </c>
    </row>
    <row r="1306" spans="1:9" customFormat="1" ht="13.5" hidden="1" thickBot="1" x14ac:dyDescent="0.25">
      <c r="A1306" s="13" t="s">
        <v>87</v>
      </c>
      <c r="B1306" s="15" t="s">
        <v>152</v>
      </c>
      <c r="C1306" s="15" t="s">
        <v>479</v>
      </c>
      <c r="D1306" s="15" t="s">
        <v>502</v>
      </c>
      <c r="E1306" s="15" t="s">
        <v>241</v>
      </c>
      <c r="F1306" s="15" t="s">
        <v>157</v>
      </c>
      <c r="G1306" s="14">
        <v>623593.9</v>
      </c>
      <c r="H1306" s="14">
        <v>464121.78</v>
      </c>
    </row>
    <row r="1307" spans="1:9" customFormat="1" ht="13.5" hidden="1" thickBot="1" x14ac:dyDescent="0.25">
      <c r="A1307" s="13" t="s">
        <v>180</v>
      </c>
      <c r="B1307" s="15" t="s">
        <v>152</v>
      </c>
      <c r="C1307" s="15" t="s">
        <v>479</v>
      </c>
      <c r="D1307" s="15" t="s">
        <v>502</v>
      </c>
      <c r="E1307" s="15" t="s">
        <v>241</v>
      </c>
      <c r="F1307" s="15" t="s">
        <v>181</v>
      </c>
      <c r="G1307" s="14">
        <v>623593.9</v>
      </c>
      <c r="H1307" s="14">
        <v>464121.78</v>
      </c>
    </row>
    <row r="1308" spans="1:9" s="20" customFormat="1" ht="34.5" hidden="1" thickBot="1" x14ac:dyDescent="0.25">
      <c r="A1308" s="30" t="s">
        <v>182</v>
      </c>
      <c r="B1308" s="24" t="s">
        <v>144</v>
      </c>
      <c r="C1308" s="26" t="s">
        <v>479</v>
      </c>
      <c r="D1308" s="26" t="s">
        <v>502</v>
      </c>
      <c r="E1308" s="26" t="s">
        <v>241</v>
      </c>
      <c r="F1308" s="26" t="s">
        <v>183</v>
      </c>
      <c r="G1308" s="28">
        <v>623593.9</v>
      </c>
      <c r="H1308" s="129">
        <v>464121.78</v>
      </c>
      <c r="I1308" s="130">
        <f t="shared" ref="I1308:I1310" si="222">H1308/G1308*100</f>
        <v>74.426927524467445</v>
      </c>
    </row>
    <row r="1309" spans="1:9" ht="10.5" thickBot="1" x14ac:dyDescent="0.25">
      <c r="A1309" s="168" t="s">
        <v>478</v>
      </c>
      <c r="B1309" s="164" t="s">
        <v>144</v>
      </c>
      <c r="C1309" s="169" t="s">
        <v>479</v>
      </c>
      <c r="D1309" s="169" t="s">
        <v>503</v>
      </c>
      <c r="E1309" s="169" t="s">
        <v>152</v>
      </c>
      <c r="F1309" s="169" t="s">
        <v>152</v>
      </c>
      <c r="G1309" s="170">
        <v>42768817.630000003</v>
      </c>
      <c r="H1309" s="171">
        <v>42107455.380000003</v>
      </c>
      <c r="I1309" s="167">
        <f t="shared" si="222"/>
        <v>98.453634477993873</v>
      </c>
    </row>
    <row r="1310" spans="1:9" ht="10.5" thickBot="1" x14ac:dyDescent="0.25">
      <c r="A1310" s="168" t="s">
        <v>353</v>
      </c>
      <c r="B1310" s="164" t="s">
        <v>144</v>
      </c>
      <c r="C1310" s="169" t="s">
        <v>479</v>
      </c>
      <c r="D1310" s="169" t="s">
        <v>503</v>
      </c>
      <c r="E1310" s="169" t="s">
        <v>354</v>
      </c>
      <c r="F1310" s="169" t="s">
        <v>152</v>
      </c>
      <c r="G1310" s="170">
        <v>29643100</v>
      </c>
      <c r="H1310" s="171">
        <v>29394200.960000001</v>
      </c>
      <c r="I1310" s="167">
        <f t="shared" si="222"/>
        <v>99.160347467032807</v>
      </c>
    </row>
    <row r="1311" spans="1:9" customFormat="1" ht="13.5" hidden="1" thickBot="1" x14ac:dyDescent="0.25">
      <c r="A1311" s="13" t="s">
        <v>87</v>
      </c>
      <c r="B1311" s="15" t="s">
        <v>152</v>
      </c>
      <c r="C1311" s="15" t="s">
        <v>479</v>
      </c>
      <c r="D1311" s="15" t="s">
        <v>503</v>
      </c>
      <c r="E1311" s="15" t="s">
        <v>354</v>
      </c>
      <c r="F1311" s="15" t="s">
        <v>157</v>
      </c>
      <c r="G1311" s="14">
        <v>29643100</v>
      </c>
      <c r="H1311" s="14">
        <v>29394200.960000001</v>
      </c>
    </row>
    <row r="1312" spans="1:9" customFormat="1" ht="13.5" hidden="1" thickBot="1" x14ac:dyDescent="0.25">
      <c r="A1312" s="13" t="s">
        <v>158</v>
      </c>
      <c r="B1312" s="15" t="s">
        <v>152</v>
      </c>
      <c r="C1312" s="15" t="s">
        <v>479</v>
      </c>
      <c r="D1312" s="15" t="s">
        <v>503</v>
      </c>
      <c r="E1312" s="15" t="s">
        <v>354</v>
      </c>
      <c r="F1312" s="15" t="s">
        <v>159</v>
      </c>
      <c r="G1312" s="14">
        <v>29643100</v>
      </c>
      <c r="H1312" s="14">
        <v>29394200.960000001</v>
      </c>
    </row>
    <row r="1313" spans="1:9" s="20" customFormat="1" ht="12" hidden="1" thickBot="1" x14ac:dyDescent="0.25">
      <c r="A1313" s="30" t="s">
        <v>160</v>
      </c>
      <c r="B1313" s="24" t="s">
        <v>144</v>
      </c>
      <c r="C1313" s="26" t="s">
        <v>479</v>
      </c>
      <c r="D1313" s="26" t="s">
        <v>503</v>
      </c>
      <c r="E1313" s="26" t="s">
        <v>354</v>
      </c>
      <c r="F1313" s="26" t="s">
        <v>161</v>
      </c>
      <c r="G1313" s="28">
        <v>22808400</v>
      </c>
      <c r="H1313" s="129">
        <v>22802409.789999999</v>
      </c>
      <c r="I1313" s="130">
        <f t="shared" ref="I1313:I1315" si="223">H1313/G1313*100</f>
        <v>99.973736825029363</v>
      </c>
    </row>
    <row r="1314" spans="1:9" s="20" customFormat="1" ht="23.25" hidden="1" thickBot="1" x14ac:dyDescent="0.25">
      <c r="A1314" s="30" t="s">
        <v>164</v>
      </c>
      <c r="B1314" s="24" t="s">
        <v>144</v>
      </c>
      <c r="C1314" s="26" t="s">
        <v>479</v>
      </c>
      <c r="D1314" s="26" t="s">
        <v>503</v>
      </c>
      <c r="E1314" s="26" t="s">
        <v>354</v>
      </c>
      <c r="F1314" s="26" t="s">
        <v>165</v>
      </c>
      <c r="G1314" s="28">
        <v>6834700</v>
      </c>
      <c r="H1314" s="129">
        <v>6591791.1699999999</v>
      </c>
      <c r="I1314" s="130">
        <f t="shared" si="223"/>
        <v>96.445947444657406</v>
      </c>
    </row>
    <row r="1315" spans="1:9" ht="20.25" thickBot="1" x14ac:dyDescent="0.25">
      <c r="A1315" s="168" t="s">
        <v>244</v>
      </c>
      <c r="B1315" s="164" t="s">
        <v>144</v>
      </c>
      <c r="C1315" s="169" t="s">
        <v>479</v>
      </c>
      <c r="D1315" s="169" t="s">
        <v>503</v>
      </c>
      <c r="E1315" s="169" t="s">
        <v>245</v>
      </c>
      <c r="F1315" s="169" t="s">
        <v>152</v>
      </c>
      <c r="G1315" s="170">
        <v>996852.95</v>
      </c>
      <c r="H1315" s="171">
        <v>932502.95</v>
      </c>
      <c r="I1315" s="167">
        <f t="shared" si="223"/>
        <v>93.544684800300786</v>
      </c>
    </row>
    <row r="1316" spans="1:9" customFormat="1" ht="13.5" hidden="1" thickBot="1" x14ac:dyDescent="0.25">
      <c r="A1316" s="13" t="s">
        <v>87</v>
      </c>
      <c r="B1316" s="15" t="s">
        <v>152</v>
      </c>
      <c r="C1316" s="15" t="s">
        <v>479</v>
      </c>
      <c r="D1316" s="15" t="s">
        <v>503</v>
      </c>
      <c r="E1316" s="15" t="s">
        <v>245</v>
      </c>
      <c r="F1316" s="15" t="s">
        <v>157</v>
      </c>
      <c r="G1316" s="14">
        <v>996852.95</v>
      </c>
      <c r="H1316" s="14">
        <v>932502.95</v>
      </c>
    </row>
    <row r="1317" spans="1:9" customFormat="1" ht="13.5" hidden="1" thickBot="1" x14ac:dyDescent="0.25">
      <c r="A1317" s="13" t="s">
        <v>158</v>
      </c>
      <c r="B1317" s="15" t="s">
        <v>152</v>
      </c>
      <c r="C1317" s="15" t="s">
        <v>479</v>
      </c>
      <c r="D1317" s="15" t="s">
        <v>503</v>
      </c>
      <c r="E1317" s="15" t="s">
        <v>245</v>
      </c>
      <c r="F1317" s="15" t="s">
        <v>159</v>
      </c>
      <c r="G1317" s="14">
        <v>996852.95</v>
      </c>
      <c r="H1317" s="14">
        <v>932502.95</v>
      </c>
    </row>
    <row r="1318" spans="1:9" s="20" customFormat="1" ht="12" hidden="1" thickBot="1" x14ac:dyDescent="0.25">
      <c r="A1318" s="30" t="s">
        <v>162</v>
      </c>
      <c r="B1318" s="24" t="s">
        <v>144</v>
      </c>
      <c r="C1318" s="26" t="s">
        <v>479</v>
      </c>
      <c r="D1318" s="26" t="s">
        <v>503</v>
      </c>
      <c r="E1318" s="26" t="s">
        <v>245</v>
      </c>
      <c r="F1318" s="26" t="s">
        <v>163</v>
      </c>
      <c r="G1318" s="28">
        <v>996852.95</v>
      </c>
      <c r="H1318" s="129">
        <v>932502.95</v>
      </c>
      <c r="I1318" s="130">
        <f t="shared" ref="I1318:I1319" si="224">H1318/G1318*100</f>
        <v>93.544684800300786</v>
      </c>
    </row>
    <row r="1319" spans="1:9" ht="30" thickBot="1" x14ac:dyDescent="0.25">
      <c r="A1319" s="168" t="s">
        <v>213</v>
      </c>
      <c r="B1319" s="164" t="s">
        <v>144</v>
      </c>
      <c r="C1319" s="169" t="s">
        <v>479</v>
      </c>
      <c r="D1319" s="169" t="s">
        <v>503</v>
      </c>
      <c r="E1319" s="169" t="s">
        <v>185</v>
      </c>
      <c r="F1319" s="169" t="s">
        <v>152</v>
      </c>
      <c r="G1319" s="170">
        <v>188982.15</v>
      </c>
      <c r="H1319" s="171">
        <v>188265.18</v>
      </c>
      <c r="I1319" s="167">
        <f t="shared" si="224"/>
        <v>99.620614962841728</v>
      </c>
    </row>
    <row r="1320" spans="1:9" customFormat="1" ht="13.5" hidden="1" thickBot="1" x14ac:dyDescent="0.25">
      <c r="A1320" s="13" t="s">
        <v>87</v>
      </c>
      <c r="B1320" s="15" t="s">
        <v>152</v>
      </c>
      <c r="C1320" s="15" t="s">
        <v>479</v>
      </c>
      <c r="D1320" s="15" t="s">
        <v>503</v>
      </c>
      <c r="E1320" s="15" t="s">
        <v>185</v>
      </c>
      <c r="F1320" s="15" t="s">
        <v>157</v>
      </c>
      <c r="G1320" s="14">
        <v>153950.15</v>
      </c>
      <c r="H1320" s="14">
        <v>153233.18</v>
      </c>
    </row>
    <row r="1321" spans="1:9" customFormat="1" ht="13.5" hidden="1" thickBot="1" x14ac:dyDescent="0.25">
      <c r="A1321" s="13" t="s">
        <v>166</v>
      </c>
      <c r="B1321" s="15" t="s">
        <v>152</v>
      </c>
      <c r="C1321" s="15" t="s">
        <v>479</v>
      </c>
      <c r="D1321" s="15" t="s">
        <v>503</v>
      </c>
      <c r="E1321" s="15" t="s">
        <v>185</v>
      </c>
      <c r="F1321" s="15" t="s">
        <v>167</v>
      </c>
      <c r="G1321" s="14">
        <v>153950.15</v>
      </c>
      <c r="H1321" s="14">
        <v>153233.18</v>
      </c>
    </row>
    <row r="1322" spans="1:9" s="20" customFormat="1" ht="12" hidden="1" thickBot="1" x14ac:dyDescent="0.25">
      <c r="A1322" s="30" t="s">
        <v>168</v>
      </c>
      <c r="B1322" s="24" t="s">
        <v>144</v>
      </c>
      <c r="C1322" s="26" t="s">
        <v>479</v>
      </c>
      <c r="D1322" s="26" t="s">
        <v>503</v>
      </c>
      <c r="E1322" s="26" t="s">
        <v>185</v>
      </c>
      <c r="F1322" s="26" t="s">
        <v>169</v>
      </c>
      <c r="G1322" s="28">
        <v>148250.15</v>
      </c>
      <c r="H1322" s="129">
        <v>147533.18</v>
      </c>
      <c r="I1322" s="130">
        <f t="shared" ref="I1322:I1323" si="225">H1322/G1322*100</f>
        <v>99.516378229634171</v>
      </c>
    </row>
    <row r="1323" spans="1:9" s="20" customFormat="1" ht="12" hidden="1" thickBot="1" x14ac:dyDescent="0.25">
      <c r="A1323" s="30" t="s">
        <v>178</v>
      </c>
      <c r="B1323" s="24" t="s">
        <v>144</v>
      </c>
      <c r="C1323" s="26" t="s">
        <v>479</v>
      </c>
      <c r="D1323" s="26" t="s">
        <v>503</v>
      </c>
      <c r="E1323" s="26" t="s">
        <v>185</v>
      </c>
      <c r="F1323" s="26" t="s">
        <v>179</v>
      </c>
      <c r="G1323" s="28">
        <v>5700</v>
      </c>
      <c r="H1323" s="129">
        <v>5700</v>
      </c>
      <c r="I1323" s="130">
        <f t="shared" si="225"/>
        <v>100</v>
      </c>
    </row>
    <row r="1324" spans="1:9" customFormat="1" ht="13.5" hidden="1" thickBot="1" x14ac:dyDescent="0.25">
      <c r="A1324" s="13" t="s">
        <v>192</v>
      </c>
      <c r="B1324" s="15" t="s">
        <v>152</v>
      </c>
      <c r="C1324" s="15" t="s">
        <v>479</v>
      </c>
      <c r="D1324" s="15" t="s">
        <v>503</v>
      </c>
      <c r="E1324" s="15" t="s">
        <v>185</v>
      </c>
      <c r="F1324" s="15" t="s">
        <v>193</v>
      </c>
      <c r="G1324" s="14">
        <v>35032</v>
      </c>
      <c r="H1324" s="14">
        <v>35032</v>
      </c>
    </row>
    <row r="1325" spans="1:9" s="20" customFormat="1" ht="23.25" hidden="1" thickBot="1" x14ac:dyDescent="0.25">
      <c r="A1325" s="30" t="s">
        <v>194</v>
      </c>
      <c r="B1325" s="24" t="s">
        <v>144</v>
      </c>
      <c r="C1325" s="26" t="s">
        <v>479</v>
      </c>
      <c r="D1325" s="26" t="s">
        <v>503</v>
      </c>
      <c r="E1325" s="26" t="s">
        <v>185</v>
      </c>
      <c r="F1325" s="26" t="s">
        <v>195</v>
      </c>
      <c r="G1325" s="28">
        <v>35032</v>
      </c>
      <c r="H1325" s="129">
        <v>35032</v>
      </c>
      <c r="I1325" s="130">
        <f t="shared" ref="I1325:I1326" si="226">H1325/G1325*100</f>
        <v>100</v>
      </c>
    </row>
    <row r="1326" spans="1:9" ht="20.25" thickBot="1" x14ac:dyDescent="0.25">
      <c r="A1326" s="168" t="s">
        <v>204</v>
      </c>
      <c r="B1326" s="164" t="s">
        <v>144</v>
      </c>
      <c r="C1326" s="169" t="s">
        <v>479</v>
      </c>
      <c r="D1326" s="169" t="s">
        <v>503</v>
      </c>
      <c r="E1326" s="169" t="s">
        <v>205</v>
      </c>
      <c r="F1326" s="169" t="s">
        <v>152</v>
      </c>
      <c r="G1326" s="170">
        <v>8931712.3399999999</v>
      </c>
      <c r="H1326" s="171">
        <v>8585076.3300000001</v>
      </c>
      <c r="I1326" s="167">
        <f t="shared" si="226"/>
        <v>96.119041939498914</v>
      </c>
    </row>
    <row r="1327" spans="1:9" customFormat="1" ht="13.5" hidden="1" thickBot="1" x14ac:dyDescent="0.25">
      <c r="A1327" s="13" t="s">
        <v>87</v>
      </c>
      <c r="B1327" s="15" t="s">
        <v>152</v>
      </c>
      <c r="C1327" s="15" t="s">
        <v>479</v>
      </c>
      <c r="D1327" s="15" t="s">
        <v>503</v>
      </c>
      <c r="E1327" s="15" t="s">
        <v>205</v>
      </c>
      <c r="F1327" s="15" t="s">
        <v>157</v>
      </c>
      <c r="G1327" s="14">
        <v>7158131.6399999997</v>
      </c>
      <c r="H1327" s="14">
        <v>6875458.8600000003</v>
      </c>
    </row>
    <row r="1328" spans="1:9" customFormat="1" ht="13.5" hidden="1" thickBot="1" x14ac:dyDescent="0.25">
      <c r="A1328" s="13" t="s">
        <v>166</v>
      </c>
      <c r="B1328" s="15" t="s">
        <v>152</v>
      </c>
      <c r="C1328" s="15" t="s">
        <v>479</v>
      </c>
      <c r="D1328" s="15" t="s">
        <v>503</v>
      </c>
      <c r="E1328" s="15" t="s">
        <v>205</v>
      </c>
      <c r="F1328" s="15" t="s">
        <v>167</v>
      </c>
      <c r="G1328" s="14">
        <v>6971031.6399999997</v>
      </c>
      <c r="H1328" s="14">
        <v>6707198.8600000003</v>
      </c>
    </row>
    <row r="1329" spans="1:9" s="20" customFormat="1" ht="12" hidden="1" thickBot="1" x14ac:dyDescent="0.25">
      <c r="A1329" s="30" t="s">
        <v>170</v>
      </c>
      <c r="B1329" s="24" t="s">
        <v>144</v>
      </c>
      <c r="C1329" s="26" t="s">
        <v>479</v>
      </c>
      <c r="D1329" s="26" t="s">
        <v>503</v>
      </c>
      <c r="E1329" s="26" t="s">
        <v>205</v>
      </c>
      <c r="F1329" s="26" t="s">
        <v>171</v>
      </c>
      <c r="G1329" s="28">
        <v>387992.3</v>
      </c>
      <c r="H1329" s="129">
        <v>296073.09999999998</v>
      </c>
      <c r="I1329" s="130">
        <f t="shared" ref="I1329:I1333" si="227">H1329/G1329*100</f>
        <v>76.309014379924548</v>
      </c>
    </row>
    <row r="1330" spans="1:9" s="20" customFormat="1" ht="12" hidden="1" thickBot="1" x14ac:dyDescent="0.25">
      <c r="A1330" s="30" t="s">
        <v>172</v>
      </c>
      <c r="B1330" s="24" t="s">
        <v>144</v>
      </c>
      <c r="C1330" s="26" t="s">
        <v>479</v>
      </c>
      <c r="D1330" s="26" t="s">
        <v>503</v>
      </c>
      <c r="E1330" s="26" t="s">
        <v>205</v>
      </c>
      <c r="F1330" s="26" t="s">
        <v>173</v>
      </c>
      <c r="G1330" s="28">
        <v>4461814.3899999997</v>
      </c>
      <c r="H1330" s="129">
        <v>4454577.53</v>
      </c>
      <c r="I1330" s="130">
        <f t="shared" si="227"/>
        <v>99.837804548386885</v>
      </c>
    </row>
    <row r="1331" spans="1:9" s="20" customFormat="1" ht="23.25" hidden="1" thickBot="1" x14ac:dyDescent="0.25">
      <c r="A1331" s="30" t="s">
        <v>176</v>
      </c>
      <c r="B1331" s="24" t="s">
        <v>144</v>
      </c>
      <c r="C1331" s="26" t="s">
        <v>479</v>
      </c>
      <c r="D1331" s="26" t="s">
        <v>503</v>
      </c>
      <c r="E1331" s="26" t="s">
        <v>205</v>
      </c>
      <c r="F1331" s="26" t="s">
        <v>177</v>
      </c>
      <c r="G1331" s="28">
        <v>1242405.42</v>
      </c>
      <c r="H1331" s="129">
        <v>1215599.7</v>
      </c>
      <c r="I1331" s="130">
        <f t="shared" si="227"/>
        <v>97.842433752421982</v>
      </c>
    </row>
    <row r="1332" spans="1:9" s="20" customFormat="1" ht="12" hidden="1" thickBot="1" x14ac:dyDescent="0.25">
      <c r="A1332" s="30" t="s">
        <v>178</v>
      </c>
      <c r="B1332" s="24" t="s">
        <v>144</v>
      </c>
      <c r="C1332" s="26" t="s">
        <v>479</v>
      </c>
      <c r="D1332" s="26" t="s">
        <v>503</v>
      </c>
      <c r="E1332" s="26" t="s">
        <v>205</v>
      </c>
      <c r="F1332" s="26" t="s">
        <v>179</v>
      </c>
      <c r="G1332" s="28">
        <v>878819.53</v>
      </c>
      <c r="H1332" s="129">
        <v>740948.53</v>
      </c>
      <c r="I1332" s="130">
        <f t="shared" si="227"/>
        <v>84.311796074900613</v>
      </c>
    </row>
    <row r="1333" spans="1:9" s="20" customFormat="1" ht="12" hidden="1" thickBot="1" x14ac:dyDescent="0.25">
      <c r="A1333" s="30" t="s">
        <v>190</v>
      </c>
      <c r="B1333" s="24" t="s">
        <v>144</v>
      </c>
      <c r="C1333" s="26" t="s">
        <v>479</v>
      </c>
      <c r="D1333" s="26" t="s">
        <v>503</v>
      </c>
      <c r="E1333" s="26" t="s">
        <v>205</v>
      </c>
      <c r="F1333" s="26" t="s">
        <v>191</v>
      </c>
      <c r="G1333" s="28">
        <v>187100</v>
      </c>
      <c r="H1333" s="129">
        <v>168260</v>
      </c>
      <c r="I1333" s="130">
        <f t="shared" si="227"/>
        <v>89.930518439337249</v>
      </c>
    </row>
    <row r="1334" spans="1:9" customFormat="1" ht="13.5" hidden="1" thickBot="1" x14ac:dyDescent="0.25">
      <c r="A1334" s="13" t="s">
        <v>192</v>
      </c>
      <c r="B1334" s="15" t="s">
        <v>152</v>
      </c>
      <c r="C1334" s="15" t="s">
        <v>479</v>
      </c>
      <c r="D1334" s="15" t="s">
        <v>503</v>
      </c>
      <c r="E1334" s="15" t="s">
        <v>205</v>
      </c>
      <c r="F1334" s="15" t="s">
        <v>193</v>
      </c>
      <c r="G1334" s="14">
        <v>1773580.7</v>
      </c>
      <c r="H1334" s="14">
        <v>1709617.47</v>
      </c>
    </row>
    <row r="1335" spans="1:9" s="20" customFormat="1" ht="23.25" hidden="1" thickBot="1" x14ac:dyDescent="0.25">
      <c r="A1335" s="30" t="s">
        <v>194</v>
      </c>
      <c r="B1335" s="24" t="s">
        <v>144</v>
      </c>
      <c r="C1335" s="26" t="s">
        <v>479</v>
      </c>
      <c r="D1335" s="26" t="s">
        <v>503</v>
      </c>
      <c r="E1335" s="26" t="s">
        <v>205</v>
      </c>
      <c r="F1335" s="26" t="s">
        <v>195</v>
      </c>
      <c r="G1335" s="28">
        <v>233530</v>
      </c>
      <c r="H1335" s="129">
        <v>187443.13</v>
      </c>
      <c r="I1335" s="130">
        <f t="shared" ref="I1335:I1337" si="228">H1335/G1335*100</f>
        <v>80.265117971995039</v>
      </c>
    </row>
    <row r="1336" spans="1:9" s="20" customFormat="1" ht="23.25" hidden="1" thickBot="1" x14ac:dyDescent="0.25">
      <c r="A1336" s="30" t="s">
        <v>196</v>
      </c>
      <c r="B1336" s="24" t="s">
        <v>144</v>
      </c>
      <c r="C1336" s="26" t="s">
        <v>479</v>
      </c>
      <c r="D1336" s="26" t="s">
        <v>503</v>
      </c>
      <c r="E1336" s="26" t="s">
        <v>205</v>
      </c>
      <c r="F1336" s="26" t="s">
        <v>197</v>
      </c>
      <c r="G1336" s="28">
        <v>1540050.7</v>
      </c>
      <c r="H1336" s="129">
        <v>1522174.34</v>
      </c>
      <c r="I1336" s="130">
        <f t="shared" si="228"/>
        <v>98.839235617372864</v>
      </c>
    </row>
    <row r="1337" spans="1:9" ht="39.75" thickBot="1" x14ac:dyDescent="0.25">
      <c r="A1337" s="168" t="s">
        <v>265</v>
      </c>
      <c r="B1337" s="164" t="s">
        <v>144</v>
      </c>
      <c r="C1337" s="169" t="s">
        <v>479</v>
      </c>
      <c r="D1337" s="169" t="s">
        <v>503</v>
      </c>
      <c r="E1337" s="169" t="s">
        <v>266</v>
      </c>
      <c r="F1337" s="169" t="s">
        <v>152</v>
      </c>
      <c r="G1337" s="170">
        <v>1770700</v>
      </c>
      <c r="H1337" s="171">
        <v>1770700</v>
      </c>
      <c r="I1337" s="167">
        <f t="shared" si="228"/>
        <v>100</v>
      </c>
    </row>
    <row r="1338" spans="1:9" customFormat="1" ht="13.5" hidden="1" thickBot="1" x14ac:dyDescent="0.25">
      <c r="A1338" s="13" t="s">
        <v>87</v>
      </c>
      <c r="B1338" s="15" t="s">
        <v>152</v>
      </c>
      <c r="C1338" s="15" t="s">
        <v>479</v>
      </c>
      <c r="D1338" s="15" t="s">
        <v>503</v>
      </c>
      <c r="E1338" s="15" t="s">
        <v>266</v>
      </c>
      <c r="F1338" s="15" t="s">
        <v>157</v>
      </c>
      <c r="G1338" s="14">
        <v>1770700</v>
      </c>
      <c r="H1338" s="14">
        <v>1770700</v>
      </c>
    </row>
    <row r="1339" spans="1:9" customFormat="1" ht="13.5" hidden="1" thickBot="1" x14ac:dyDescent="0.25">
      <c r="A1339" s="13" t="s">
        <v>180</v>
      </c>
      <c r="B1339" s="15" t="s">
        <v>152</v>
      </c>
      <c r="C1339" s="15" t="s">
        <v>479</v>
      </c>
      <c r="D1339" s="15" t="s">
        <v>503</v>
      </c>
      <c r="E1339" s="15" t="s">
        <v>266</v>
      </c>
      <c r="F1339" s="15" t="s">
        <v>181</v>
      </c>
      <c r="G1339" s="14">
        <v>1770700</v>
      </c>
      <c r="H1339" s="14">
        <v>1770700</v>
      </c>
    </row>
    <row r="1340" spans="1:9" s="20" customFormat="1" ht="34.5" hidden="1" thickBot="1" x14ac:dyDescent="0.25">
      <c r="A1340" s="30" t="s">
        <v>182</v>
      </c>
      <c r="B1340" s="24" t="s">
        <v>144</v>
      </c>
      <c r="C1340" s="26" t="s">
        <v>479</v>
      </c>
      <c r="D1340" s="26" t="s">
        <v>503</v>
      </c>
      <c r="E1340" s="26" t="s">
        <v>266</v>
      </c>
      <c r="F1340" s="26" t="s">
        <v>183</v>
      </c>
      <c r="G1340" s="28">
        <v>1770700</v>
      </c>
      <c r="H1340" s="129">
        <v>1770700</v>
      </c>
      <c r="I1340" s="130">
        <f t="shared" ref="I1340:I1341" si="229">H1340/G1340*100</f>
        <v>100</v>
      </c>
    </row>
    <row r="1341" spans="1:9" ht="20.25" thickBot="1" x14ac:dyDescent="0.25">
      <c r="A1341" s="168" t="s">
        <v>214</v>
      </c>
      <c r="B1341" s="164" t="s">
        <v>144</v>
      </c>
      <c r="C1341" s="169" t="s">
        <v>479</v>
      </c>
      <c r="D1341" s="169" t="s">
        <v>503</v>
      </c>
      <c r="E1341" s="169" t="s">
        <v>215</v>
      </c>
      <c r="F1341" s="169" t="s">
        <v>152</v>
      </c>
      <c r="G1341" s="170">
        <v>1219413.93</v>
      </c>
      <c r="H1341" s="171">
        <v>1219408.93</v>
      </c>
      <c r="I1341" s="167">
        <f t="shared" si="229"/>
        <v>99.999589966960599</v>
      </c>
    </row>
    <row r="1342" spans="1:9" customFormat="1" ht="13.5" hidden="1" thickBot="1" x14ac:dyDescent="0.25">
      <c r="A1342" s="13" t="s">
        <v>87</v>
      </c>
      <c r="B1342" s="15" t="s">
        <v>152</v>
      </c>
      <c r="C1342" s="15" t="s">
        <v>479</v>
      </c>
      <c r="D1342" s="15" t="s">
        <v>503</v>
      </c>
      <c r="E1342" s="15" t="s">
        <v>215</v>
      </c>
      <c r="F1342" s="15" t="s">
        <v>157</v>
      </c>
      <c r="G1342" s="14">
        <v>1219413.93</v>
      </c>
      <c r="H1342" s="14">
        <v>1219408.93</v>
      </c>
    </row>
    <row r="1343" spans="1:9" s="20" customFormat="1" ht="12" hidden="1" thickBot="1" x14ac:dyDescent="0.25">
      <c r="A1343" s="30" t="s">
        <v>190</v>
      </c>
      <c r="B1343" s="24" t="s">
        <v>144</v>
      </c>
      <c r="C1343" s="26" t="s">
        <v>479</v>
      </c>
      <c r="D1343" s="26" t="s">
        <v>503</v>
      </c>
      <c r="E1343" s="26" t="s">
        <v>215</v>
      </c>
      <c r="F1343" s="26" t="s">
        <v>191</v>
      </c>
      <c r="G1343" s="28">
        <v>1219413.93</v>
      </c>
      <c r="H1343" s="129">
        <v>1219408.93</v>
      </c>
      <c r="I1343" s="130">
        <f t="shared" ref="I1343:I1344" si="230">H1343/G1343*100</f>
        <v>99.999589966960599</v>
      </c>
    </row>
    <row r="1344" spans="1:9" ht="20.25" thickBot="1" x14ac:dyDescent="0.25">
      <c r="A1344" s="168" t="s">
        <v>216</v>
      </c>
      <c r="B1344" s="164" t="s">
        <v>144</v>
      </c>
      <c r="C1344" s="169" t="s">
        <v>479</v>
      </c>
      <c r="D1344" s="169" t="s">
        <v>503</v>
      </c>
      <c r="E1344" s="169" t="s">
        <v>217</v>
      </c>
      <c r="F1344" s="169" t="s">
        <v>152</v>
      </c>
      <c r="G1344" s="170">
        <v>18056.259999999998</v>
      </c>
      <c r="H1344" s="171">
        <v>17301.03</v>
      </c>
      <c r="I1344" s="167">
        <f t="shared" si="230"/>
        <v>95.817350879971812</v>
      </c>
    </row>
    <row r="1345" spans="1:9" customFormat="1" ht="13.5" hidden="1" thickBot="1" x14ac:dyDescent="0.25">
      <c r="A1345" s="13" t="s">
        <v>87</v>
      </c>
      <c r="B1345" s="15" t="s">
        <v>152</v>
      </c>
      <c r="C1345" s="15" t="s">
        <v>479</v>
      </c>
      <c r="D1345" s="15" t="s">
        <v>503</v>
      </c>
      <c r="E1345" s="15" t="s">
        <v>217</v>
      </c>
      <c r="F1345" s="15" t="s">
        <v>157</v>
      </c>
      <c r="G1345" s="14">
        <v>18056.259999999998</v>
      </c>
      <c r="H1345" s="14">
        <v>17301.03</v>
      </c>
    </row>
    <row r="1346" spans="1:9" s="20" customFormat="1" ht="12" hidden="1" thickBot="1" x14ac:dyDescent="0.25">
      <c r="A1346" s="30" t="s">
        <v>190</v>
      </c>
      <c r="B1346" s="24" t="s">
        <v>144</v>
      </c>
      <c r="C1346" s="26" t="s">
        <v>479</v>
      </c>
      <c r="D1346" s="26" t="s">
        <v>503</v>
      </c>
      <c r="E1346" s="26" t="s">
        <v>217</v>
      </c>
      <c r="F1346" s="26" t="s">
        <v>191</v>
      </c>
      <c r="G1346" s="28">
        <v>18056.259999999998</v>
      </c>
      <c r="H1346" s="129">
        <v>17301.03</v>
      </c>
      <c r="I1346" s="130">
        <f t="shared" ref="I1346:I1348" si="231">H1346/G1346*100</f>
        <v>95.817350879971812</v>
      </c>
    </row>
    <row r="1347" spans="1:9" ht="10.5" thickBot="1" x14ac:dyDescent="0.25">
      <c r="A1347" s="168" t="s">
        <v>478</v>
      </c>
      <c r="B1347" s="164" t="s">
        <v>144</v>
      </c>
      <c r="C1347" s="169" t="s">
        <v>479</v>
      </c>
      <c r="D1347" s="169" t="s">
        <v>504</v>
      </c>
      <c r="E1347" s="169" t="s">
        <v>152</v>
      </c>
      <c r="F1347" s="169" t="s">
        <v>152</v>
      </c>
      <c r="G1347" s="170">
        <v>6693900</v>
      </c>
      <c r="H1347" s="171">
        <v>6633479.8099999996</v>
      </c>
      <c r="I1347" s="167">
        <f t="shared" si="231"/>
        <v>99.09738433499156</v>
      </c>
    </row>
    <row r="1348" spans="1:9" ht="10.5" thickBot="1" x14ac:dyDescent="0.25">
      <c r="A1348" s="168" t="s">
        <v>353</v>
      </c>
      <c r="B1348" s="164" t="s">
        <v>144</v>
      </c>
      <c r="C1348" s="169" t="s">
        <v>479</v>
      </c>
      <c r="D1348" s="169" t="s">
        <v>504</v>
      </c>
      <c r="E1348" s="169" t="s">
        <v>354</v>
      </c>
      <c r="F1348" s="169" t="s">
        <v>152</v>
      </c>
      <c r="G1348" s="170">
        <v>1130594.06</v>
      </c>
      <c r="H1348" s="171">
        <v>1073681.6399999999</v>
      </c>
      <c r="I1348" s="167">
        <f t="shared" si="231"/>
        <v>94.966149034959528</v>
      </c>
    </row>
    <row r="1349" spans="1:9" customFormat="1" ht="13.5" hidden="1" thickBot="1" x14ac:dyDescent="0.25">
      <c r="A1349" s="13" t="s">
        <v>87</v>
      </c>
      <c r="B1349" s="15" t="s">
        <v>152</v>
      </c>
      <c r="C1349" s="15" t="s">
        <v>479</v>
      </c>
      <c r="D1349" s="15" t="s">
        <v>504</v>
      </c>
      <c r="E1349" s="15" t="s">
        <v>354</v>
      </c>
      <c r="F1349" s="15" t="s">
        <v>157</v>
      </c>
      <c r="G1349" s="14">
        <v>1130594.06</v>
      </c>
      <c r="H1349" s="14">
        <v>1073681.6399999999</v>
      </c>
    </row>
    <row r="1350" spans="1:9" customFormat="1" ht="13.5" hidden="1" thickBot="1" x14ac:dyDescent="0.25">
      <c r="A1350" s="13" t="s">
        <v>158</v>
      </c>
      <c r="B1350" s="15" t="s">
        <v>152</v>
      </c>
      <c r="C1350" s="15" t="s">
        <v>479</v>
      </c>
      <c r="D1350" s="15" t="s">
        <v>504</v>
      </c>
      <c r="E1350" s="15" t="s">
        <v>354</v>
      </c>
      <c r="F1350" s="15" t="s">
        <v>159</v>
      </c>
      <c r="G1350" s="14">
        <v>1130594.06</v>
      </c>
      <c r="H1350" s="14">
        <v>1073681.6399999999</v>
      </c>
    </row>
    <row r="1351" spans="1:9" s="20" customFormat="1" ht="12" hidden="1" thickBot="1" x14ac:dyDescent="0.25">
      <c r="A1351" s="30" t="s">
        <v>160</v>
      </c>
      <c r="B1351" s="24" t="s">
        <v>144</v>
      </c>
      <c r="C1351" s="26" t="s">
        <v>479</v>
      </c>
      <c r="D1351" s="26" t="s">
        <v>504</v>
      </c>
      <c r="E1351" s="26" t="s">
        <v>354</v>
      </c>
      <c r="F1351" s="26" t="s">
        <v>161</v>
      </c>
      <c r="G1351" s="28">
        <v>839797.19</v>
      </c>
      <c r="H1351" s="129">
        <v>798046.97</v>
      </c>
      <c r="I1351" s="130">
        <f t="shared" ref="I1351:I1353" si="232">H1351/G1351*100</f>
        <v>95.028535401505692</v>
      </c>
    </row>
    <row r="1352" spans="1:9" s="20" customFormat="1" ht="23.25" hidden="1" thickBot="1" x14ac:dyDescent="0.25">
      <c r="A1352" s="30" t="s">
        <v>164</v>
      </c>
      <c r="B1352" s="24" t="s">
        <v>144</v>
      </c>
      <c r="C1352" s="26" t="s">
        <v>479</v>
      </c>
      <c r="D1352" s="26" t="s">
        <v>504</v>
      </c>
      <c r="E1352" s="26" t="s">
        <v>354</v>
      </c>
      <c r="F1352" s="26" t="s">
        <v>165</v>
      </c>
      <c r="G1352" s="28">
        <v>290796.87</v>
      </c>
      <c r="H1352" s="129">
        <v>275634.67</v>
      </c>
      <c r="I1352" s="130">
        <f t="shared" si="232"/>
        <v>94.785982393826998</v>
      </c>
    </row>
    <row r="1353" spans="1:9" ht="20.25" thickBot="1" x14ac:dyDescent="0.25">
      <c r="A1353" s="168" t="s">
        <v>244</v>
      </c>
      <c r="B1353" s="164" t="s">
        <v>144</v>
      </c>
      <c r="C1353" s="169" t="s">
        <v>479</v>
      </c>
      <c r="D1353" s="169" t="s">
        <v>504</v>
      </c>
      <c r="E1353" s="169" t="s">
        <v>245</v>
      </c>
      <c r="F1353" s="169" t="s">
        <v>152</v>
      </c>
      <c r="G1353" s="170">
        <v>2100</v>
      </c>
      <c r="H1353" s="171">
        <v>2100</v>
      </c>
      <c r="I1353" s="167">
        <f t="shared" si="232"/>
        <v>100</v>
      </c>
    </row>
    <row r="1354" spans="1:9" customFormat="1" ht="13.5" hidden="1" thickBot="1" x14ac:dyDescent="0.25">
      <c r="A1354" s="13" t="s">
        <v>87</v>
      </c>
      <c r="B1354" s="15" t="s">
        <v>152</v>
      </c>
      <c r="C1354" s="15" t="s">
        <v>479</v>
      </c>
      <c r="D1354" s="15" t="s">
        <v>504</v>
      </c>
      <c r="E1354" s="15" t="s">
        <v>245</v>
      </c>
      <c r="F1354" s="15" t="s">
        <v>157</v>
      </c>
      <c r="G1354" s="14">
        <v>2100</v>
      </c>
      <c r="H1354" s="14">
        <v>2100</v>
      </c>
    </row>
    <row r="1355" spans="1:9" customFormat="1" ht="13.5" hidden="1" thickBot="1" x14ac:dyDescent="0.25">
      <c r="A1355" s="13" t="s">
        <v>158</v>
      </c>
      <c r="B1355" s="15" t="s">
        <v>152</v>
      </c>
      <c r="C1355" s="15" t="s">
        <v>479</v>
      </c>
      <c r="D1355" s="15" t="s">
        <v>504</v>
      </c>
      <c r="E1355" s="15" t="s">
        <v>245</v>
      </c>
      <c r="F1355" s="15" t="s">
        <v>159</v>
      </c>
      <c r="G1355" s="14">
        <v>2100</v>
      </c>
      <c r="H1355" s="14">
        <v>2100</v>
      </c>
    </row>
    <row r="1356" spans="1:9" s="20" customFormat="1" ht="12" hidden="1" thickBot="1" x14ac:dyDescent="0.25">
      <c r="A1356" s="30" t="s">
        <v>162</v>
      </c>
      <c r="B1356" s="24" t="s">
        <v>144</v>
      </c>
      <c r="C1356" s="26" t="s">
        <v>479</v>
      </c>
      <c r="D1356" s="26" t="s">
        <v>504</v>
      </c>
      <c r="E1356" s="26" t="s">
        <v>245</v>
      </c>
      <c r="F1356" s="26" t="s">
        <v>163</v>
      </c>
      <c r="G1356" s="28">
        <v>2100</v>
      </c>
      <c r="H1356" s="129">
        <v>2100</v>
      </c>
      <c r="I1356" s="130">
        <f t="shared" ref="I1356:I1357" si="233">H1356/G1356*100</f>
        <v>100</v>
      </c>
    </row>
    <row r="1357" spans="1:9" ht="30" thickBot="1" x14ac:dyDescent="0.25">
      <c r="A1357" s="168" t="s">
        <v>213</v>
      </c>
      <c r="B1357" s="164" t="s">
        <v>144</v>
      </c>
      <c r="C1357" s="169" t="s">
        <v>479</v>
      </c>
      <c r="D1357" s="169" t="s">
        <v>504</v>
      </c>
      <c r="E1357" s="169" t="s">
        <v>185</v>
      </c>
      <c r="F1357" s="169" t="s">
        <v>152</v>
      </c>
      <c r="G1357" s="170">
        <v>24980</v>
      </c>
      <c r="H1357" s="171">
        <v>24980</v>
      </c>
      <c r="I1357" s="167">
        <f t="shared" si="233"/>
        <v>100</v>
      </c>
    </row>
    <row r="1358" spans="1:9" customFormat="1" ht="13.5" hidden="1" thickBot="1" x14ac:dyDescent="0.25">
      <c r="A1358" s="13" t="s">
        <v>192</v>
      </c>
      <c r="B1358" s="15" t="s">
        <v>152</v>
      </c>
      <c r="C1358" s="15" t="s">
        <v>479</v>
      </c>
      <c r="D1358" s="15" t="s">
        <v>504</v>
      </c>
      <c r="E1358" s="15" t="s">
        <v>185</v>
      </c>
      <c r="F1358" s="15" t="s">
        <v>193</v>
      </c>
      <c r="G1358" s="14">
        <v>24980</v>
      </c>
      <c r="H1358" s="14">
        <v>24980</v>
      </c>
    </row>
    <row r="1359" spans="1:9" s="20" customFormat="1" ht="23.25" hidden="1" thickBot="1" x14ac:dyDescent="0.25">
      <c r="A1359" s="30" t="s">
        <v>194</v>
      </c>
      <c r="B1359" s="24" t="s">
        <v>144</v>
      </c>
      <c r="C1359" s="26" t="s">
        <v>479</v>
      </c>
      <c r="D1359" s="26" t="s">
        <v>504</v>
      </c>
      <c r="E1359" s="26" t="s">
        <v>185</v>
      </c>
      <c r="F1359" s="26" t="s">
        <v>195</v>
      </c>
      <c r="G1359" s="28">
        <v>24980</v>
      </c>
      <c r="H1359" s="129">
        <v>24980</v>
      </c>
      <c r="I1359" s="130">
        <f t="shared" ref="I1359:I1360" si="234">H1359/G1359*100</f>
        <v>100</v>
      </c>
    </row>
    <row r="1360" spans="1:9" ht="20.25" thickBot="1" x14ac:dyDescent="0.25">
      <c r="A1360" s="168" t="s">
        <v>204</v>
      </c>
      <c r="B1360" s="164" t="s">
        <v>144</v>
      </c>
      <c r="C1360" s="169" t="s">
        <v>479</v>
      </c>
      <c r="D1360" s="169" t="s">
        <v>504</v>
      </c>
      <c r="E1360" s="169" t="s">
        <v>205</v>
      </c>
      <c r="F1360" s="169" t="s">
        <v>152</v>
      </c>
      <c r="G1360" s="170">
        <v>477920</v>
      </c>
      <c r="H1360" s="171">
        <v>474412.23</v>
      </c>
      <c r="I1360" s="167">
        <f t="shared" si="234"/>
        <v>99.266034064278543</v>
      </c>
    </row>
    <row r="1361" spans="1:9" customFormat="1" ht="13.5" hidden="1" thickBot="1" x14ac:dyDescent="0.25">
      <c r="A1361" s="13" t="s">
        <v>87</v>
      </c>
      <c r="B1361" s="15" t="s">
        <v>152</v>
      </c>
      <c r="C1361" s="15" t="s">
        <v>479</v>
      </c>
      <c r="D1361" s="15" t="s">
        <v>504</v>
      </c>
      <c r="E1361" s="15" t="s">
        <v>205</v>
      </c>
      <c r="F1361" s="15" t="s">
        <v>157</v>
      </c>
      <c r="G1361" s="14">
        <v>79046.8</v>
      </c>
      <c r="H1361" s="14">
        <v>76646.8</v>
      </c>
    </row>
    <row r="1362" spans="1:9" customFormat="1" ht="13.5" hidden="1" thickBot="1" x14ac:dyDescent="0.25">
      <c r="A1362" s="13" t="s">
        <v>166</v>
      </c>
      <c r="B1362" s="15" t="s">
        <v>152</v>
      </c>
      <c r="C1362" s="15" t="s">
        <v>479</v>
      </c>
      <c r="D1362" s="15" t="s">
        <v>504</v>
      </c>
      <c r="E1362" s="15" t="s">
        <v>205</v>
      </c>
      <c r="F1362" s="15" t="s">
        <v>167</v>
      </c>
      <c r="G1362" s="14">
        <v>55990</v>
      </c>
      <c r="H1362" s="14">
        <v>53590</v>
      </c>
    </row>
    <row r="1363" spans="1:9" s="20" customFormat="1" ht="12" hidden="1" thickBot="1" x14ac:dyDescent="0.25">
      <c r="A1363" s="30" t="s">
        <v>170</v>
      </c>
      <c r="B1363" s="24" t="s">
        <v>144</v>
      </c>
      <c r="C1363" s="26" t="s">
        <v>479</v>
      </c>
      <c r="D1363" s="26" t="s">
        <v>504</v>
      </c>
      <c r="E1363" s="26" t="s">
        <v>205</v>
      </c>
      <c r="F1363" s="26" t="s">
        <v>171</v>
      </c>
      <c r="G1363" s="28">
        <v>30000</v>
      </c>
      <c r="H1363" s="129">
        <v>30000</v>
      </c>
      <c r="I1363" s="130">
        <f t="shared" ref="I1363:I1365" si="235">H1363/G1363*100</f>
        <v>100</v>
      </c>
    </row>
    <row r="1364" spans="1:9" s="20" customFormat="1" ht="12" hidden="1" thickBot="1" x14ac:dyDescent="0.25">
      <c r="A1364" s="30" t="s">
        <v>178</v>
      </c>
      <c r="B1364" s="24" t="s">
        <v>144</v>
      </c>
      <c r="C1364" s="26" t="s">
        <v>479</v>
      </c>
      <c r="D1364" s="26" t="s">
        <v>504</v>
      </c>
      <c r="E1364" s="26" t="s">
        <v>205</v>
      </c>
      <c r="F1364" s="26" t="s">
        <v>179</v>
      </c>
      <c r="G1364" s="28">
        <v>25990</v>
      </c>
      <c r="H1364" s="129">
        <v>23590</v>
      </c>
      <c r="I1364" s="130">
        <f t="shared" si="235"/>
        <v>90.765679107348987</v>
      </c>
    </row>
    <row r="1365" spans="1:9" s="20" customFormat="1" ht="12" hidden="1" thickBot="1" x14ac:dyDescent="0.25">
      <c r="A1365" s="30" t="s">
        <v>190</v>
      </c>
      <c r="B1365" s="24" t="s">
        <v>144</v>
      </c>
      <c r="C1365" s="26" t="s">
        <v>479</v>
      </c>
      <c r="D1365" s="26" t="s">
        <v>504</v>
      </c>
      <c r="E1365" s="26" t="s">
        <v>205</v>
      </c>
      <c r="F1365" s="26" t="s">
        <v>191</v>
      </c>
      <c r="G1365" s="28">
        <v>23056.799999999999</v>
      </c>
      <c r="H1365" s="129">
        <v>23056.799999999999</v>
      </c>
      <c r="I1365" s="130">
        <f t="shared" si="235"/>
        <v>100</v>
      </c>
    </row>
    <row r="1366" spans="1:9" customFormat="1" ht="13.5" hidden="1" thickBot="1" x14ac:dyDescent="0.25">
      <c r="A1366" s="13" t="s">
        <v>192</v>
      </c>
      <c r="B1366" s="15" t="s">
        <v>152</v>
      </c>
      <c r="C1366" s="15" t="s">
        <v>479</v>
      </c>
      <c r="D1366" s="15" t="s">
        <v>504</v>
      </c>
      <c r="E1366" s="15" t="s">
        <v>205</v>
      </c>
      <c r="F1366" s="15" t="s">
        <v>193</v>
      </c>
      <c r="G1366" s="14">
        <v>398873.2</v>
      </c>
      <c r="H1366" s="14">
        <v>397765.43</v>
      </c>
    </row>
    <row r="1367" spans="1:9" s="20" customFormat="1" ht="23.25" hidden="1" thickBot="1" x14ac:dyDescent="0.25">
      <c r="A1367" s="30" t="s">
        <v>194</v>
      </c>
      <c r="B1367" s="24" t="s">
        <v>144</v>
      </c>
      <c r="C1367" s="26" t="s">
        <v>479</v>
      </c>
      <c r="D1367" s="26" t="s">
        <v>504</v>
      </c>
      <c r="E1367" s="26" t="s">
        <v>205</v>
      </c>
      <c r="F1367" s="26" t="s">
        <v>195</v>
      </c>
      <c r="G1367" s="28">
        <v>84806</v>
      </c>
      <c r="H1367" s="129">
        <v>84806</v>
      </c>
      <c r="I1367" s="130">
        <f t="shared" ref="I1367:I1369" si="236">H1367/G1367*100</f>
        <v>100</v>
      </c>
    </row>
    <row r="1368" spans="1:9" s="20" customFormat="1" ht="23.25" hidden="1" thickBot="1" x14ac:dyDescent="0.25">
      <c r="A1368" s="30" t="s">
        <v>196</v>
      </c>
      <c r="B1368" s="24" t="s">
        <v>144</v>
      </c>
      <c r="C1368" s="26" t="s">
        <v>479</v>
      </c>
      <c r="D1368" s="26" t="s">
        <v>504</v>
      </c>
      <c r="E1368" s="26" t="s">
        <v>205</v>
      </c>
      <c r="F1368" s="26" t="s">
        <v>197</v>
      </c>
      <c r="G1368" s="28">
        <v>314067.20000000001</v>
      </c>
      <c r="H1368" s="129">
        <v>312959.43</v>
      </c>
      <c r="I1368" s="130">
        <f t="shared" si="236"/>
        <v>99.647282492409261</v>
      </c>
    </row>
    <row r="1369" spans="1:9" ht="39.75" thickBot="1" x14ac:dyDescent="0.25">
      <c r="A1369" s="168" t="s">
        <v>265</v>
      </c>
      <c r="B1369" s="164" t="s">
        <v>144</v>
      </c>
      <c r="C1369" s="169" t="s">
        <v>479</v>
      </c>
      <c r="D1369" s="169" t="s">
        <v>504</v>
      </c>
      <c r="E1369" s="169" t="s">
        <v>266</v>
      </c>
      <c r="F1369" s="169" t="s">
        <v>152</v>
      </c>
      <c r="G1369" s="170">
        <v>5058305.9400000004</v>
      </c>
      <c r="H1369" s="171">
        <v>5058305.9400000004</v>
      </c>
      <c r="I1369" s="167">
        <f t="shared" si="236"/>
        <v>100</v>
      </c>
    </row>
    <row r="1370" spans="1:9" customFormat="1" ht="13.5" hidden="1" thickBot="1" x14ac:dyDescent="0.25">
      <c r="A1370" s="13" t="s">
        <v>87</v>
      </c>
      <c r="B1370" s="15" t="s">
        <v>152</v>
      </c>
      <c r="C1370" s="15" t="s">
        <v>479</v>
      </c>
      <c r="D1370" s="15" t="s">
        <v>504</v>
      </c>
      <c r="E1370" s="15" t="s">
        <v>266</v>
      </c>
      <c r="F1370" s="15" t="s">
        <v>157</v>
      </c>
      <c r="G1370" s="14">
        <v>5058305.9400000004</v>
      </c>
      <c r="H1370" s="14">
        <v>5058305.9400000004</v>
      </c>
    </row>
    <row r="1371" spans="1:9" customFormat="1" ht="13.5" hidden="1" thickBot="1" x14ac:dyDescent="0.25">
      <c r="A1371" s="13" t="s">
        <v>180</v>
      </c>
      <c r="B1371" s="15" t="s">
        <v>152</v>
      </c>
      <c r="C1371" s="15" t="s">
        <v>479</v>
      </c>
      <c r="D1371" s="15" t="s">
        <v>504</v>
      </c>
      <c r="E1371" s="15" t="s">
        <v>266</v>
      </c>
      <c r="F1371" s="15" t="s">
        <v>181</v>
      </c>
      <c r="G1371" s="14">
        <v>5058305.9400000004</v>
      </c>
      <c r="H1371" s="14">
        <v>5058305.9400000004</v>
      </c>
    </row>
    <row r="1372" spans="1:9" s="20" customFormat="1" ht="34.5" hidden="1" thickBot="1" x14ac:dyDescent="0.25">
      <c r="A1372" s="30" t="s">
        <v>182</v>
      </c>
      <c r="B1372" s="24" t="s">
        <v>144</v>
      </c>
      <c r="C1372" s="26" t="s">
        <v>479</v>
      </c>
      <c r="D1372" s="26" t="s">
        <v>504</v>
      </c>
      <c r="E1372" s="26" t="s">
        <v>266</v>
      </c>
      <c r="F1372" s="26" t="s">
        <v>183</v>
      </c>
      <c r="G1372" s="28">
        <v>5058305.9400000004</v>
      </c>
      <c r="H1372" s="129">
        <v>5058305.9400000004</v>
      </c>
      <c r="I1372" s="130">
        <f t="shared" ref="I1372:I1374" si="237">H1372/G1372*100</f>
        <v>100</v>
      </c>
    </row>
    <row r="1373" spans="1:9" ht="10.5" thickBot="1" x14ac:dyDescent="0.25">
      <c r="A1373" s="168" t="s">
        <v>478</v>
      </c>
      <c r="B1373" s="164" t="s">
        <v>144</v>
      </c>
      <c r="C1373" s="169" t="s">
        <v>479</v>
      </c>
      <c r="D1373" s="169" t="s">
        <v>505</v>
      </c>
      <c r="E1373" s="169" t="s">
        <v>152</v>
      </c>
      <c r="F1373" s="169" t="s">
        <v>152</v>
      </c>
      <c r="G1373" s="170">
        <v>200000</v>
      </c>
      <c r="H1373" s="171">
        <v>200000</v>
      </c>
      <c r="I1373" s="167">
        <f t="shared" si="237"/>
        <v>100</v>
      </c>
    </row>
    <row r="1374" spans="1:9" ht="20.25" thickBot="1" x14ac:dyDescent="0.25">
      <c r="A1374" s="168" t="s">
        <v>204</v>
      </c>
      <c r="B1374" s="164" t="s">
        <v>144</v>
      </c>
      <c r="C1374" s="169" t="s">
        <v>479</v>
      </c>
      <c r="D1374" s="169" t="s">
        <v>505</v>
      </c>
      <c r="E1374" s="169" t="s">
        <v>205</v>
      </c>
      <c r="F1374" s="169" t="s">
        <v>152</v>
      </c>
      <c r="G1374" s="170">
        <v>200000</v>
      </c>
      <c r="H1374" s="171">
        <v>200000</v>
      </c>
      <c r="I1374" s="167">
        <f t="shared" si="237"/>
        <v>100</v>
      </c>
    </row>
    <row r="1375" spans="1:9" customFormat="1" ht="13.5" hidden="1" thickBot="1" x14ac:dyDescent="0.25">
      <c r="A1375" s="13" t="s">
        <v>87</v>
      </c>
      <c r="B1375" s="15" t="s">
        <v>152</v>
      </c>
      <c r="C1375" s="15" t="s">
        <v>479</v>
      </c>
      <c r="D1375" s="15" t="s">
        <v>505</v>
      </c>
      <c r="E1375" s="15" t="s">
        <v>205</v>
      </c>
      <c r="F1375" s="15" t="s">
        <v>157</v>
      </c>
      <c r="G1375" s="14">
        <v>200000</v>
      </c>
      <c r="H1375" s="14">
        <v>200000</v>
      </c>
    </row>
    <row r="1376" spans="1:9" customFormat="1" ht="13.5" hidden="1" thickBot="1" x14ac:dyDescent="0.25">
      <c r="A1376" s="13" t="s">
        <v>166</v>
      </c>
      <c r="B1376" s="15" t="s">
        <v>152</v>
      </c>
      <c r="C1376" s="15" t="s">
        <v>479</v>
      </c>
      <c r="D1376" s="15" t="s">
        <v>505</v>
      </c>
      <c r="E1376" s="15" t="s">
        <v>205</v>
      </c>
      <c r="F1376" s="15" t="s">
        <v>167</v>
      </c>
      <c r="G1376" s="14">
        <v>155000</v>
      </c>
      <c r="H1376" s="14">
        <v>155000</v>
      </c>
    </row>
    <row r="1377" spans="1:9" s="20" customFormat="1" ht="12" hidden="1" thickBot="1" x14ac:dyDescent="0.25">
      <c r="A1377" s="30" t="s">
        <v>170</v>
      </c>
      <c r="B1377" s="24" t="s">
        <v>144</v>
      </c>
      <c r="C1377" s="26" t="s">
        <v>479</v>
      </c>
      <c r="D1377" s="26" t="s">
        <v>505</v>
      </c>
      <c r="E1377" s="26" t="s">
        <v>205</v>
      </c>
      <c r="F1377" s="26" t="s">
        <v>171</v>
      </c>
      <c r="G1377" s="28">
        <v>155000</v>
      </c>
      <c r="H1377" s="129">
        <v>155000</v>
      </c>
      <c r="I1377" s="130">
        <f t="shared" ref="I1377:I1380" si="238">H1377/G1377*100</f>
        <v>100</v>
      </c>
    </row>
    <row r="1378" spans="1:9" s="20" customFormat="1" ht="12" hidden="1" thickBot="1" x14ac:dyDescent="0.25">
      <c r="A1378" s="30" t="s">
        <v>190</v>
      </c>
      <c r="B1378" s="24" t="s">
        <v>144</v>
      </c>
      <c r="C1378" s="26" t="s">
        <v>479</v>
      </c>
      <c r="D1378" s="26" t="s">
        <v>505</v>
      </c>
      <c r="E1378" s="26" t="s">
        <v>205</v>
      </c>
      <c r="F1378" s="26" t="s">
        <v>191</v>
      </c>
      <c r="G1378" s="28">
        <v>45000</v>
      </c>
      <c r="H1378" s="129">
        <v>45000</v>
      </c>
      <c r="I1378" s="130">
        <f t="shared" si="238"/>
        <v>100</v>
      </c>
    </row>
    <row r="1379" spans="1:9" ht="10.5" thickBot="1" x14ac:dyDescent="0.25">
      <c r="A1379" s="168" t="s">
        <v>478</v>
      </c>
      <c r="B1379" s="164" t="s">
        <v>144</v>
      </c>
      <c r="C1379" s="169" t="s">
        <v>479</v>
      </c>
      <c r="D1379" s="169" t="s">
        <v>506</v>
      </c>
      <c r="E1379" s="169" t="s">
        <v>152</v>
      </c>
      <c r="F1379" s="169" t="s">
        <v>152</v>
      </c>
      <c r="G1379" s="170">
        <v>250000</v>
      </c>
      <c r="H1379" s="171">
        <v>250000</v>
      </c>
      <c r="I1379" s="167">
        <f t="shared" si="238"/>
        <v>100</v>
      </c>
    </row>
    <row r="1380" spans="1:9" ht="20.25" thickBot="1" x14ac:dyDescent="0.25">
      <c r="A1380" s="168" t="s">
        <v>204</v>
      </c>
      <c r="B1380" s="164" t="s">
        <v>144</v>
      </c>
      <c r="C1380" s="169" t="s">
        <v>479</v>
      </c>
      <c r="D1380" s="169" t="s">
        <v>506</v>
      </c>
      <c r="E1380" s="169" t="s">
        <v>205</v>
      </c>
      <c r="F1380" s="169" t="s">
        <v>152</v>
      </c>
      <c r="G1380" s="170">
        <v>250000</v>
      </c>
      <c r="H1380" s="171">
        <v>250000</v>
      </c>
      <c r="I1380" s="167">
        <f t="shared" si="238"/>
        <v>100</v>
      </c>
    </row>
    <row r="1381" spans="1:9" customFormat="1" ht="13.5" hidden="1" thickBot="1" x14ac:dyDescent="0.25">
      <c r="A1381" s="13" t="s">
        <v>87</v>
      </c>
      <c r="B1381" s="15" t="s">
        <v>152</v>
      </c>
      <c r="C1381" s="15" t="s">
        <v>479</v>
      </c>
      <c r="D1381" s="15" t="s">
        <v>506</v>
      </c>
      <c r="E1381" s="15" t="s">
        <v>205</v>
      </c>
      <c r="F1381" s="15" t="s">
        <v>157</v>
      </c>
      <c r="G1381" s="14">
        <v>230000</v>
      </c>
      <c r="H1381" s="14">
        <v>230000</v>
      </c>
    </row>
    <row r="1382" spans="1:9" customFormat="1" ht="13.5" hidden="1" thickBot="1" x14ac:dyDescent="0.25">
      <c r="A1382" s="13" t="s">
        <v>166</v>
      </c>
      <c r="B1382" s="15" t="s">
        <v>152</v>
      </c>
      <c r="C1382" s="15" t="s">
        <v>479</v>
      </c>
      <c r="D1382" s="15" t="s">
        <v>506</v>
      </c>
      <c r="E1382" s="15" t="s">
        <v>205</v>
      </c>
      <c r="F1382" s="15" t="s">
        <v>167</v>
      </c>
      <c r="G1382" s="14">
        <v>25000</v>
      </c>
      <c r="H1382" s="14">
        <v>25000</v>
      </c>
    </row>
    <row r="1383" spans="1:9" s="20" customFormat="1" ht="12" hidden="1" thickBot="1" x14ac:dyDescent="0.25">
      <c r="A1383" s="30" t="s">
        <v>170</v>
      </c>
      <c r="B1383" s="24" t="s">
        <v>144</v>
      </c>
      <c r="C1383" s="26" t="s">
        <v>479</v>
      </c>
      <c r="D1383" s="26" t="s">
        <v>506</v>
      </c>
      <c r="E1383" s="26" t="s">
        <v>205</v>
      </c>
      <c r="F1383" s="26" t="s">
        <v>171</v>
      </c>
      <c r="G1383" s="28">
        <v>25000</v>
      </c>
      <c r="H1383" s="129">
        <v>25000</v>
      </c>
      <c r="I1383" s="130">
        <f t="shared" ref="I1383:I1384" si="239">H1383/G1383*100</f>
        <v>100</v>
      </c>
    </row>
    <row r="1384" spans="1:9" s="20" customFormat="1" ht="12" hidden="1" thickBot="1" x14ac:dyDescent="0.25">
      <c r="A1384" s="30" t="s">
        <v>190</v>
      </c>
      <c r="B1384" s="24" t="s">
        <v>144</v>
      </c>
      <c r="C1384" s="26" t="s">
        <v>479</v>
      </c>
      <c r="D1384" s="26" t="s">
        <v>506</v>
      </c>
      <c r="E1384" s="26" t="s">
        <v>205</v>
      </c>
      <c r="F1384" s="26" t="s">
        <v>191</v>
      </c>
      <c r="G1384" s="28">
        <v>205000</v>
      </c>
      <c r="H1384" s="129">
        <v>205000</v>
      </c>
      <c r="I1384" s="130">
        <f t="shared" si="239"/>
        <v>100</v>
      </c>
    </row>
    <row r="1385" spans="1:9" customFormat="1" ht="13.5" hidden="1" thickBot="1" x14ac:dyDescent="0.25">
      <c r="A1385" s="13" t="s">
        <v>192</v>
      </c>
      <c r="B1385" s="15" t="s">
        <v>152</v>
      </c>
      <c r="C1385" s="15" t="s">
        <v>479</v>
      </c>
      <c r="D1385" s="15" t="s">
        <v>506</v>
      </c>
      <c r="E1385" s="15" t="s">
        <v>205</v>
      </c>
      <c r="F1385" s="15" t="s">
        <v>193</v>
      </c>
      <c r="G1385" s="14">
        <v>20000</v>
      </c>
      <c r="H1385" s="14">
        <v>20000</v>
      </c>
    </row>
    <row r="1386" spans="1:9" s="20" customFormat="1" ht="23.25" hidden="1" thickBot="1" x14ac:dyDescent="0.25">
      <c r="A1386" s="30" t="s">
        <v>196</v>
      </c>
      <c r="B1386" s="24" t="s">
        <v>144</v>
      </c>
      <c r="C1386" s="26" t="s">
        <v>479</v>
      </c>
      <c r="D1386" s="26" t="s">
        <v>506</v>
      </c>
      <c r="E1386" s="26" t="s">
        <v>205</v>
      </c>
      <c r="F1386" s="26" t="s">
        <v>197</v>
      </c>
      <c r="G1386" s="28">
        <v>20000</v>
      </c>
      <c r="H1386" s="129">
        <v>20000</v>
      </c>
      <c r="I1386" s="130">
        <f t="shared" ref="I1386:I1388" si="240">H1386/G1386*100</f>
        <v>100</v>
      </c>
    </row>
    <row r="1387" spans="1:9" ht="10.5" thickBot="1" x14ac:dyDescent="0.25">
      <c r="A1387" s="168" t="s">
        <v>478</v>
      </c>
      <c r="B1387" s="164" t="s">
        <v>144</v>
      </c>
      <c r="C1387" s="169" t="s">
        <v>479</v>
      </c>
      <c r="D1387" s="169" t="s">
        <v>507</v>
      </c>
      <c r="E1387" s="169" t="s">
        <v>152</v>
      </c>
      <c r="F1387" s="169" t="s">
        <v>152</v>
      </c>
      <c r="G1387" s="170">
        <v>100000</v>
      </c>
      <c r="H1387" s="171">
        <v>100000</v>
      </c>
      <c r="I1387" s="167">
        <f t="shared" si="240"/>
        <v>100</v>
      </c>
    </row>
    <row r="1388" spans="1:9" ht="20.25" thickBot="1" x14ac:dyDescent="0.25">
      <c r="A1388" s="168" t="s">
        <v>204</v>
      </c>
      <c r="B1388" s="164" t="s">
        <v>144</v>
      </c>
      <c r="C1388" s="169" t="s">
        <v>479</v>
      </c>
      <c r="D1388" s="169" t="s">
        <v>507</v>
      </c>
      <c r="E1388" s="169" t="s">
        <v>205</v>
      </c>
      <c r="F1388" s="169" t="s">
        <v>152</v>
      </c>
      <c r="G1388" s="170">
        <v>100000</v>
      </c>
      <c r="H1388" s="171">
        <v>100000</v>
      </c>
      <c r="I1388" s="167">
        <f t="shared" si="240"/>
        <v>100</v>
      </c>
    </row>
    <row r="1389" spans="1:9" customFormat="1" ht="13.5" hidden="1" thickBot="1" x14ac:dyDescent="0.25">
      <c r="A1389" s="13" t="s">
        <v>87</v>
      </c>
      <c r="B1389" s="15" t="s">
        <v>152</v>
      </c>
      <c r="C1389" s="15" t="s">
        <v>479</v>
      </c>
      <c r="D1389" s="15" t="s">
        <v>507</v>
      </c>
      <c r="E1389" s="15" t="s">
        <v>205</v>
      </c>
      <c r="F1389" s="15" t="s">
        <v>157</v>
      </c>
      <c r="G1389" s="14">
        <v>90000</v>
      </c>
      <c r="H1389" s="14">
        <v>90000</v>
      </c>
    </row>
    <row r="1390" spans="1:9" s="20" customFormat="1" ht="12" hidden="1" thickBot="1" x14ac:dyDescent="0.25">
      <c r="A1390" s="30" t="s">
        <v>190</v>
      </c>
      <c r="B1390" s="24" t="s">
        <v>144</v>
      </c>
      <c r="C1390" s="26" t="s">
        <v>479</v>
      </c>
      <c r="D1390" s="26" t="s">
        <v>507</v>
      </c>
      <c r="E1390" s="26" t="s">
        <v>205</v>
      </c>
      <c r="F1390" s="26" t="s">
        <v>191</v>
      </c>
      <c r="G1390" s="28">
        <v>90000</v>
      </c>
      <c r="H1390" s="129">
        <v>90000</v>
      </c>
      <c r="I1390" s="130">
        <f>H1390/G1390*100</f>
        <v>100</v>
      </c>
    </row>
    <row r="1391" spans="1:9" customFormat="1" ht="13.5" hidden="1" thickBot="1" x14ac:dyDescent="0.25">
      <c r="A1391" s="13" t="s">
        <v>192</v>
      </c>
      <c r="B1391" s="15" t="s">
        <v>152</v>
      </c>
      <c r="C1391" s="15" t="s">
        <v>479</v>
      </c>
      <c r="D1391" s="15" t="s">
        <v>507</v>
      </c>
      <c r="E1391" s="15" t="s">
        <v>205</v>
      </c>
      <c r="F1391" s="15" t="s">
        <v>193</v>
      </c>
      <c r="G1391" s="14">
        <v>10000</v>
      </c>
      <c r="H1391" s="14">
        <v>10000</v>
      </c>
    </row>
    <row r="1392" spans="1:9" s="20" customFormat="1" ht="23.25" hidden="1" thickBot="1" x14ac:dyDescent="0.25">
      <c r="A1392" s="30" t="s">
        <v>196</v>
      </c>
      <c r="B1392" s="24" t="s">
        <v>144</v>
      </c>
      <c r="C1392" s="26" t="s">
        <v>479</v>
      </c>
      <c r="D1392" s="26" t="s">
        <v>507</v>
      </c>
      <c r="E1392" s="26" t="s">
        <v>205</v>
      </c>
      <c r="F1392" s="26" t="s">
        <v>197</v>
      </c>
      <c r="G1392" s="28">
        <v>10000</v>
      </c>
      <c r="H1392" s="129">
        <v>10000</v>
      </c>
      <c r="I1392" s="130">
        <f t="shared" ref="I1392:I1394" si="241">H1392/G1392*100</f>
        <v>100</v>
      </c>
    </row>
    <row r="1393" spans="1:9" ht="10.5" thickBot="1" x14ac:dyDescent="0.25">
      <c r="A1393" s="168" t="s">
        <v>478</v>
      </c>
      <c r="B1393" s="164" t="s">
        <v>144</v>
      </c>
      <c r="C1393" s="169" t="s">
        <v>479</v>
      </c>
      <c r="D1393" s="169" t="s">
        <v>508</v>
      </c>
      <c r="E1393" s="169" t="s">
        <v>152</v>
      </c>
      <c r="F1393" s="169" t="s">
        <v>152</v>
      </c>
      <c r="G1393" s="170">
        <v>3161336</v>
      </c>
      <c r="H1393" s="171">
        <v>2994410.6</v>
      </c>
      <c r="I1393" s="167">
        <f t="shared" si="241"/>
        <v>94.719783028441142</v>
      </c>
    </row>
    <row r="1394" spans="1:9" ht="20.25" thickBot="1" x14ac:dyDescent="0.25">
      <c r="A1394" s="168" t="s">
        <v>244</v>
      </c>
      <c r="B1394" s="164" t="s">
        <v>144</v>
      </c>
      <c r="C1394" s="169" t="s">
        <v>479</v>
      </c>
      <c r="D1394" s="169" t="s">
        <v>508</v>
      </c>
      <c r="E1394" s="169" t="s">
        <v>245</v>
      </c>
      <c r="F1394" s="169" t="s">
        <v>152</v>
      </c>
      <c r="G1394" s="170">
        <v>73900</v>
      </c>
      <c r="H1394" s="171">
        <v>70000</v>
      </c>
      <c r="I1394" s="167">
        <f t="shared" si="241"/>
        <v>94.722598105548045</v>
      </c>
    </row>
    <row r="1395" spans="1:9" customFormat="1" ht="13.5" hidden="1" thickBot="1" x14ac:dyDescent="0.25">
      <c r="A1395" s="13" t="s">
        <v>87</v>
      </c>
      <c r="B1395" s="15" t="s">
        <v>152</v>
      </c>
      <c r="C1395" s="15" t="s">
        <v>479</v>
      </c>
      <c r="D1395" s="15" t="s">
        <v>508</v>
      </c>
      <c r="E1395" s="15" t="s">
        <v>245</v>
      </c>
      <c r="F1395" s="15" t="s">
        <v>157</v>
      </c>
      <c r="G1395" s="14">
        <v>73900</v>
      </c>
      <c r="H1395" s="14">
        <v>70000</v>
      </c>
    </row>
    <row r="1396" spans="1:9" customFormat="1" ht="13.5" hidden="1" thickBot="1" x14ac:dyDescent="0.25">
      <c r="A1396" s="13" t="s">
        <v>158</v>
      </c>
      <c r="B1396" s="15" t="s">
        <v>152</v>
      </c>
      <c r="C1396" s="15" t="s">
        <v>479</v>
      </c>
      <c r="D1396" s="15" t="s">
        <v>508</v>
      </c>
      <c r="E1396" s="15" t="s">
        <v>245</v>
      </c>
      <c r="F1396" s="15" t="s">
        <v>159</v>
      </c>
      <c r="G1396" s="14">
        <v>73900</v>
      </c>
      <c r="H1396" s="14">
        <v>70000</v>
      </c>
    </row>
    <row r="1397" spans="1:9" s="20" customFormat="1" ht="12" hidden="1" thickBot="1" x14ac:dyDescent="0.25">
      <c r="A1397" s="30" t="s">
        <v>162</v>
      </c>
      <c r="B1397" s="24" t="s">
        <v>144</v>
      </c>
      <c r="C1397" s="26" t="s">
        <v>479</v>
      </c>
      <c r="D1397" s="26" t="s">
        <v>508</v>
      </c>
      <c r="E1397" s="26" t="s">
        <v>245</v>
      </c>
      <c r="F1397" s="26" t="s">
        <v>163</v>
      </c>
      <c r="G1397" s="28">
        <v>73900</v>
      </c>
      <c r="H1397" s="129">
        <v>70000</v>
      </c>
      <c r="I1397" s="130">
        <f t="shared" ref="I1397:I1398" si="242">H1397/G1397*100</f>
        <v>94.722598105548045</v>
      </c>
    </row>
    <row r="1398" spans="1:9" ht="20.25" thickBot="1" x14ac:dyDescent="0.25">
      <c r="A1398" s="168" t="s">
        <v>204</v>
      </c>
      <c r="B1398" s="164" t="s">
        <v>144</v>
      </c>
      <c r="C1398" s="169" t="s">
        <v>479</v>
      </c>
      <c r="D1398" s="169" t="s">
        <v>508</v>
      </c>
      <c r="E1398" s="169" t="s">
        <v>205</v>
      </c>
      <c r="F1398" s="169" t="s">
        <v>152</v>
      </c>
      <c r="G1398" s="170">
        <v>3087436</v>
      </c>
      <c r="H1398" s="171">
        <v>2924410.6</v>
      </c>
      <c r="I1398" s="167">
        <f t="shared" si="242"/>
        <v>94.719715647547034</v>
      </c>
    </row>
    <row r="1399" spans="1:9" customFormat="1" ht="13.5" hidden="1" thickBot="1" x14ac:dyDescent="0.25">
      <c r="A1399" s="13" t="s">
        <v>87</v>
      </c>
      <c r="B1399" s="15" t="s">
        <v>152</v>
      </c>
      <c r="C1399" s="15" t="s">
        <v>479</v>
      </c>
      <c r="D1399" s="15" t="s">
        <v>508</v>
      </c>
      <c r="E1399" s="15" t="s">
        <v>205</v>
      </c>
      <c r="F1399" s="15" t="s">
        <v>157</v>
      </c>
      <c r="G1399" s="14">
        <v>3087436</v>
      </c>
      <c r="H1399" s="14">
        <v>2924410.6</v>
      </c>
    </row>
    <row r="1400" spans="1:9" customFormat="1" ht="13.5" hidden="1" thickBot="1" x14ac:dyDescent="0.25">
      <c r="A1400" s="13" t="s">
        <v>166</v>
      </c>
      <c r="B1400" s="15" t="s">
        <v>152</v>
      </c>
      <c r="C1400" s="15" t="s">
        <v>479</v>
      </c>
      <c r="D1400" s="15" t="s">
        <v>508</v>
      </c>
      <c r="E1400" s="15" t="s">
        <v>205</v>
      </c>
      <c r="F1400" s="15" t="s">
        <v>167</v>
      </c>
      <c r="G1400" s="14">
        <v>2164445.5</v>
      </c>
      <c r="H1400" s="14">
        <v>2018920.1</v>
      </c>
    </row>
    <row r="1401" spans="1:9" s="20" customFormat="1" ht="12" hidden="1" thickBot="1" x14ac:dyDescent="0.25">
      <c r="A1401" s="30" t="s">
        <v>170</v>
      </c>
      <c r="B1401" s="24" t="s">
        <v>144</v>
      </c>
      <c r="C1401" s="26" t="s">
        <v>479</v>
      </c>
      <c r="D1401" s="26" t="s">
        <v>508</v>
      </c>
      <c r="E1401" s="26" t="s">
        <v>205</v>
      </c>
      <c r="F1401" s="26" t="s">
        <v>171</v>
      </c>
      <c r="G1401" s="28">
        <v>1340355.5</v>
      </c>
      <c r="H1401" s="129">
        <v>1255404.1000000001</v>
      </c>
      <c r="I1401" s="130">
        <f t="shared" ref="I1401:I1405" si="243">H1401/G1401*100</f>
        <v>93.662024738959175</v>
      </c>
    </row>
    <row r="1402" spans="1:9" s="20" customFormat="1" ht="12" hidden="1" thickBot="1" x14ac:dyDescent="0.25">
      <c r="A1402" s="30" t="s">
        <v>178</v>
      </c>
      <c r="B1402" s="24" t="s">
        <v>144</v>
      </c>
      <c r="C1402" s="26" t="s">
        <v>479</v>
      </c>
      <c r="D1402" s="26" t="s">
        <v>508</v>
      </c>
      <c r="E1402" s="26" t="s">
        <v>205</v>
      </c>
      <c r="F1402" s="26" t="s">
        <v>179</v>
      </c>
      <c r="G1402" s="28">
        <v>824090</v>
      </c>
      <c r="H1402" s="129">
        <v>763516</v>
      </c>
      <c r="I1402" s="130">
        <f t="shared" si="243"/>
        <v>92.64958924389326</v>
      </c>
    </row>
    <row r="1403" spans="1:9" s="20" customFormat="1" ht="12" hidden="1" thickBot="1" x14ac:dyDescent="0.25">
      <c r="A1403" s="30" t="s">
        <v>190</v>
      </c>
      <c r="B1403" s="24" t="s">
        <v>144</v>
      </c>
      <c r="C1403" s="26" t="s">
        <v>479</v>
      </c>
      <c r="D1403" s="26" t="s">
        <v>508</v>
      </c>
      <c r="E1403" s="26" t="s">
        <v>205</v>
      </c>
      <c r="F1403" s="26" t="s">
        <v>191</v>
      </c>
      <c r="G1403" s="28">
        <v>922990.5</v>
      </c>
      <c r="H1403" s="129">
        <v>905490.5</v>
      </c>
      <c r="I1403" s="130">
        <f t="shared" si="243"/>
        <v>98.103989152651081</v>
      </c>
    </row>
    <row r="1404" spans="1:9" ht="10.5" thickBot="1" x14ac:dyDescent="0.25">
      <c r="A1404" s="168" t="s">
        <v>478</v>
      </c>
      <c r="B1404" s="164" t="s">
        <v>144</v>
      </c>
      <c r="C1404" s="169" t="s">
        <v>479</v>
      </c>
      <c r="D1404" s="169" t="s">
        <v>509</v>
      </c>
      <c r="E1404" s="169" t="s">
        <v>152</v>
      </c>
      <c r="F1404" s="169" t="s">
        <v>152</v>
      </c>
      <c r="G1404" s="170">
        <v>2584200</v>
      </c>
      <c r="H1404" s="171">
        <v>2583816.1</v>
      </c>
      <c r="I1404" s="167">
        <f t="shared" si="243"/>
        <v>99.985144338673479</v>
      </c>
    </row>
    <row r="1405" spans="1:9" ht="20.25" thickBot="1" x14ac:dyDescent="0.25">
      <c r="A1405" s="168" t="s">
        <v>204</v>
      </c>
      <c r="B1405" s="164" t="s">
        <v>144</v>
      </c>
      <c r="C1405" s="169" t="s">
        <v>479</v>
      </c>
      <c r="D1405" s="169" t="s">
        <v>509</v>
      </c>
      <c r="E1405" s="169" t="s">
        <v>205</v>
      </c>
      <c r="F1405" s="169" t="s">
        <v>152</v>
      </c>
      <c r="G1405" s="170">
        <v>2584200</v>
      </c>
      <c r="H1405" s="171">
        <v>2583816.1</v>
      </c>
      <c r="I1405" s="167">
        <f t="shared" si="243"/>
        <v>99.985144338673479</v>
      </c>
    </row>
    <row r="1406" spans="1:9" customFormat="1" ht="13.5" hidden="1" thickBot="1" x14ac:dyDescent="0.25">
      <c r="A1406" s="13" t="s">
        <v>192</v>
      </c>
      <c r="B1406" s="15" t="s">
        <v>152</v>
      </c>
      <c r="C1406" s="15" t="s">
        <v>479</v>
      </c>
      <c r="D1406" s="15" t="s">
        <v>509</v>
      </c>
      <c r="E1406" s="15" t="s">
        <v>205</v>
      </c>
      <c r="F1406" s="15" t="s">
        <v>193</v>
      </c>
      <c r="G1406" s="14">
        <v>2584200</v>
      </c>
      <c r="H1406" s="14">
        <v>2583816.1</v>
      </c>
    </row>
    <row r="1407" spans="1:9" s="20" customFormat="1" ht="23.25" hidden="1" thickBot="1" x14ac:dyDescent="0.25">
      <c r="A1407" s="30" t="s">
        <v>194</v>
      </c>
      <c r="B1407" s="24" t="s">
        <v>144</v>
      </c>
      <c r="C1407" s="26" t="s">
        <v>479</v>
      </c>
      <c r="D1407" s="26" t="s">
        <v>509</v>
      </c>
      <c r="E1407" s="26" t="s">
        <v>205</v>
      </c>
      <c r="F1407" s="26" t="s">
        <v>195</v>
      </c>
      <c r="G1407" s="28">
        <v>2474200</v>
      </c>
      <c r="H1407" s="129">
        <v>2473817</v>
      </c>
      <c r="I1407" s="130">
        <f t="shared" ref="I1407:I1410" si="244">H1407/G1407*100</f>
        <v>99.984520248969361</v>
      </c>
    </row>
    <row r="1408" spans="1:9" s="20" customFormat="1" ht="23.25" hidden="1" thickBot="1" x14ac:dyDescent="0.25">
      <c r="A1408" s="30" t="s">
        <v>196</v>
      </c>
      <c r="B1408" s="24" t="s">
        <v>144</v>
      </c>
      <c r="C1408" s="26" t="s">
        <v>479</v>
      </c>
      <c r="D1408" s="26" t="s">
        <v>509</v>
      </c>
      <c r="E1408" s="26" t="s">
        <v>205</v>
      </c>
      <c r="F1408" s="26" t="s">
        <v>197</v>
      </c>
      <c r="G1408" s="28">
        <v>110000</v>
      </c>
      <c r="H1408" s="129">
        <v>109999.1</v>
      </c>
      <c r="I1408" s="130">
        <f t="shared" si="244"/>
        <v>99.999181818181825</v>
      </c>
    </row>
    <row r="1409" spans="1:9" ht="10.5" thickBot="1" x14ac:dyDescent="0.25">
      <c r="A1409" s="168" t="s">
        <v>478</v>
      </c>
      <c r="B1409" s="164" t="s">
        <v>144</v>
      </c>
      <c r="C1409" s="169" t="s">
        <v>479</v>
      </c>
      <c r="D1409" s="169" t="s">
        <v>510</v>
      </c>
      <c r="E1409" s="169" t="s">
        <v>152</v>
      </c>
      <c r="F1409" s="169" t="s">
        <v>152</v>
      </c>
      <c r="G1409" s="170">
        <v>1538076.5</v>
      </c>
      <c r="H1409" s="171">
        <v>1165507.5</v>
      </c>
      <c r="I1409" s="167">
        <f t="shared" si="244"/>
        <v>75.776952576806153</v>
      </c>
    </row>
    <row r="1410" spans="1:9" ht="20.25" thickBot="1" x14ac:dyDescent="0.25">
      <c r="A1410" s="168" t="s">
        <v>204</v>
      </c>
      <c r="B1410" s="164" t="s">
        <v>144</v>
      </c>
      <c r="C1410" s="169" t="s">
        <v>479</v>
      </c>
      <c r="D1410" s="169" t="s">
        <v>510</v>
      </c>
      <c r="E1410" s="169" t="s">
        <v>205</v>
      </c>
      <c r="F1410" s="169" t="s">
        <v>152</v>
      </c>
      <c r="G1410" s="170">
        <v>1538076.5</v>
      </c>
      <c r="H1410" s="171">
        <v>1165507.5</v>
      </c>
      <c r="I1410" s="167">
        <f t="shared" si="244"/>
        <v>75.776952576806153</v>
      </c>
    </row>
    <row r="1411" spans="1:9" customFormat="1" ht="13.5" hidden="1" thickBot="1" x14ac:dyDescent="0.25">
      <c r="A1411" s="13" t="s">
        <v>87</v>
      </c>
      <c r="B1411" s="15" t="s">
        <v>152</v>
      </c>
      <c r="C1411" s="15" t="s">
        <v>479</v>
      </c>
      <c r="D1411" s="15" t="s">
        <v>510</v>
      </c>
      <c r="E1411" s="15" t="s">
        <v>205</v>
      </c>
      <c r="F1411" s="15" t="s">
        <v>157</v>
      </c>
      <c r="G1411" s="14">
        <v>1538076.5</v>
      </c>
      <c r="H1411" s="14">
        <v>1165507.5</v>
      </c>
    </row>
    <row r="1412" spans="1:9" customFormat="1" ht="13.5" hidden="1" thickBot="1" x14ac:dyDescent="0.25">
      <c r="A1412" s="13" t="s">
        <v>166</v>
      </c>
      <c r="B1412" s="15" t="s">
        <v>152</v>
      </c>
      <c r="C1412" s="15" t="s">
        <v>479</v>
      </c>
      <c r="D1412" s="15" t="s">
        <v>510</v>
      </c>
      <c r="E1412" s="15" t="s">
        <v>205</v>
      </c>
      <c r="F1412" s="15" t="s">
        <v>167</v>
      </c>
      <c r="G1412" s="14">
        <v>1538076.5</v>
      </c>
      <c r="H1412" s="14">
        <v>1165507.5</v>
      </c>
    </row>
    <row r="1413" spans="1:9" s="20" customFormat="1" ht="23.25" hidden="1" thickBot="1" x14ac:dyDescent="0.25">
      <c r="A1413" s="30" t="s">
        <v>176</v>
      </c>
      <c r="B1413" s="24" t="s">
        <v>144</v>
      </c>
      <c r="C1413" s="26" t="s">
        <v>479</v>
      </c>
      <c r="D1413" s="26" t="s">
        <v>510</v>
      </c>
      <c r="E1413" s="26" t="s">
        <v>205</v>
      </c>
      <c r="F1413" s="26" t="s">
        <v>177</v>
      </c>
      <c r="G1413" s="28">
        <v>1410645.5</v>
      </c>
      <c r="H1413" s="129">
        <v>1038076.5</v>
      </c>
      <c r="I1413" s="130">
        <f t="shared" ref="I1413:I1416" si="245">H1413/G1413*100</f>
        <v>73.588757770821942</v>
      </c>
    </row>
    <row r="1414" spans="1:9" s="20" customFormat="1" ht="12" hidden="1" thickBot="1" x14ac:dyDescent="0.25">
      <c r="A1414" s="30" t="s">
        <v>178</v>
      </c>
      <c r="B1414" s="24" t="s">
        <v>144</v>
      </c>
      <c r="C1414" s="26" t="s">
        <v>479</v>
      </c>
      <c r="D1414" s="26" t="s">
        <v>510</v>
      </c>
      <c r="E1414" s="26" t="s">
        <v>205</v>
      </c>
      <c r="F1414" s="26" t="s">
        <v>179</v>
      </c>
      <c r="G1414" s="28">
        <v>127431</v>
      </c>
      <c r="H1414" s="129">
        <v>127431</v>
      </c>
      <c r="I1414" s="130">
        <f t="shared" si="245"/>
        <v>100</v>
      </c>
    </row>
    <row r="1415" spans="1:9" ht="10.5" thickBot="1" x14ac:dyDescent="0.25">
      <c r="A1415" s="168" t="s">
        <v>478</v>
      </c>
      <c r="B1415" s="164" t="s">
        <v>144</v>
      </c>
      <c r="C1415" s="169" t="s">
        <v>479</v>
      </c>
      <c r="D1415" s="169" t="s">
        <v>511</v>
      </c>
      <c r="E1415" s="169" t="s">
        <v>152</v>
      </c>
      <c r="F1415" s="169" t="s">
        <v>152</v>
      </c>
      <c r="G1415" s="170">
        <v>150000</v>
      </c>
      <c r="H1415" s="171"/>
      <c r="I1415" s="167">
        <f t="shared" si="245"/>
        <v>0</v>
      </c>
    </row>
    <row r="1416" spans="1:9" ht="20.25" thickBot="1" x14ac:dyDescent="0.25">
      <c r="A1416" s="168" t="s">
        <v>240</v>
      </c>
      <c r="B1416" s="164" t="s">
        <v>144</v>
      </c>
      <c r="C1416" s="169" t="s">
        <v>479</v>
      </c>
      <c r="D1416" s="169" t="s">
        <v>511</v>
      </c>
      <c r="E1416" s="169" t="s">
        <v>241</v>
      </c>
      <c r="F1416" s="169" t="s">
        <v>152</v>
      </c>
      <c r="G1416" s="170">
        <v>150000</v>
      </c>
      <c r="H1416" s="171"/>
      <c r="I1416" s="167">
        <f t="shared" si="245"/>
        <v>0</v>
      </c>
    </row>
    <row r="1417" spans="1:9" customFormat="1" ht="13.5" hidden="1" thickBot="1" x14ac:dyDescent="0.25">
      <c r="A1417" s="13" t="s">
        <v>87</v>
      </c>
      <c r="B1417" s="15" t="s">
        <v>152</v>
      </c>
      <c r="C1417" s="15" t="s">
        <v>479</v>
      </c>
      <c r="D1417" s="15" t="s">
        <v>511</v>
      </c>
      <c r="E1417" s="15" t="s">
        <v>241</v>
      </c>
      <c r="F1417" s="15" t="s">
        <v>157</v>
      </c>
      <c r="G1417" s="14">
        <v>150000</v>
      </c>
      <c r="H1417" s="14"/>
    </row>
    <row r="1418" spans="1:9" customFormat="1" ht="13.5" hidden="1" thickBot="1" x14ac:dyDescent="0.25">
      <c r="A1418" s="13" t="s">
        <v>180</v>
      </c>
      <c r="B1418" s="15" t="s">
        <v>152</v>
      </c>
      <c r="C1418" s="15" t="s">
        <v>479</v>
      </c>
      <c r="D1418" s="15" t="s">
        <v>511</v>
      </c>
      <c r="E1418" s="15" t="s">
        <v>241</v>
      </c>
      <c r="F1418" s="15" t="s">
        <v>181</v>
      </c>
      <c r="G1418" s="14">
        <v>150000</v>
      </c>
      <c r="H1418" s="14"/>
    </row>
    <row r="1419" spans="1:9" s="20" customFormat="1" ht="34.5" hidden="1" thickBot="1" x14ac:dyDescent="0.25">
      <c r="A1419" s="30" t="s">
        <v>182</v>
      </c>
      <c r="B1419" s="24" t="s">
        <v>144</v>
      </c>
      <c r="C1419" s="26" t="s">
        <v>479</v>
      </c>
      <c r="D1419" s="26" t="s">
        <v>511</v>
      </c>
      <c r="E1419" s="26" t="s">
        <v>241</v>
      </c>
      <c r="F1419" s="26" t="s">
        <v>183</v>
      </c>
      <c r="G1419" s="28">
        <v>150000</v>
      </c>
      <c r="H1419" s="129"/>
      <c r="I1419" s="130">
        <f t="shared" ref="I1419:I1421" si="246">H1419/G1419*100</f>
        <v>0</v>
      </c>
    </row>
    <row r="1420" spans="1:9" ht="10.5" thickBot="1" x14ac:dyDescent="0.25">
      <c r="A1420" s="168" t="s">
        <v>478</v>
      </c>
      <c r="B1420" s="164" t="s">
        <v>144</v>
      </c>
      <c r="C1420" s="169" t="s">
        <v>479</v>
      </c>
      <c r="D1420" s="169" t="s">
        <v>512</v>
      </c>
      <c r="E1420" s="169" t="s">
        <v>152</v>
      </c>
      <c r="F1420" s="169" t="s">
        <v>152</v>
      </c>
      <c r="G1420" s="170">
        <v>2204400</v>
      </c>
      <c r="H1420" s="171">
        <v>2160549.98</v>
      </c>
      <c r="I1420" s="167">
        <f t="shared" si="246"/>
        <v>98.010795681364542</v>
      </c>
    </row>
    <row r="1421" spans="1:9" ht="20.25" thickBot="1" x14ac:dyDescent="0.25">
      <c r="A1421" s="168" t="s">
        <v>240</v>
      </c>
      <c r="B1421" s="164" t="s">
        <v>144</v>
      </c>
      <c r="C1421" s="169" t="s">
        <v>479</v>
      </c>
      <c r="D1421" s="169" t="s">
        <v>512</v>
      </c>
      <c r="E1421" s="169" t="s">
        <v>241</v>
      </c>
      <c r="F1421" s="169" t="s">
        <v>152</v>
      </c>
      <c r="G1421" s="170">
        <v>2204400</v>
      </c>
      <c r="H1421" s="171">
        <v>2160549.98</v>
      </c>
      <c r="I1421" s="167">
        <f t="shared" si="246"/>
        <v>98.010795681364542</v>
      </c>
    </row>
    <row r="1422" spans="1:9" customFormat="1" ht="13.5" hidden="1" thickBot="1" x14ac:dyDescent="0.25">
      <c r="A1422" s="13" t="s">
        <v>87</v>
      </c>
      <c r="B1422" s="15" t="s">
        <v>152</v>
      </c>
      <c r="C1422" s="15" t="s">
        <v>479</v>
      </c>
      <c r="D1422" s="15" t="s">
        <v>512</v>
      </c>
      <c r="E1422" s="15" t="s">
        <v>241</v>
      </c>
      <c r="F1422" s="15" t="s">
        <v>157</v>
      </c>
      <c r="G1422" s="14">
        <v>2204400</v>
      </c>
      <c r="H1422" s="14">
        <v>2160549.98</v>
      </c>
    </row>
    <row r="1423" spans="1:9" customFormat="1" ht="13.5" hidden="1" thickBot="1" x14ac:dyDescent="0.25">
      <c r="A1423" s="13" t="s">
        <v>180</v>
      </c>
      <c r="B1423" s="15" t="s">
        <v>152</v>
      </c>
      <c r="C1423" s="15" t="s">
        <v>479</v>
      </c>
      <c r="D1423" s="15" t="s">
        <v>512</v>
      </c>
      <c r="E1423" s="15" t="s">
        <v>241</v>
      </c>
      <c r="F1423" s="15" t="s">
        <v>181</v>
      </c>
      <c r="G1423" s="14">
        <v>2204400</v>
      </c>
      <c r="H1423" s="14">
        <v>2160549.98</v>
      </c>
    </row>
    <row r="1424" spans="1:9" s="20" customFormat="1" ht="34.5" hidden="1" thickBot="1" x14ac:dyDescent="0.25">
      <c r="A1424" s="30" t="s">
        <v>182</v>
      </c>
      <c r="B1424" s="24" t="s">
        <v>144</v>
      </c>
      <c r="C1424" s="26" t="s">
        <v>479</v>
      </c>
      <c r="D1424" s="26" t="s">
        <v>512</v>
      </c>
      <c r="E1424" s="26" t="s">
        <v>241</v>
      </c>
      <c r="F1424" s="26" t="s">
        <v>183</v>
      </c>
      <c r="G1424" s="28">
        <v>2204400</v>
      </c>
      <c r="H1424" s="129">
        <v>2160549.98</v>
      </c>
      <c r="I1424" s="130">
        <f t="shared" ref="I1424:I1426" si="247">H1424/G1424*100</f>
        <v>98.010795681364542</v>
      </c>
    </row>
    <row r="1425" spans="1:9" ht="10.5" thickBot="1" x14ac:dyDescent="0.25">
      <c r="A1425" s="168" t="s">
        <v>478</v>
      </c>
      <c r="B1425" s="164" t="s">
        <v>144</v>
      </c>
      <c r="C1425" s="169" t="s">
        <v>479</v>
      </c>
      <c r="D1425" s="169" t="s">
        <v>513</v>
      </c>
      <c r="E1425" s="169" t="s">
        <v>152</v>
      </c>
      <c r="F1425" s="169" t="s">
        <v>152</v>
      </c>
      <c r="G1425" s="170">
        <v>90000</v>
      </c>
      <c r="H1425" s="171">
        <v>90000</v>
      </c>
      <c r="I1425" s="167">
        <f t="shared" si="247"/>
        <v>100</v>
      </c>
    </row>
    <row r="1426" spans="1:9" ht="20.25" thickBot="1" x14ac:dyDescent="0.25">
      <c r="A1426" s="168" t="s">
        <v>240</v>
      </c>
      <c r="B1426" s="164" t="s">
        <v>144</v>
      </c>
      <c r="C1426" s="169" t="s">
        <v>479</v>
      </c>
      <c r="D1426" s="169" t="s">
        <v>513</v>
      </c>
      <c r="E1426" s="169" t="s">
        <v>241</v>
      </c>
      <c r="F1426" s="169" t="s">
        <v>152</v>
      </c>
      <c r="G1426" s="170">
        <v>90000</v>
      </c>
      <c r="H1426" s="171">
        <v>90000</v>
      </c>
      <c r="I1426" s="167">
        <f t="shared" si="247"/>
        <v>100</v>
      </c>
    </row>
    <row r="1427" spans="1:9" customFormat="1" ht="13.5" hidden="1" thickBot="1" x14ac:dyDescent="0.25">
      <c r="A1427" s="13" t="s">
        <v>87</v>
      </c>
      <c r="B1427" s="15" t="s">
        <v>152</v>
      </c>
      <c r="C1427" s="15" t="s">
        <v>479</v>
      </c>
      <c r="D1427" s="15" t="s">
        <v>513</v>
      </c>
      <c r="E1427" s="15" t="s">
        <v>241</v>
      </c>
      <c r="F1427" s="15" t="s">
        <v>157</v>
      </c>
      <c r="G1427" s="14">
        <v>90000</v>
      </c>
      <c r="H1427" s="14">
        <v>90000</v>
      </c>
    </row>
    <row r="1428" spans="1:9" customFormat="1" ht="13.5" hidden="1" thickBot="1" x14ac:dyDescent="0.25">
      <c r="A1428" s="13" t="s">
        <v>180</v>
      </c>
      <c r="B1428" s="15" t="s">
        <v>152</v>
      </c>
      <c r="C1428" s="15" t="s">
        <v>479</v>
      </c>
      <c r="D1428" s="15" t="s">
        <v>513</v>
      </c>
      <c r="E1428" s="15" t="s">
        <v>241</v>
      </c>
      <c r="F1428" s="15" t="s">
        <v>181</v>
      </c>
      <c r="G1428" s="14">
        <v>90000</v>
      </c>
      <c r="H1428" s="14">
        <v>90000</v>
      </c>
    </row>
    <row r="1429" spans="1:9" s="20" customFormat="1" ht="34.5" hidden="1" thickBot="1" x14ac:dyDescent="0.25">
      <c r="A1429" s="30" t="s">
        <v>182</v>
      </c>
      <c r="B1429" s="24" t="s">
        <v>144</v>
      </c>
      <c r="C1429" s="26" t="s">
        <v>479</v>
      </c>
      <c r="D1429" s="26" t="s">
        <v>513</v>
      </c>
      <c r="E1429" s="26" t="s">
        <v>241</v>
      </c>
      <c r="F1429" s="26" t="s">
        <v>183</v>
      </c>
      <c r="G1429" s="28">
        <v>90000</v>
      </c>
      <c r="H1429" s="129">
        <v>90000</v>
      </c>
      <c r="I1429" s="130">
        <f t="shared" ref="I1429:I1431" si="248">H1429/G1429*100</f>
        <v>100</v>
      </c>
    </row>
    <row r="1430" spans="1:9" ht="10.5" thickBot="1" x14ac:dyDescent="0.25">
      <c r="A1430" s="168" t="s">
        <v>478</v>
      </c>
      <c r="B1430" s="164" t="s">
        <v>144</v>
      </c>
      <c r="C1430" s="169" t="s">
        <v>479</v>
      </c>
      <c r="D1430" s="169" t="s">
        <v>514</v>
      </c>
      <c r="E1430" s="169" t="s">
        <v>152</v>
      </c>
      <c r="F1430" s="169" t="s">
        <v>152</v>
      </c>
      <c r="G1430" s="170">
        <v>60000</v>
      </c>
      <c r="H1430" s="171">
        <v>60000</v>
      </c>
      <c r="I1430" s="167">
        <f t="shared" si="248"/>
        <v>100</v>
      </c>
    </row>
    <row r="1431" spans="1:9" ht="20.25" thickBot="1" x14ac:dyDescent="0.25">
      <c r="A1431" s="168" t="s">
        <v>240</v>
      </c>
      <c r="B1431" s="164" t="s">
        <v>144</v>
      </c>
      <c r="C1431" s="169" t="s">
        <v>479</v>
      </c>
      <c r="D1431" s="169" t="s">
        <v>514</v>
      </c>
      <c r="E1431" s="169" t="s">
        <v>241</v>
      </c>
      <c r="F1431" s="169" t="s">
        <v>152</v>
      </c>
      <c r="G1431" s="170">
        <v>60000</v>
      </c>
      <c r="H1431" s="171">
        <v>60000</v>
      </c>
      <c r="I1431" s="167">
        <f t="shared" si="248"/>
        <v>100</v>
      </c>
    </row>
    <row r="1432" spans="1:9" customFormat="1" ht="13.5" hidden="1" thickBot="1" x14ac:dyDescent="0.25">
      <c r="A1432" s="13" t="s">
        <v>87</v>
      </c>
      <c r="B1432" s="15" t="s">
        <v>152</v>
      </c>
      <c r="C1432" s="15" t="s">
        <v>479</v>
      </c>
      <c r="D1432" s="15" t="s">
        <v>514</v>
      </c>
      <c r="E1432" s="15" t="s">
        <v>241</v>
      </c>
      <c r="F1432" s="15" t="s">
        <v>157</v>
      </c>
      <c r="G1432" s="14">
        <v>60000</v>
      </c>
      <c r="H1432" s="14">
        <v>60000</v>
      </c>
    </row>
    <row r="1433" spans="1:9" customFormat="1" ht="13.5" hidden="1" thickBot="1" x14ac:dyDescent="0.25">
      <c r="A1433" s="13" t="s">
        <v>180</v>
      </c>
      <c r="B1433" s="15" t="s">
        <v>152</v>
      </c>
      <c r="C1433" s="15" t="s">
        <v>479</v>
      </c>
      <c r="D1433" s="15" t="s">
        <v>514</v>
      </c>
      <c r="E1433" s="15" t="s">
        <v>241</v>
      </c>
      <c r="F1433" s="15" t="s">
        <v>181</v>
      </c>
      <c r="G1433" s="14">
        <v>60000</v>
      </c>
      <c r="H1433" s="14">
        <v>60000</v>
      </c>
    </row>
    <row r="1434" spans="1:9" s="20" customFormat="1" ht="34.5" hidden="1" thickBot="1" x14ac:dyDescent="0.25">
      <c r="A1434" s="30" t="s">
        <v>182</v>
      </c>
      <c r="B1434" s="24" t="s">
        <v>144</v>
      </c>
      <c r="C1434" s="26" t="s">
        <v>479</v>
      </c>
      <c r="D1434" s="26" t="s">
        <v>514</v>
      </c>
      <c r="E1434" s="26" t="s">
        <v>241</v>
      </c>
      <c r="F1434" s="26" t="s">
        <v>183</v>
      </c>
      <c r="G1434" s="28">
        <v>60000</v>
      </c>
      <c r="H1434" s="129">
        <v>60000</v>
      </c>
      <c r="I1434" s="130">
        <f t="shared" ref="I1434:I1436" si="249">H1434/G1434*100</f>
        <v>100</v>
      </c>
    </row>
    <row r="1435" spans="1:9" ht="10.5" thickBot="1" x14ac:dyDescent="0.25">
      <c r="A1435" s="168" t="s">
        <v>478</v>
      </c>
      <c r="B1435" s="164" t="s">
        <v>144</v>
      </c>
      <c r="C1435" s="169" t="s">
        <v>479</v>
      </c>
      <c r="D1435" s="169" t="s">
        <v>515</v>
      </c>
      <c r="E1435" s="169" t="s">
        <v>152</v>
      </c>
      <c r="F1435" s="169" t="s">
        <v>152</v>
      </c>
      <c r="G1435" s="170">
        <v>1240000</v>
      </c>
      <c r="H1435" s="171">
        <v>1240000</v>
      </c>
      <c r="I1435" s="167">
        <f t="shared" si="249"/>
        <v>100</v>
      </c>
    </row>
    <row r="1436" spans="1:9" ht="20.25" thickBot="1" x14ac:dyDescent="0.25">
      <c r="A1436" s="168" t="s">
        <v>240</v>
      </c>
      <c r="B1436" s="164" t="s">
        <v>144</v>
      </c>
      <c r="C1436" s="169" t="s">
        <v>479</v>
      </c>
      <c r="D1436" s="169" t="s">
        <v>515</v>
      </c>
      <c r="E1436" s="169" t="s">
        <v>241</v>
      </c>
      <c r="F1436" s="169" t="s">
        <v>152</v>
      </c>
      <c r="G1436" s="170">
        <v>1240000</v>
      </c>
      <c r="H1436" s="171">
        <v>1240000</v>
      </c>
      <c r="I1436" s="167">
        <f t="shared" si="249"/>
        <v>100</v>
      </c>
    </row>
    <row r="1437" spans="1:9" customFormat="1" ht="13.5" hidden="1" thickBot="1" x14ac:dyDescent="0.25">
      <c r="A1437" s="13" t="s">
        <v>87</v>
      </c>
      <c r="B1437" s="15" t="s">
        <v>152</v>
      </c>
      <c r="C1437" s="15" t="s">
        <v>479</v>
      </c>
      <c r="D1437" s="15" t="s">
        <v>515</v>
      </c>
      <c r="E1437" s="15" t="s">
        <v>241</v>
      </c>
      <c r="F1437" s="15" t="s">
        <v>157</v>
      </c>
      <c r="G1437" s="14">
        <v>1240000</v>
      </c>
      <c r="H1437" s="14">
        <v>1240000</v>
      </c>
    </row>
    <row r="1438" spans="1:9" customFormat="1" ht="13.5" hidden="1" thickBot="1" x14ac:dyDescent="0.25">
      <c r="A1438" s="13" t="s">
        <v>180</v>
      </c>
      <c r="B1438" s="15" t="s">
        <v>152</v>
      </c>
      <c r="C1438" s="15" t="s">
        <v>479</v>
      </c>
      <c r="D1438" s="15" t="s">
        <v>515</v>
      </c>
      <c r="E1438" s="15" t="s">
        <v>241</v>
      </c>
      <c r="F1438" s="15" t="s">
        <v>181</v>
      </c>
      <c r="G1438" s="14">
        <v>1240000</v>
      </c>
      <c r="H1438" s="14">
        <v>1240000</v>
      </c>
    </row>
    <row r="1439" spans="1:9" s="20" customFormat="1" ht="34.5" hidden="1" thickBot="1" x14ac:dyDescent="0.25">
      <c r="A1439" s="30" t="s">
        <v>182</v>
      </c>
      <c r="B1439" s="24" t="s">
        <v>144</v>
      </c>
      <c r="C1439" s="26" t="s">
        <v>479</v>
      </c>
      <c r="D1439" s="26" t="s">
        <v>515</v>
      </c>
      <c r="E1439" s="26" t="s">
        <v>241</v>
      </c>
      <c r="F1439" s="26" t="s">
        <v>183</v>
      </c>
      <c r="G1439" s="28">
        <v>1240000</v>
      </c>
      <c r="H1439" s="129">
        <v>1240000</v>
      </c>
      <c r="I1439" s="130">
        <f t="shared" ref="I1439:I1441" si="250">H1439/G1439*100</f>
        <v>100</v>
      </c>
    </row>
    <row r="1440" spans="1:9" ht="10.5" thickBot="1" x14ac:dyDescent="0.25">
      <c r="A1440" s="168" t="s">
        <v>478</v>
      </c>
      <c r="B1440" s="164" t="s">
        <v>144</v>
      </c>
      <c r="C1440" s="169" t="s">
        <v>479</v>
      </c>
      <c r="D1440" s="169" t="s">
        <v>516</v>
      </c>
      <c r="E1440" s="169" t="s">
        <v>152</v>
      </c>
      <c r="F1440" s="169" t="s">
        <v>152</v>
      </c>
      <c r="G1440" s="170">
        <v>56300</v>
      </c>
      <c r="H1440" s="171">
        <v>11908.8</v>
      </c>
      <c r="I1440" s="167">
        <f t="shared" si="250"/>
        <v>21.152397868561277</v>
      </c>
    </row>
    <row r="1441" spans="1:9" ht="20.25" thickBot="1" x14ac:dyDescent="0.25">
      <c r="A1441" s="168" t="s">
        <v>240</v>
      </c>
      <c r="B1441" s="164" t="s">
        <v>144</v>
      </c>
      <c r="C1441" s="169" t="s">
        <v>479</v>
      </c>
      <c r="D1441" s="169" t="s">
        <v>516</v>
      </c>
      <c r="E1441" s="169" t="s">
        <v>241</v>
      </c>
      <c r="F1441" s="169" t="s">
        <v>152</v>
      </c>
      <c r="G1441" s="170">
        <v>56300</v>
      </c>
      <c r="H1441" s="171">
        <v>11908.8</v>
      </c>
      <c r="I1441" s="167">
        <f t="shared" si="250"/>
        <v>21.152397868561277</v>
      </c>
    </row>
    <row r="1442" spans="1:9" customFormat="1" ht="13.5" hidden="1" thickBot="1" x14ac:dyDescent="0.25">
      <c r="A1442" s="13" t="s">
        <v>87</v>
      </c>
      <c r="B1442" s="15" t="s">
        <v>152</v>
      </c>
      <c r="C1442" s="15" t="s">
        <v>479</v>
      </c>
      <c r="D1442" s="15" t="s">
        <v>516</v>
      </c>
      <c r="E1442" s="15" t="s">
        <v>241</v>
      </c>
      <c r="F1442" s="15" t="s">
        <v>157</v>
      </c>
      <c r="G1442" s="14">
        <v>56300</v>
      </c>
      <c r="H1442" s="14">
        <v>11908.8</v>
      </c>
    </row>
    <row r="1443" spans="1:9" customFormat="1" ht="13.5" hidden="1" thickBot="1" x14ac:dyDescent="0.25">
      <c r="A1443" s="13" t="s">
        <v>180</v>
      </c>
      <c r="B1443" s="15" t="s">
        <v>152</v>
      </c>
      <c r="C1443" s="15" t="s">
        <v>479</v>
      </c>
      <c r="D1443" s="15" t="s">
        <v>516</v>
      </c>
      <c r="E1443" s="15" t="s">
        <v>241</v>
      </c>
      <c r="F1443" s="15" t="s">
        <v>181</v>
      </c>
      <c r="G1443" s="14">
        <v>56300</v>
      </c>
      <c r="H1443" s="14">
        <v>11908.8</v>
      </c>
    </row>
    <row r="1444" spans="1:9" s="20" customFormat="1" ht="34.5" hidden="1" thickBot="1" x14ac:dyDescent="0.25">
      <c r="A1444" s="30" t="s">
        <v>182</v>
      </c>
      <c r="B1444" s="24" t="s">
        <v>144</v>
      </c>
      <c r="C1444" s="26" t="s">
        <v>479</v>
      </c>
      <c r="D1444" s="26" t="s">
        <v>516</v>
      </c>
      <c r="E1444" s="26" t="s">
        <v>241</v>
      </c>
      <c r="F1444" s="26" t="s">
        <v>183</v>
      </c>
      <c r="G1444" s="28">
        <v>56300</v>
      </c>
      <c r="H1444" s="129">
        <v>11908.8</v>
      </c>
      <c r="I1444" s="130">
        <f t="shared" ref="I1444:I1446" si="251">H1444/G1444*100</f>
        <v>21.152397868561277</v>
      </c>
    </row>
    <row r="1445" spans="1:9" ht="10.5" thickBot="1" x14ac:dyDescent="0.25">
      <c r="A1445" s="168" t="s">
        <v>478</v>
      </c>
      <c r="B1445" s="164" t="s">
        <v>144</v>
      </c>
      <c r="C1445" s="169" t="s">
        <v>479</v>
      </c>
      <c r="D1445" s="169" t="s">
        <v>517</v>
      </c>
      <c r="E1445" s="169" t="s">
        <v>152</v>
      </c>
      <c r="F1445" s="169" t="s">
        <v>152</v>
      </c>
      <c r="G1445" s="170">
        <v>250000</v>
      </c>
      <c r="H1445" s="171">
        <v>240351</v>
      </c>
      <c r="I1445" s="167">
        <f t="shared" si="251"/>
        <v>96.1404</v>
      </c>
    </row>
    <row r="1446" spans="1:9" ht="20.25" thickBot="1" x14ac:dyDescent="0.25">
      <c r="A1446" s="168" t="s">
        <v>240</v>
      </c>
      <c r="B1446" s="164" t="s">
        <v>144</v>
      </c>
      <c r="C1446" s="169" t="s">
        <v>479</v>
      </c>
      <c r="D1446" s="169" t="s">
        <v>517</v>
      </c>
      <c r="E1446" s="169" t="s">
        <v>241</v>
      </c>
      <c r="F1446" s="169" t="s">
        <v>152</v>
      </c>
      <c r="G1446" s="170">
        <v>250000</v>
      </c>
      <c r="H1446" s="171">
        <v>240351</v>
      </c>
      <c r="I1446" s="167">
        <f t="shared" si="251"/>
        <v>96.1404</v>
      </c>
    </row>
    <row r="1447" spans="1:9" customFormat="1" ht="13.5" hidden="1" thickBot="1" x14ac:dyDescent="0.25">
      <c r="A1447" s="13" t="s">
        <v>87</v>
      </c>
      <c r="B1447" s="15" t="s">
        <v>152</v>
      </c>
      <c r="C1447" s="15" t="s">
        <v>479</v>
      </c>
      <c r="D1447" s="15" t="s">
        <v>517</v>
      </c>
      <c r="E1447" s="15" t="s">
        <v>241</v>
      </c>
      <c r="F1447" s="15" t="s">
        <v>157</v>
      </c>
      <c r="G1447" s="14">
        <v>250000</v>
      </c>
      <c r="H1447" s="14">
        <v>240351</v>
      </c>
    </row>
    <row r="1448" spans="1:9" customFormat="1" ht="13.5" hidden="1" thickBot="1" x14ac:dyDescent="0.25">
      <c r="A1448" s="13" t="s">
        <v>180</v>
      </c>
      <c r="B1448" s="15" t="s">
        <v>152</v>
      </c>
      <c r="C1448" s="15" t="s">
        <v>479</v>
      </c>
      <c r="D1448" s="15" t="s">
        <v>517</v>
      </c>
      <c r="E1448" s="15" t="s">
        <v>241</v>
      </c>
      <c r="F1448" s="15" t="s">
        <v>181</v>
      </c>
      <c r="G1448" s="14">
        <v>250000</v>
      </c>
      <c r="H1448" s="14">
        <v>240351</v>
      </c>
    </row>
    <row r="1449" spans="1:9" s="20" customFormat="1" ht="34.5" hidden="1" thickBot="1" x14ac:dyDescent="0.25">
      <c r="A1449" s="30" t="s">
        <v>182</v>
      </c>
      <c r="B1449" s="24" t="s">
        <v>144</v>
      </c>
      <c r="C1449" s="26" t="s">
        <v>479</v>
      </c>
      <c r="D1449" s="26" t="s">
        <v>517</v>
      </c>
      <c r="E1449" s="26" t="s">
        <v>241</v>
      </c>
      <c r="F1449" s="26" t="s">
        <v>183</v>
      </c>
      <c r="G1449" s="28">
        <v>250000</v>
      </c>
      <c r="H1449" s="129">
        <v>240351</v>
      </c>
      <c r="I1449" s="130">
        <f t="shared" ref="I1449:I1451" si="252">H1449/G1449*100</f>
        <v>96.1404</v>
      </c>
    </row>
    <row r="1450" spans="1:9" ht="10.5" thickBot="1" x14ac:dyDescent="0.25">
      <c r="A1450" s="168" t="s">
        <v>478</v>
      </c>
      <c r="B1450" s="164" t="s">
        <v>144</v>
      </c>
      <c r="C1450" s="169" t="s">
        <v>479</v>
      </c>
      <c r="D1450" s="169" t="s">
        <v>518</v>
      </c>
      <c r="E1450" s="169" t="s">
        <v>152</v>
      </c>
      <c r="F1450" s="169" t="s">
        <v>152</v>
      </c>
      <c r="G1450" s="170">
        <v>220000</v>
      </c>
      <c r="H1450" s="171">
        <v>220000</v>
      </c>
      <c r="I1450" s="167">
        <f t="shared" si="252"/>
        <v>100</v>
      </c>
    </row>
    <row r="1451" spans="1:9" ht="20.25" thickBot="1" x14ac:dyDescent="0.25">
      <c r="A1451" s="168" t="s">
        <v>240</v>
      </c>
      <c r="B1451" s="164" t="s">
        <v>144</v>
      </c>
      <c r="C1451" s="169" t="s">
        <v>479</v>
      </c>
      <c r="D1451" s="169" t="s">
        <v>518</v>
      </c>
      <c r="E1451" s="169" t="s">
        <v>241</v>
      </c>
      <c r="F1451" s="169" t="s">
        <v>152</v>
      </c>
      <c r="G1451" s="170">
        <v>220000</v>
      </c>
      <c r="H1451" s="171">
        <v>220000</v>
      </c>
      <c r="I1451" s="167">
        <f t="shared" si="252"/>
        <v>100</v>
      </c>
    </row>
    <row r="1452" spans="1:9" customFormat="1" ht="13.5" hidden="1" thickBot="1" x14ac:dyDescent="0.25">
      <c r="A1452" s="13" t="s">
        <v>87</v>
      </c>
      <c r="B1452" s="15" t="s">
        <v>152</v>
      </c>
      <c r="C1452" s="15" t="s">
        <v>479</v>
      </c>
      <c r="D1452" s="15" t="s">
        <v>518</v>
      </c>
      <c r="E1452" s="15" t="s">
        <v>241</v>
      </c>
      <c r="F1452" s="15" t="s">
        <v>157</v>
      </c>
      <c r="G1452" s="14">
        <v>220000</v>
      </c>
      <c r="H1452" s="14">
        <v>220000</v>
      </c>
    </row>
    <row r="1453" spans="1:9" customFormat="1" ht="13.5" hidden="1" thickBot="1" x14ac:dyDescent="0.25">
      <c r="A1453" s="13" t="s">
        <v>180</v>
      </c>
      <c r="B1453" s="15" t="s">
        <v>152</v>
      </c>
      <c r="C1453" s="15" t="s">
        <v>479</v>
      </c>
      <c r="D1453" s="15" t="s">
        <v>518</v>
      </c>
      <c r="E1453" s="15" t="s">
        <v>241</v>
      </c>
      <c r="F1453" s="15" t="s">
        <v>181</v>
      </c>
      <c r="G1453" s="14">
        <v>220000</v>
      </c>
      <c r="H1453" s="14">
        <v>220000</v>
      </c>
    </row>
    <row r="1454" spans="1:9" s="20" customFormat="1" ht="34.5" hidden="1" thickBot="1" x14ac:dyDescent="0.25">
      <c r="A1454" s="30" t="s">
        <v>182</v>
      </c>
      <c r="B1454" s="24" t="s">
        <v>144</v>
      </c>
      <c r="C1454" s="26" t="s">
        <v>479</v>
      </c>
      <c r="D1454" s="26" t="s">
        <v>518</v>
      </c>
      <c r="E1454" s="26" t="s">
        <v>241</v>
      </c>
      <c r="F1454" s="26" t="s">
        <v>183</v>
      </c>
      <c r="G1454" s="28">
        <v>220000</v>
      </c>
      <c r="H1454" s="129">
        <v>220000</v>
      </c>
      <c r="I1454" s="130">
        <f t="shared" ref="I1454:I1456" si="253">H1454/G1454*100</f>
        <v>100</v>
      </c>
    </row>
    <row r="1455" spans="1:9" ht="10.5" thickBot="1" x14ac:dyDescent="0.25">
      <c r="A1455" s="168" t="s">
        <v>478</v>
      </c>
      <c r="B1455" s="164" t="s">
        <v>144</v>
      </c>
      <c r="C1455" s="169" t="s">
        <v>479</v>
      </c>
      <c r="D1455" s="169" t="s">
        <v>519</v>
      </c>
      <c r="E1455" s="169" t="s">
        <v>152</v>
      </c>
      <c r="F1455" s="169" t="s">
        <v>152</v>
      </c>
      <c r="G1455" s="170">
        <v>45000</v>
      </c>
      <c r="H1455" s="171"/>
      <c r="I1455" s="167">
        <f t="shared" si="253"/>
        <v>0</v>
      </c>
    </row>
    <row r="1456" spans="1:9" ht="20.25" thickBot="1" x14ac:dyDescent="0.25">
      <c r="A1456" s="168" t="s">
        <v>240</v>
      </c>
      <c r="B1456" s="164" t="s">
        <v>144</v>
      </c>
      <c r="C1456" s="169" t="s">
        <v>479</v>
      </c>
      <c r="D1456" s="169" t="s">
        <v>519</v>
      </c>
      <c r="E1456" s="169" t="s">
        <v>241</v>
      </c>
      <c r="F1456" s="169" t="s">
        <v>152</v>
      </c>
      <c r="G1456" s="170">
        <v>45000</v>
      </c>
      <c r="H1456" s="171"/>
      <c r="I1456" s="167">
        <f t="shared" si="253"/>
        <v>0</v>
      </c>
    </row>
    <row r="1457" spans="1:9" customFormat="1" ht="13.5" hidden="1" thickBot="1" x14ac:dyDescent="0.25">
      <c r="A1457" s="13" t="s">
        <v>87</v>
      </c>
      <c r="B1457" s="15" t="s">
        <v>152</v>
      </c>
      <c r="C1457" s="15" t="s">
        <v>479</v>
      </c>
      <c r="D1457" s="15" t="s">
        <v>519</v>
      </c>
      <c r="E1457" s="15" t="s">
        <v>241</v>
      </c>
      <c r="F1457" s="15" t="s">
        <v>157</v>
      </c>
      <c r="G1457" s="14">
        <v>45000</v>
      </c>
      <c r="H1457" s="14"/>
    </row>
    <row r="1458" spans="1:9" customFormat="1" ht="13.5" hidden="1" thickBot="1" x14ac:dyDescent="0.25">
      <c r="A1458" s="13" t="s">
        <v>180</v>
      </c>
      <c r="B1458" s="15" t="s">
        <v>152</v>
      </c>
      <c r="C1458" s="15" t="s">
        <v>479</v>
      </c>
      <c r="D1458" s="15" t="s">
        <v>519</v>
      </c>
      <c r="E1458" s="15" t="s">
        <v>241</v>
      </c>
      <c r="F1458" s="15" t="s">
        <v>181</v>
      </c>
      <c r="G1458" s="14">
        <v>45000</v>
      </c>
      <c r="H1458" s="14"/>
    </row>
    <row r="1459" spans="1:9" s="20" customFormat="1" ht="34.5" hidden="1" thickBot="1" x14ac:dyDescent="0.25">
      <c r="A1459" s="30" t="s">
        <v>182</v>
      </c>
      <c r="B1459" s="24" t="s">
        <v>144</v>
      </c>
      <c r="C1459" s="26" t="s">
        <v>479</v>
      </c>
      <c r="D1459" s="26" t="s">
        <v>519</v>
      </c>
      <c r="E1459" s="26" t="s">
        <v>241</v>
      </c>
      <c r="F1459" s="26" t="s">
        <v>183</v>
      </c>
      <c r="G1459" s="28">
        <v>45000</v>
      </c>
      <c r="H1459" s="129"/>
      <c r="I1459" s="130">
        <f t="shared" ref="I1459:I1461" si="254">H1459/G1459*100</f>
        <v>0</v>
      </c>
    </row>
    <row r="1460" spans="1:9" ht="10.5" thickBot="1" x14ac:dyDescent="0.25">
      <c r="A1460" s="168" t="s">
        <v>478</v>
      </c>
      <c r="B1460" s="164" t="s">
        <v>144</v>
      </c>
      <c r="C1460" s="169" t="s">
        <v>479</v>
      </c>
      <c r="D1460" s="169" t="s">
        <v>520</v>
      </c>
      <c r="E1460" s="169" t="s">
        <v>152</v>
      </c>
      <c r="F1460" s="169" t="s">
        <v>152</v>
      </c>
      <c r="G1460" s="170">
        <v>53300000</v>
      </c>
      <c r="H1460" s="171">
        <v>31534082.98</v>
      </c>
      <c r="I1460" s="167">
        <f t="shared" si="254"/>
        <v>59.163382701688562</v>
      </c>
    </row>
    <row r="1461" spans="1:9" ht="39.75" thickBot="1" x14ac:dyDescent="0.25">
      <c r="A1461" s="168" t="s">
        <v>237</v>
      </c>
      <c r="B1461" s="164" t="s">
        <v>144</v>
      </c>
      <c r="C1461" s="169" t="s">
        <v>479</v>
      </c>
      <c r="D1461" s="169" t="s">
        <v>520</v>
      </c>
      <c r="E1461" s="169" t="s">
        <v>238</v>
      </c>
      <c r="F1461" s="169" t="s">
        <v>152</v>
      </c>
      <c r="G1461" s="170">
        <v>53300000</v>
      </c>
      <c r="H1461" s="171">
        <v>31534082.98</v>
      </c>
      <c r="I1461" s="167">
        <f t="shared" si="254"/>
        <v>59.163382701688562</v>
      </c>
    </row>
    <row r="1462" spans="1:9" customFormat="1" ht="13.5" hidden="1" thickBot="1" x14ac:dyDescent="0.25">
      <c r="A1462" s="13" t="s">
        <v>87</v>
      </c>
      <c r="B1462" s="15" t="s">
        <v>152</v>
      </c>
      <c r="C1462" s="15" t="s">
        <v>479</v>
      </c>
      <c r="D1462" s="15" t="s">
        <v>520</v>
      </c>
      <c r="E1462" s="15" t="s">
        <v>238</v>
      </c>
      <c r="F1462" s="15" t="s">
        <v>157</v>
      </c>
      <c r="G1462" s="14">
        <v>308720.08</v>
      </c>
      <c r="H1462" s="14">
        <v>257586.73</v>
      </c>
    </row>
    <row r="1463" spans="1:9" customFormat="1" ht="13.5" hidden="1" thickBot="1" x14ac:dyDescent="0.25">
      <c r="A1463" s="13" t="s">
        <v>166</v>
      </c>
      <c r="B1463" s="15" t="s">
        <v>152</v>
      </c>
      <c r="C1463" s="15" t="s">
        <v>479</v>
      </c>
      <c r="D1463" s="15" t="s">
        <v>520</v>
      </c>
      <c r="E1463" s="15" t="s">
        <v>238</v>
      </c>
      <c r="F1463" s="15" t="s">
        <v>167</v>
      </c>
      <c r="G1463" s="14">
        <v>308720.08</v>
      </c>
      <c r="H1463" s="14">
        <v>257586.73</v>
      </c>
    </row>
    <row r="1464" spans="1:9" s="20" customFormat="1" ht="12" hidden="1" thickBot="1" x14ac:dyDescent="0.25">
      <c r="A1464" s="30" t="s">
        <v>178</v>
      </c>
      <c r="B1464" s="24" t="s">
        <v>144</v>
      </c>
      <c r="C1464" s="26" t="s">
        <v>479</v>
      </c>
      <c r="D1464" s="26" t="s">
        <v>520</v>
      </c>
      <c r="E1464" s="26" t="s">
        <v>238</v>
      </c>
      <c r="F1464" s="26" t="s">
        <v>179</v>
      </c>
      <c r="G1464" s="28">
        <v>308720.08</v>
      </c>
      <c r="H1464" s="129">
        <v>257586.73</v>
      </c>
      <c r="I1464" s="130">
        <f>H1464/G1464*100</f>
        <v>83.436986023066595</v>
      </c>
    </row>
    <row r="1465" spans="1:9" customFormat="1" ht="13.5" hidden="1" thickBot="1" x14ac:dyDescent="0.25">
      <c r="A1465" s="13" t="s">
        <v>192</v>
      </c>
      <c r="B1465" s="15" t="s">
        <v>152</v>
      </c>
      <c r="C1465" s="15" t="s">
        <v>479</v>
      </c>
      <c r="D1465" s="15" t="s">
        <v>520</v>
      </c>
      <c r="E1465" s="15" t="s">
        <v>238</v>
      </c>
      <c r="F1465" s="15" t="s">
        <v>193</v>
      </c>
      <c r="G1465" s="14">
        <v>52991279.920000002</v>
      </c>
      <c r="H1465" s="14">
        <v>31276496.25</v>
      </c>
    </row>
    <row r="1466" spans="1:9" s="20" customFormat="1" ht="23.25" hidden="1" thickBot="1" x14ac:dyDescent="0.25">
      <c r="A1466" s="30" t="s">
        <v>194</v>
      </c>
      <c r="B1466" s="24" t="s">
        <v>144</v>
      </c>
      <c r="C1466" s="26" t="s">
        <v>479</v>
      </c>
      <c r="D1466" s="26" t="s">
        <v>520</v>
      </c>
      <c r="E1466" s="26" t="s">
        <v>238</v>
      </c>
      <c r="F1466" s="26" t="s">
        <v>195</v>
      </c>
      <c r="G1466" s="28">
        <v>52991279.920000002</v>
      </c>
      <c r="H1466" s="129">
        <v>31276496.25</v>
      </c>
      <c r="I1466" s="130">
        <f t="shared" ref="I1466:I1468" si="255">H1466/G1466*100</f>
        <v>59.021967948722079</v>
      </c>
    </row>
    <row r="1467" spans="1:9" ht="10.5" thickBot="1" x14ac:dyDescent="0.25">
      <c r="A1467" s="168" t="s">
        <v>478</v>
      </c>
      <c r="B1467" s="164" t="s">
        <v>144</v>
      </c>
      <c r="C1467" s="169" t="s">
        <v>479</v>
      </c>
      <c r="D1467" s="169" t="s">
        <v>521</v>
      </c>
      <c r="E1467" s="169" t="s">
        <v>152</v>
      </c>
      <c r="F1467" s="169" t="s">
        <v>152</v>
      </c>
      <c r="G1467" s="170">
        <v>960000</v>
      </c>
      <c r="H1467" s="171">
        <v>959999.61</v>
      </c>
      <c r="I1467" s="167">
        <f t="shared" si="255"/>
        <v>99.999959375000003</v>
      </c>
    </row>
    <row r="1468" spans="1:9" ht="20.25" thickBot="1" x14ac:dyDescent="0.25">
      <c r="A1468" s="168" t="s">
        <v>240</v>
      </c>
      <c r="B1468" s="164" t="s">
        <v>144</v>
      </c>
      <c r="C1468" s="169" t="s">
        <v>479</v>
      </c>
      <c r="D1468" s="169" t="s">
        <v>521</v>
      </c>
      <c r="E1468" s="169" t="s">
        <v>241</v>
      </c>
      <c r="F1468" s="169" t="s">
        <v>152</v>
      </c>
      <c r="G1468" s="170">
        <v>960000</v>
      </c>
      <c r="H1468" s="171">
        <v>959999.61</v>
      </c>
      <c r="I1468" s="167">
        <f t="shared" si="255"/>
        <v>99.999959375000003</v>
      </c>
    </row>
    <row r="1469" spans="1:9" customFormat="1" ht="13.5" hidden="1" thickBot="1" x14ac:dyDescent="0.25">
      <c r="A1469" s="13" t="s">
        <v>87</v>
      </c>
      <c r="B1469" s="15" t="s">
        <v>152</v>
      </c>
      <c r="C1469" s="15" t="s">
        <v>479</v>
      </c>
      <c r="D1469" s="15" t="s">
        <v>521</v>
      </c>
      <c r="E1469" s="15" t="s">
        <v>241</v>
      </c>
      <c r="F1469" s="15" t="s">
        <v>157</v>
      </c>
      <c r="G1469" s="14">
        <v>960000</v>
      </c>
      <c r="H1469" s="14">
        <v>959999.61</v>
      </c>
    </row>
    <row r="1470" spans="1:9" customFormat="1" ht="13.5" hidden="1" thickBot="1" x14ac:dyDescent="0.25">
      <c r="A1470" s="13" t="s">
        <v>180</v>
      </c>
      <c r="B1470" s="15" t="s">
        <v>152</v>
      </c>
      <c r="C1470" s="15" t="s">
        <v>479</v>
      </c>
      <c r="D1470" s="15" t="s">
        <v>521</v>
      </c>
      <c r="E1470" s="15" t="s">
        <v>241</v>
      </c>
      <c r="F1470" s="15" t="s">
        <v>181</v>
      </c>
      <c r="G1470" s="14">
        <v>960000</v>
      </c>
      <c r="H1470" s="14">
        <v>959999.61</v>
      </c>
    </row>
    <row r="1471" spans="1:9" s="20" customFormat="1" ht="34.5" hidden="1" thickBot="1" x14ac:dyDescent="0.25">
      <c r="A1471" s="30" t="s">
        <v>182</v>
      </c>
      <c r="B1471" s="24" t="s">
        <v>144</v>
      </c>
      <c r="C1471" s="26" t="s">
        <v>479</v>
      </c>
      <c r="D1471" s="26" t="s">
        <v>521</v>
      </c>
      <c r="E1471" s="26" t="s">
        <v>241</v>
      </c>
      <c r="F1471" s="26" t="s">
        <v>183</v>
      </c>
      <c r="G1471" s="28">
        <v>960000</v>
      </c>
      <c r="H1471" s="129">
        <v>959999.61</v>
      </c>
      <c r="I1471" s="130">
        <f t="shared" ref="I1471:I1473" si="256">H1471/G1471*100</f>
        <v>99.999959375000003</v>
      </c>
    </row>
    <row r="1472" spans="1:9" ht="20.25" thickBot="1" x14ac:dyDescent="0.25">
      <c r="A1472" s="168" t="s">
        <v>522</v>
      </c>
      <c r="B1472" s="164" t="s">
        <v>144</v>
      </c>
      <c r="C1472" s="169" t="s">
        <v>479</v>
      </c>
      <c r="D1472" s="169" t="s">
        <v>523</v>
      </c>
      <c r="E1472" s="169" t="s">
        <v>152</v>
      </c>
      <c r="F1472" s="169" t="s">
        <v>152</v>
      </c>
      <c r="G1472" s="170">
        <v>479912500</v>
      </c>
      <c r="H1472" s="171">
        <v>474745108.55000001</v>
      </c>
      <c r="I1472" s="167">
        <f t="shared" si="256"/>
        <v>98.923263834553183</v>
      </c>
    </row>
    <row r="1473" spans="1:9" ht="10.5" thickBot="1" x14ac:dyDescent="0.25">
      <c r="A1473" s="168" t="s">
        <v>353</v>
      </c>
      <c r="B1473" s="164" t="s">
        <v>144</v>
      </c>
      <c r="C1473" s="169" t="s">
        <v>479</v>
      </c>
      <c r="D1473" s="169" t="s">
        <v>523</v>
      </c>
      <c r="E1473" s="169" t="s">
        <v>354</v>
      </c>
      <c r="F1473" s="169" t="s">
        <v>152</v>
      </c>
      <c r="G1473" s="170">
        <v>86108898.209999993</v>
      </c>
      <c r="H1473" s="171">
        <v>81305940.959999993</v>
      </c>
      <c r="I1473" s="167">
        <f t="shared" si="256"/>
        <v>94.422228887092857</v>
      </c>
    </row>
    <row r="1474" spans="1:9" customFormat="1" ht="13.5" hidden="1" thickBot="1" x14ac:dyDescent="0.25">
      <c r="A1474" s="13" t="s">
        <v>87</v>
      </c>
      <c r="B1474" s="15" t="s">
        <v>152</v>
      </c>
      <c r="C1474" s="15" t="s">
        <v>479</v>
      </c>
      <c r="D1474" s="15" t="s">
        <v>523</v>
      </c>
      <c r="E1474" s="15" t="s">
        <v>354</v>
      </c>
      <c r="F1474" s="15" t="s">
        <v>157</v>
      </c>
      <c r="G1474" s="14">
        <v>86108898.209999993</v>
      </c>
      <c r="H1474" s="14">
        <v>81305940.959999993</v>
      </c>
    </row>
    <row r="1475" spans="1:9" customFormat="1" ht="13.5" hidden="1" thickBot="1" x14ac:dyDescent="0.25">
      <c r="A1475" s="13" t="s">
        <v>158</v>
      </c>
      <c r="B1475" s="15" t="s">
        <v>152</v>
      </c>
      <c r="C1475" s="15" t="s">
        <v>479</v>
      </c>
      <c r="D1475" s="15" t="s">
        <v>523</v>
      </c>
      <c r="E1475" s="15" t="s">
        <v>354</v>
      </c>
      <c r="F1475" s="15" t="s">
        <v>159</v>
      </c>
      <c r="G1475" s="14">
        <v>86108898.209999993</v>
      </c>
      <c r="H1475" s="14">
        <v>81305940.959999993</v>
      </c>
    </row>
    <row r="1476" spans="1:9" s="20" customFormat="1" ht="12" hidden="1" thickBot="1" x14ac:dyDescent="0.25">
      <c r="A1476" s="30" t="s">
        <v>160</v>
      </c>
      <c r="B1476" s="24" t="s">
        <v>144</v>
      </c>
      <c r="C1476" s="26" t="s">
        <v>479</v>
      </c>
      <c r="D1476" s="26" t="s">
        <v>523</v>
      </c>
      <c r="E1476" s="26" t="s">
        <v>354</v>
      </c>
      <c r="F1476" s="26" t="s">
        <v>161</v>
      </c>
      <c r="G1476" s="28">
        <v>66219535.109999999</v>
      </c>
      <c r="H1476" s="129">
        <v>63877786.340000004</v>
      </c>
      <c r="I1476" s="130">
        <f t="shared" ref="I1476:I1478" si="257">H1476/G1476*100</f>
        <v>96.463658698131866</v>
      </c>
    </row>
    <row r="1477" spans="1:9" s="20" customFormat="1" ht="23.25" hidden="1" thickBot="1" x14ac:dyDescent="0.25">
      <c r="A1477" s="30" t="s">
        <v>164</v>
      </c>
      <c r="B1477" s="24" t="s">
        <v>144</v>
      </c>
      <c r="C1477" s="26" t="s">
        <v>479</v>
      </c>
      <c r="D1477" s="26" t="s">
        <v>523</v>
      </c>
      <c r="E1477" s="26" t="s">
        <v>354</v>
      </c>
      <c r="F1477" s="26" t="s">
        <v>165</v>
      </c>
      <c r="G1477" s="28">
        <v>19889363.100000001</v>
      </c>
      <c r="H1477" s="129">
        <v>17428154.620000001</v>
      </c>
      <c r="I1477" s="130">
        <f t="shared" si="257"/>
        <v>87.625503805096699</v>
      </c>
    </row>
    <row r="1478" spans="1:9" ht="30" thickBot="1" x14ac:dyDescent="0.25">
      <c r="A1478" s="168" t="s">
        <v>213</v>
      </c>
      <c r="B1478" s="164" t="s">
        <v>144</v>
      </c>
      <c r="C1478" s="169" t="s">
        <v>479</v>
      </c>
      <c r="D1478" s="169" t="s">
        <v>523</v>
      </c>
      <c r="E1478" s="169" t="s">
        <v>185</v>
      </c>
      <c r="F1478" s="169" t="s">
        <v>152</v>
      </c>
      <c r="G1478" s="170">
        <v>952655</v>
      </c>
      <c r="H1478" s="171">
        <v>908169.64</v>
      </c>
      <c r="I1478" s="167">
        <f t="shared" si="257"/>
        <v>95.33038088290094</v>
      </c>
    </row>
    <row r="1479" spans="1:9" customFormat="1" ht="13.5" hidden="1" thickBot="1" x14ac:dyDescent="0.25">
      <c r="A1479" s="13" t="s">
        <v>87</v>
      </c>
      <c r="B1479" s="15" t="s">
        <v>152</v>
      </c>
      <c r="C1479" s="15" t="s">
        <v>479</v>
      </c>
      <c r="D1479" s="15" t="s">
        <v>523</v>
      </c>
      <c r="E1479" s="15" t="s">
        <v>185</v>
      </c>
      <c r="F1479" s="15" t="s">
        <v>157</v>
      </c>
      <c r="G1479" s="14">
        <v>864266.71</v>
      </c>
      <c r="H1479" s="14">
        <v>819781.35</v>
      </c>
    </row>
    <row r="1480" spans="1:9" customFormat="1" ht="13.5" hidden="1" thickBot="1" x14ac:dyDescent="0.25">
      <c r="A1480" s="13" t="s">
        <v>166</v>
      </c>
      <c r="B1480" s="15" t="s">
        <v>152</v>
      </c>
      <c r="C1480" s="15" t="s">
        <v>479</v>
      </c>
      <c r="D1480" s="15" t="s">
        <v>523</v>
      </c>
      <c r="E1480" s="15" t="s">
        <v>185</v>
      </c>
      <c r="F1480" s="15" t="s">
        <v>167</v>
      </c>
      <c r="G1480" s="14">
        <v>864266.71</v>
      </c>
      <c r="H1480" s="14">
        <v>819781.35</v>
      </c>
    </row>
    <row r="1481" spans="1:9" s="20" customFormat="1" ht="12" hidden="1" thickBot="1" x14ac:dyDescent="0.25">
      <c r="A1481" s="30" t="s">
        <v>168</v>
      </c>
      <c r="B1481" s="24" t="s">
        <v>144</v>
      </c>
      <c r="C1481" s="26" t="s">
        <v>479</v>
      </c>
      <c r="D1481" s="26" t="s">
        <v>523</v>
      </c>
      <c r="E1481" s="26" t="s">
        <v>185</v>
      </c>
      <c r="F1481" s="26" t="s">
        <v>169</v>
      </c>
      <c r="G1481" s="28">
        <v>864266.71</v>
      </c>
      <c r="H1481" s="129">
        <v>819781.35</v>
      </c>
      <c r="I1481" s="130">
        <f>H1481/G1481*100</f>
        <v>94.852820375321414</v>
      </c>
    </row>
    <row r="1482" spans="1:9" customFormat="1" ht="13.5" hidden="1" thickBot="1" x14ac:dyDescent="0.25">
      <c r="A1482" s="13" t="s">
        <v>192</v>
      </c>
      <c r="B1482" s="15" t="s">
        <v>152</v>
      </c>
      <c r="C1482" s="15" t="s">
        <v>479</v>
      </c>
      <c r="D1482" s="15" t="s">
        <v>523</v>
      </c>
      <c r="E1482" s="15" t="s">
        <v>185</v>
      </c>
      <c r="F1482" s="15" t="s">
        <v>193</v>
      </c>
      <c r="G1482" s="14">
        <v>88388.29</v>
      </c>
      <c r="H1482" s="14">
        <v>88388.29</v>
      </c>
    </row>
    <row r="1483" spans="1:9" s="20" customFormat="1" ht="23.25" hidden="1" thickBot="1" x14ac:dyDescent="0.25">
      <c r="A1483" s="30" t="s">
        <v>194</v>
      </c>
      <c r="B1483" s="24" t="s">
        <v>144</v>
      </c>
      <c r="C1483" s="26" t="s">
        <v>479</v>
      </c>
      <c r="D1483" s="26" t="s">
        <v>523</v>
      </c>
      <c r="E1483" s="26" t="s">
        <v>185</v>
      </c>
      <c r="F1483" s="26" t="s">
        <v>195</v>
      </c>
      <c r="G1483" s="28">
        <v>65953.289999999994</v>
      </c>
      <c r="H1483" s="129">
        <v>65953.289999999994</v>
      </c>
      <c r="I1483" s="130">
        <f t="shared" ref="I1483:I1485" si="258">H1483/G1483*100</f>
        <v>100</v>
      </c>
    </row>
    <row r="1484" spans="1:9" s="20" customFormat="1" ht="23.25" hidden="1" thickBot="1" x14ac:dyDescent="0.25">
      <c r="A1484" s="30" t="s">
        <v>196</v>
      </c>
      <c r="B1484" s="24" t="s">
        <v>144</v>
      </c>
      <c r="C1484" s="26" t="s">
        <v>479</v>
      </c>
      <c r="D1484" s="26" t="s">
        <v>523</v>
      </c>
      <c r="E1484" s="26" t="s">
        <v>185</v>
      </c>
      <c r="F1484" s="26" t="s">
        <v>197</v>
      </c>
      <c r="G1484" s="28">
        <v>22435</v>
      </c>
      <c r="H1484" s="129">
        <v>22435</v>
      </c>
      <c r="I1484" s="130">
        <f t="shared" si="258"/>
        <v>100</v>
      </c>
    </row>
    <row r="1485" spans="1:9" ht="20.25" thickBot="1" x14ac:dyDescent="0.25">
      <c r="A1485" s="168" t="s">
        <v>204</v>
      </c>
      <c r="B1485" s="164" t="s">
        <v>144</v>
      </c>
      <c r="C1485" s="169" t="s">
        <v>479</v>
      </c>
      <c r="D1485" s="169" t="s">
        <v>523</v>
      </c>
      <c r="E1485" s="169" t="s">
        <v>205</v>
      </c>
      <c r="F1485" s="169" t="s">
        <v>152</v>
      </c>
      <c r="G1485" s="170">
        <v>1855345</v>
      </c>
      <c r="H1485" s="171">
        <v>1670880.3</v>
      </c>
      <c r="I1485" s="167">
        <f t="shared" si="258"/>
        <v>90.057660435121235</v>
      </c>
    </row>
    <row r="1486" spans="1:9" customFormat="1" ht="13.5" hidden="1" thickBot="1" x14ac:dyDescent="0.25">
      <c r="A1486" s="13" t="s">
        <v>192</v>
      </c>
      <c r="B1486" s="15" t="s">
        <v>152</v>
      </c>
      <c r="C1486" s="15" t="s">
        <v>479</v>
      </c>
      <c r="D1486" s="15" t="s">
        <v>523</v>
      </c>
      <c r="E1486" s="15" t="s">
        <v>205</v>
      </c>
      <c r="F1486" s="15" t="s">
        <v>193</v>
      </c>
      <c r="G1486" s="14">
        <v>1855345</v>
      </c>
      <c r="H1486" s="14">
        <v>1670880.3</v>
      </c>
    </row>
    <row r="1487" spans="1:9" s="20" customFormat="1" ht="23.25" hidden="1" thickBot="1" x14ac:dyDescent="0.25">
      <c r="A1487" s="30" t="s">
        <v>194</v>
      </c>
      <c r="B1487" s="24" t="s">
        <v>144</v>
      </c>
      <c r="C1487" s="26" t="s">
        <v>479</v>
      </c>
      <c r="D1487" s="26" t="s">
        <v>523</v>
      </c>
      <c r="E1487" s="26" t="s">
        <v>205</v>
      </c>
      <c r="F1487" s="26" t="s">
        <v>195</v>
      </c>
      <c r="G1487" s="28">
        <v>1153500</v>
      </c>
      <c r="H1487" s="129">
        <v>1063204</v>
      </c>
      <c r="I1487" s="130">
        <f t="shared" ref="I1487:I1489" si="259">H1487/G1487*100</f>
        <v>92.171998266146517</v>
      </c>
    </row>
    <row r="1488" spans="1:9" s="20" customFormat="1" ht="23.25" hidden="1" thickBot="1" x14ac:dyDescent="0.25">
      <c r="A1488" s="30" t="s">
        <v>196</v>
      </c>
      <c r="B1488" s="24" t="s">
        <v>144</v>
      </c>
      <c r="C1488" s="26" t="s">
        <v>479</v>
      </c>
      <c r="D1488" s="26" t="s">
        <v>523</v>
      </c>
      <c r="E1488" s="26" t="s">
        <v>205</v>
      </c>
      <c r="F1488" s="26" t="s">
        <v>197</v>
      </c>
      <c r="G1488" s="28">
        <v>701845</v>
      </c>
      <c r="H1488" s="129">
        <v>607676.30000000005</v>
      </c>
      <c r="I1488" s="130">
        <f t="shared" si="259"/>
        <v>86.582692759797396</v>
      </c>
    </row>
    <row r="1489" spans="1:9" ht="39.75" thickBot="1" x14ac:dyDescent="0.25">
      <c r="A1489" s="168" t="s">
        <v>265</v>
      </c>
      <c r="B1489" s="164" t="s">
        <v>144</v>
      </c>
      <c r="C1489" s="169" t="s">
        <v>479</v>
      </c>
      <c r="D1489" s="169" t="s">
        <v>523</v>
      </c>
      <c r="E1489" s="169" t="s">
        <v>266</v>
      </c>
      <c r="F1489" s="169" t="s">
        <v>152</v>
      </c>
      <c r="G1489" s="170">
        <v>388887005</v>
      </c>
      <c r="H1489" s="171">
        <v>388887005</v>
      </c>
      <c r="I1489" s="167">
        <f t="shared" si="259"/>
        <v>100</v>
      </c>
    </row>
    <row r="1490" spans="1:9" customFormat="1" ht="13.5" hidden="1" thickBot="1" x14ac:dyDescent="0.25">
      <c r="A1490" s="13" t="s">
        <v>87</v>
      </c>
      <c r="B1490" s="15" t="s">
        <v>152</v>
      </c>
      <c r="C1490" s="15" t="s">
        <v>479</v>
      </c>
      <c r="D1490" s="15" t="s">
        <v>523</v>
      </c>
      <c r="E1490" s="15" t="s">
        <v>266</v>
      </c>
      <c r="F1490" s="15" t="s">
        <v>157</v>
      </c>
      <c r="G1490" s="14">
        <v>388887005</v>
      </c>
      <c r="H1490" s="14">
        <v>388887005</v>
      </c>
    </row>
    <row r="1491" spans="1:9" customFormat="1" ht="13.5" hidden="1" thickBot="1" x14ac:dyDescent="0.25">
      <c r="A1491" s="13" t="s">
        <v>180</v>
      </c>
      <c r="B1491" s="15" t="s">
        <v>152</v>
      </c>
      <c r="C1491" s="15" t="s">
        <v>479</v>
      </c>
      <c r="D1491" s="15" t="s">
        <v>523</v>
      </c>
      <c r="E1491" s="15" t="s">
        <v>266</v>
      </c>
      <c r="F1491" s="15" t="s">
        <v>181</v>
      </c>
      <c r="G1491" s="14">
        <v>388887005</v>
      </c>
      <c r="H1491" s="14">
        <v>388887005</v>
      </c>
    </row>
    <row r="1492" spans="1:9" s="20" customFormat="1" ht="34.5" hidden="1" thickBot="1" x14ac:dyDescent="0.25">
      <c r="A1492" s="30" t="s">
        <v>182</v>
      </c>
      <c r="B1492" s="24" t="s">
        <v>144</v>
      </c>
      <c r="C1492" s="26" t="s">
        <v>479</v>
      </c>
      <c r="D1492" s="26" t="s">
        <v>523</v>
      </c>
      <c r="E1492" s="26" t="s">
        <v>266</v>
      </c>
      <c r="F1492" s="26" t="s">
        <v>183</v>
      </c>
      <c r="G1492" s="28">
        <v>388887005</v>
      </c>
      <c r="H1492" s="129">
        <v>388887005</v>
      </c>
      <c r="I1492" s="130">
        <f t="shared" ref="I1492:I1493" si="260">H1492/G1492*100</f>
        <v>100</v>
      </c>
    </row>
    <row r="1493" spans="1:9" ht="20.25" thickBot="1" x14ac:dyDescent="0.25">
      <c r="A1493" s="168" t="s">
        <v>240</v>
      </c>
      <c r="B1493" s="164" t="s">
        <v>144</v>
      </c>
      <c r="C1493" s="169" t="s">
        <v>479</v>
      </c>
      <c r="D1493" s="169" t="s">
        <v>523</v>
      </c>
      <c r="E1493" s="169" t="s">
        <v>241</v>
      </c>
      <c r="F1493" s="169" t="s">
        <v>152</v>
      </c>
      <c r="G1493" s="170">
        <v>2108596.79</v>
      </c>
      <c r="H1493" s="171">
        <v>1973112.65</v>
      </c>
      <c r="I1493" s="167">
        <f t="shared" si="260"/>
        <v>93.574677688852972</v>
      </c>
    </row>
    <row r="1494" spans="1:9" customFormat="1" ht="13.5" hidden="1" thickBot="1" x14ac:dyDescent="0.25">
      <c r="A1494" s="13" t="s">
        <v>87</v>
      </c>
      <c r="B1494" s="15" t="s">
        <v>152</v>
      </c>
      <c r="C1494" s="15" t="s">
        <v>479</v>
      </c>
      <c r="D1494" s="15" t="s">
        <v>523</v>
      </c>
      <c r="E1494" s="15" t="s">
        <v>241</v>
      </c>
      <c r="F1494" s="15" t="s">
        <v>157</v>
      </c>
      <c r="G1494" s="14">
        <v>2108596.79</v>
      </c>
      <c r="H1494" s="14">
        <v>1973112.65</v>
      </c>
    </row>
    <row r="1495" spans="1:9" customFormat="1" ht="13.5" hidden="1" thickBot="1" x14ac:dyDescent="0.25">
      <c r="A1495" s="13" t="s">
        <v>180</v>
      </c>
      <c r="B1495" s="15" t="s">
        <v>152</v>
      </c>
      <c r="C1495" s="15" t="s">
        <v>479</v>
      </c>
      <c r="D1495" s="15" t="s">
        <v>523</v>
      </c>
      <c r="E1495" s="15" t="s">
        <v>241</v>
      </c>
      <c r="F1495" s="15" t="s">
        <v>181</v>
      </c>
      <c r="G1495" s="14">
        <v>2108596.79</v>
      </c>
      <c r="H1495" s="14">
        <v>1973112.65</v>
      </c>
    </row>
    <row r="1496" spans="1:9" s="20" customFormat="1" ht="34.5" hidden="1" thickBot="1" x14ac:dyDescent="0.25">
      <c r="A1496" s="30" t="s">
        <v>182</v>
      </c>
      <c r="B1496" s="24" t="s">
        <v>144</v>
      </c>
      <c r="C1496" s="26" t="s">
        <v>479</v>
      </c>
      <c r="D1496" s="26" t="s">
        <v>523</v>
      </c>
      <c r="E1496" s="26" t="s">
        <v>241</v>
      </c>
      <c r="F1496" s="26" t="s">
        <v>183</v>
      </c>
      <c r="G1496" s="28">
        <v>2108596.79</v>
      </c>
      <c r="H1496" s="129">
        <v>1973112.65</v>
      </c>
      <c r="I1496" s="130">
        <f t="shared" ref="I1496:I1498" si="261">H1496/G1496*100</f>
        <v>93.574677688852972</v>
      </c>
    </row>
    <row r="1497" spans="1:9" ht="69" thickBot="1" x14ac:dyDescent="0.25">
      <c r="A1497" s="168" t="s">
        <v>524</v>
      </c>
      <c r="B1497" s="164" t="s">
        <v>144</v>
      </c>
      <c r="C1497" s="169" t="s">
        <v>479</v>
      </c>
      <c r="D1497" s="169" t="s">
        <v>525</v>
      </c>
      <c r="E1497" s="169" t="s">
        <v>152</v>
      </c>
      <c r="F1497" s="169" t="s">
        <v>152</v>
      </c>
      <c r="G1497" s="170">
        <v>129219071</v>
      </c>
      <c r="H1497" s="171">
        <v>119419239.58</v>
      </c>
      <c r="I1497" s="167">
        <f t="shared" si="261"/>
        <v>92.416110606459938</v>
      </c>
    </row>
    <row r="1498" spans="1:9" ht="10.5" thickBot="1" x14ac:dyDescent="0.25">
      <c r="A1498" s="168" t="s">
        <v>353</v>
      </c>
      <c r="B1498" s="164" t="s">
        <v>144</v>
      </c>
      <c r="C1498" s="169" t="s">
        <v>479</v>
      </c>
      <c r="D1498" s="169" t="s">
        <v>525</v>
      </c>
      <c r="E1498" s="169" t="s">
        <v>354</v>
      </c>
      <c r="F1498" s="169" t="s">
        <v>152</v>
      </c>
      <c r="G1498" s="170">
        <v>89898971</v>
      </c>
      <c r="H1498" s="171">
        <v>81247813.060000002</v>
      </c>
      <c r="I1498" s="167">
        <f t="shared" si="261"/>
        <v>90.376799818987919</v>
      </c>
    </row>
    <row r="1499" spans="1:9" customFormat="1" ht="13.5" hidden="1" thickBot="1" x14ac:dyDescent="0.25">
      <c r="A1499" s="13" t="s">
        <v>87</v>
      </c>
      <c r="B1499" s="15" t="s">
        <v>152</v>
      </c>
      <c r="C1499" s="15" t="s">
        <v>479</v>
      </c>
      <c r="D1499" s="15" t="s">
        <v>525</v>
      </c>
      <c r="E1499" s="15" t="s">
        <v>354</v>
      </c>
      <c r="F1499" s="15" t="s">
        <v>157</v>
      </c>
      <c r="G1499" s="14">
        <v>89898971</v>
      </c>
      <c r="H1499" s="14">
        <v>81247813.060000002</v>
      </c>
    </row>
    <row r="1500" spans="1:9" customFormat="1" ht="13.5" hidden="1" thickBot="1" x14ac:dyDescent="0.25">
      <c r="A1500" s="13" t="s">
        <v>158</v>
      </c>
      <c r="B1500" s="15" t="s">
        <v>152</v>
      </c>
      <c r="C1500" s="15" t="s">
        <v>479</v>
      </c>
      <c r="D1500" s="15" t="s">
        <v>525</v>
      </c>
      <c r="E1500" s="15" t="s">
        <v>354</v>
      </c>
      <c r="F1500" s="15" t="s">
        <v>159</v>
      </c>
      <c r="G1500" s="14">
        <v>89898971</v>
      </c>
      <c r="H1500" s="14">
        <v>81247813.060000002</v>
      </c>
    </row>
    <row r="1501" spans="1:9" s="20" customFormat="1" ht="12" hidden="1" thickBot="1" x14ac:dyDescent="0.25">
      <c r="A1501" s="30" t="s">
        <v>160</v>
      </c>
      <c r="B1501" s="24" t="s">
        <v>144</v>
      </c>
      <c r="C1501" s="26" t="s">
        <v>479</v>
      </c>
      <c r="D1501" s="26" t="s">
        <v>525</v>
      </c>
      <c r="E1501" s="26" t="s">
        <v>354</v>
      </c>
      <c r="F1501" s="26" t="s">
        <v>161</v>
      </c>
      <c r="G1501" s="28">
        <v>69046700</v>
      </c>
      <c r="H1501" s="129">
        <v>63706263.289999999</v>
      </c>
      <c r="I1501" s="130">
        <f t="shared" ref="I1501:I1503" si="262">H1501/G1501*100</f>
        <v>92.2654714707582</v>
      </c>
    </row>
    <row r="1502" spans="1:9" s="20" customFormat="1" ht="23.25" hidden="1" thickBot="1" x14ac:dyDescent="0.25">
      <c r="A1502" s="30" t="s">
        <v>164</v>
      </c>
      <c r="B1502" s="24" t="s">
        <v>144</v>
      </c>
      <c r="C1502" s="26" t="s">
        <v>479</v>
      </c>
      <c r="D1502" s="26" t="s">
        <v>525</v>
      </c>
      <c r="E1502" s="26" t="s">
        <v>354</v>
      </c>
      <c r="F1502" s="26" t="s">
        <v>165</v>
      </c>
      <c r="G1502" s="28">
        <v>20852271</v>
      </c>
      <c r="H1502" s="129">
        <v>17541549.77</v>
      </c>
      <c r="I1502" s="130">
        <f t="shared" si="262"/>
        <v>84.122970442883656</v>
      </c>
    </row>
    <row r="1503" spans="1:9" ht="20.25" thickBot="1" x14ac:dyDescent="0.25">
      <c r="A1503" s="168" t="s">
        <v>244</v>
      </c>
      <c r="B1503" s="164" t="s">
        <v>144</v>
      </c>
      <c r="C1503" s="169" t="s">
        <v>479</v>
      </c>
      <c r="D1503" s="169" t="s">
        <v>525</v>
      </c>
      <c r="E1503" s="169" t="s">
        <v>245</v>
      </c>
      <c r="F1503" s="169" t="s">
        <v>152</v>
      </c>
      <c r="G1503" s="170">
        <v>1033499</v>
      </c>
      <c r="H1503" s="171">
        <v>972223.22</v>
      </c>
      <c r="I1503" s="167">
        <f t="shared" si="262"/>
        <v>94.071036353204022</v>
      </c>
    </row>
    <row r="1504" spans="1:9" customFormat="1" ht="13.5" hidden="1" thickBot="1" x14ac:dyDescent="0.25">
      <c r="A1504" s="13" t="s">
        <v>87</v>
      </c>
      <c r="B1504" s="15" t="s">
        <v>152</v>
      </c>
      <c r="C1504" s="15" t="s">
        <v>479</v>
      </c>
      <c r="D1504" s="15" t="s">
        <v>525</v>
      </c>
      <c r="E1504" s="15" t="s">
        <v>245</v>
      </c>
      <c r="F1504" s="15" t="s">
        <v>157</v>
      </c>
      <c r="G1504" s="14">
        <v>1033499</v>
      </c>
      <c r="H1504" s="14">
        <v>972223.22</v>
      </c>
    </row>
    <row r="1505" spans="1:9" customFormat="1" ht="13.5" hidden="1" thickBot="1" x14ac:dyDescent="0.25">
      <c r="A1505" s="13" t="s">
        <v>158</v>
      </c>
      <c r="B1505" s="15" t="s">
        <v>152</v>
      </c>
      <c r="C1505" s="15" t="s">
        <v>479</v>
      </c>
      <c r="D1505" s="15" t="s">
        <v>525</v>
      </c>
      <c r="E1505" s="15" t="s">
        <v>245</v>
      </c>
      <c r="F1505" s="15" t="s">
        <v>159</v>
      </c>
      <c r="G1505" s="14">
        <v>1033499</v>
      </c>
      <c r="H1505" s="14">
        <v>972223.22</v>
      </c>
    </row>
    <row r="1506" spans="1:9" s="20" customFormat="1" ht="12" hidden="1" thickBot="1" x14ac:dyDescent="0.25">
      <c r="A1506" s="30" t="s">
        <v>162</v>
      </c>
      <c r="B1506" s="24" t="s">
        <v>144</v>
      </c>
      <c r="C1506" s="26" t="s">
        <v>479</v>
      </c>
      <c r="D1506" s="26" t="s">
        <v>525</v>
      </c>
      <c r="E1506" s="26" t="s">
        <v>245</v>
      </c>
      <c r="F1506" s="26" t="s">
        <v>163</v>
      </c>
      <c r="G1506" s="28">
        <v>1033499</v>
      </c>
      <c r="H1506" s="129">
        <v>972223.22</v>
      </c>
      <c r="I1506" s="130">
        <f t="shared" ref="I1506:I1507" si="263">H1506/G1506*100</f>
        <v>94.071036353204022</v>
      </c>
    </row>
    <row r="1507" spans="1:9" ht="30" thickBot="1" x14ac:dyDescent="0.25">
      <c r="A1507" s="168" t="s">
        <v>213</v>
      </c>
      <c r="B1507" s="164" t="s">
        <v>144</v>
      </c>
      <c r="C1507" s="169" t="s">
        <v>479</v>
      </c>
      <c r="D1507" s="169" t="s">
        <v>525</v>
      </c>
      <c r="E1507" s="169" t="s">
        <v>185</v>
      </c>
      <c r="F1507" s="169" t="s">
        <v>152</v>
      </c>
      <c r="G1507" s="170">
        <v>1106212</v>
      </c>
      <c r="H1507" s="171">
        <v>1064045</v>
      </c>
      <c r="I1507" s="167">
        <f t="shared" si="263"/>
        <v>96.188162847627751</v>
      </c>
    </row>
    <row r="1508" spans="1:9" customFormat="1" ht="13.5" hidden="1" thickBot="1" x14ac:dyDescent="0.25">
      <c r="A1508" s="13" t="s">
        <v>87</v>
      </c>
      <c r="B1508" s="15" t="s">
        <v>152</v>
      </c>
      <c r="C1508" s="15" t="s">
        <v>479</v>
      </c>
      <c r="D1508" s="15" t="s">
        <v>525</v>
      </c>
      <c r="E1508" s="15" t="s">
        <v>185</v>
      </c>
      <c r="F1508" s="15" t="s">
        <v>157</v>
      </c>
      <c r="G1508" s="14">
        <v>582520</v>
      </c>
      <c r="H1508" s="14">
        <v>548579</v>
      </c>
    </row>
    <row r="1509" spans="1:9" customFormat="1" ht="13.5" hidden="1" thickBot="1" x14ac:dyDescent="0.25">
      <c r="A1509" s="13" t="s">
        <v>166</v>
      </c>
      <c r="B1509" s="15" t="s">
        <v>152</v>
      </c>
      <c r="C1509" s="15" t="s">
        <v>479</v>
      </c>
      <c r="D1509" s="15" t="s">
        <v>525</v>
      </c>
      <c r="E1509" s="15" t="s">
        <v>185</v>
      </c>
      <c r="F1509" s="15" t="s">
        <v>167</v>
      </c>
      <c r="G1509" s="14">
        <v>582520</v>
      </c>
      <c r="H1509" s="14">
        <v>548579</v>
      </c>
    </row>
    <row r="1510" spans="1:9" s="20" customFormat="1" ht="12" hidden="1" thickBot="1" x14ac:dyDescent="0.25">
      <c r="A1510" s="30" t="s">
        <v>168</v>
      </c>
      <c r="B1510" s="24" t="s">
        <v>144</v>
      </c>
      <c r="C1510" s="26" t="s">
        <v>479</v>
      </c>
      <c r="D1510" s="26" t="s">
        <v>525</v>
      </c>
      <c r="E1510" s="26" t="s">
        <v>185</v>
      </c>
      <c r="F1510" s="26" t="s">
        <v>169</v>
      </c>
      <c r="G1510" s="28">
        <v>361500</v>
      </c>
      <c r="H1510" s="129">
        <v>349160.84</v>
      </c>
      <c r="I1510" s="130">
        <f t="shared" ref="I1510:I1512" si="264">H1510/G1510*100</f>
        <v>96.586677731673589</v>
      </c>
    </row>
    <row r="1511" spans="1:9" s="20" customFormat="1" ht="23.25" hidden="1" thickBot="1" x14ac:dyDescent="0.25">
      <c r="A1511" s="30" t="s">
        <v>176</v>
      </c>
      <c r="B1511" s="24" t="s">
        <v>144</v>
      </c>
      <c r="C1511" s="26" t="s">
        <v>479</v>
      </c>
      <c r="D1511" s="26" t="s">
        <v>525</v>
      </c>
      <c r="E1511" s="26" t="s">
        <v>185</v>
      </c>
      <c r="F1511" s="26" t="s">
        <v>177</v>
      </c>
      <c r="G1511" s="28">
        <v>12500</v>
      </c>
      <c r="H1511" s="129">
        <v>12500</v>
      </c>
      <c r="I1511" s="130">
        <f t="shared" si="264"/>
        <v>100</v>
      </c>
    </row>
    <row r="1512" spans="1:9" s="20" customFormat="1" ht="12" hidden="1" thickBot="1" x14ac:dyDescent="0.25">
      <c r="A1512" s="30" t="s">
        <v>178</v>
      </c>
      <c r="B1512" s="24" t="s">
        <v>144</v>
      </c>
      <c r="C1512" s="26" t="s">
        <v>479</v>
      </c>
      <c r="D1512" s="26" t="s">
        <v>525</v>
      </c>
      <c r="E1512" s="26" t="s">
        <v>185</v>
      </c>
      <c r="F1512" s="26" t="s">
        <v>179</v>
      </c>
      <c r="G1512" s="28">
        <v>208520</v>
      </c>
      <c r="H1512" s="129">
        <v>186918.16</v>
      </c>
      <c r="I1512" s="130">
        <f t="shared" si="264"/>
        <v>89.640399002493766</v>
      </c>
    </row>
    <row r="1513" spans="1:9" customFormat="1" ht="13.5" hidden="1" thickBot="1" x14ac:dyDescent="0.25">
      <c r="A1513" s="13" t="s">
        <v>192</v>
      </c>
      <c r="B1513" s="15" t="s">
        <v>152</v>
      </c>
      <c r="C1513" s="15" t="s">
        <v>479</v>
      </c>
      <c r="D1513" s="15" t="s">
        <v>525</v>
      </c>
      <c r="E1513" s="15" t="s">
        <v>185</v>
      </c>
      <c r="F1513" s="15" t="s">
        <v>193</v>
      </c>
      <c r="G1513" s="14">
        <v>523692</v>
      </c>
      <c r="H1513" s="14">
        <v>515466</v>
      </c>
    </row>
    <row r="1514" spans="1:9" s="20" customFormat="1" ht="23.25" hidden="1" thickBot="1" x14ac:dyDescent="0.25">
      <c r="A1514" s="30" t="s">
        <v>194</v>
      </c>
      <c r="B1514" s="24" t="s">
        <v>144</v>
      </c>
      <c r="C1514" s="26" t="s">
        <v>479</v>
      </c>
      <c r="D1514" s="26" t="s">
        <v>525</v>
      </c>
      <c r="E1514" s="26" t="s">
        <v>185</v>
      </c>
      <c r="F1514" s="26" t="s">
        <v>195</v>
      </c>
      <c r="G1514" s="28">
        <v>330837</v>
      </c>
      <c r="H1514" s="129">
        <v>330737</v>
      </c>
      <c r="I1514" s="130">
        <f t="shared" ref="I1514:I1516" si="265">H1514/G1514*100</f>
        <v>99.969773634750652</v>
      </c>
    </row>
    <row r="1515" spans="1:9" s="20" customFormat="1" ht="23.25" hidden="1" thickBot="1" x14ac:dyDescent="0.25">
      <c r="A1515" s="30" t="s">
        <v>196</v>
      </c>
      <c r="B1515" s="24" t="s">
        <v>144</v>
      </c>
      <c r="C1515" s="26" t="s">
        <v>479</v>
      </c>
      <c r="D1515" s="26" t="s">
        <v>525</v>
      </c>
      <c r="E1515" s="26" t="s">
        <v>185</v>
      </c>
      <c r="F1515" s="26" t="s">
        <v>197</v>
      </c>
      <c r="G1515" s="28">
        <v>192855</v>
      </c>
      <c r="H1515" s="129">
        <v>184729</v>
      </c>
      <c r="I1515" s="130">
        <f t="shared" si="265"/>
        <v>95.786471701537423</v>
      </c>
    </row>
    <row r="1516" spans="1:9" ht="20.25" thickBot="1" x14ac:dyDescent="0.25">
      <c r="A1516" s="168" t="s">
        <v>204</v>
      </c>
      <c r="B1516" s="164" t="s">
        <v>144</v>
      </c>
      <c r="C1516" s="169" t="s">
        <v>479</v>
      </c>
      <c r="D1516" s="169" t="s">
        <v>525</v>
      </c>
      <c r="E1516" s="169" t="s">
        <v>205</v>
      </c>
      <c r="F1516" s="169" t="s">
        <v>152</v>
      </c>
      <c r="G1516" s="170">
        <v>35885389</v>
      </c>
      <c r="H1516" s="171">
        <v>34871780.32</v>
      </c>
      <c r="I1516" s="167">
        <f t="shared" si="265"/>
        <v>97.17542791580162</v>
      </c>
    </row>
    <row r="1517" spans="1:9" customFormat="1" ht="13.5" hidden="1" thickBot="1" x14ac:dyDescent="0.25">
      <c r="A1517" s="13" t="s">
        <v>87</v>
      </c>
      <c r="B1517" s="15" t="s">
        <v>152</v>
      </c>
      <c r="C1517" s="15" t="s">
        <v>479</v>
      </c>
      <c r="D1517" s="15" t="s">
        <v>525</v>
      </c>
      <c r="E1517" s="15" t="s">
        <v>205</v>
      </c>
      <c r="F1517" s="15" t="s">
        <v>157</v>
      </c>
      <c r="G1517" s="14">
        <v>19211698.989999998</v>
      </c>
      <c r="H1517" s="14">
        <v>18305778.120000001</v>
      </c>
    </row>
    <row r="1518" spans="1:9" customFormat="1" ht="13.5" hidden="1" thickBot="1" x14ac:dyDescent="0.25">
      <c r="A1518" s="13" t="s">
        <v>166</v>
      </c>
      <c r="B1518" s="15" t="s">
        <v>152</v>
      </c>
      <c r="C1518" s="15" t="s">
        <v>479</v>
      </c>
      <c r="D1518" s="15" t="s">
        <v>525</v>
      </c>
      <c r="E1518" s="15" t="s">
        <v>205</v>
      </c>
      <c r="F1518" s="15" t="s">
        <v>167</v>
      </c>
      <c r="G1518" s="14">
        <v>19059698.989999998</v>
      </c>
      <c r="H1518" s="14">
        <v>18156778.120000001</v>
      </c>
    </row>
    <row r="1519" spans="1:9" s="20" customFormat="1" ht="12" hidden="1" thickBot="1" x14ac:dyDescent="0.25">
      <c r="A1519" s="30" t="s">
        <v>170</v>
      </c>
      <c r="B1519" s="24" t="s">
        <v>144</v>
      </c>
      <c r="C1519" s="26" t="s">
        <v>479</v>
      </c>
      <c r="D1519" s="26" t="s">
        <v>525</v>
      </c>
      <c r="E1519" s="26" t="s">
        <v>205</v>
      </c>
      <c r="F1519" s="26" t="s">
        <v>171</v>
      </c>
      <c r="G1519" s="28">
        <v>399601.3</v>
      </c>
      <c r="H1519" s="129">
        <v>303512.2</v>
      </c>
      <c r="I1519" s="130">
        <f t="shared" ref="I1519:I1523" si="266">H1519/G1519*100</f>
        <v>75.95375690719726</v>
      </c>
    </row>
    <row r="1520" spans="1:9" s="20" customFormat="1" ht="12" hidden="1" thickBot="1" x14ac:dyDescent="0.25">
      <c r="A1520" s="30" t="s">
        <v>172</v>
      </c>
      <c r="B1520" s="24" t="s">
        <v>144</v>
      </c>
      <c r="C1520" s="26" t="s">
        <v>479</v>
      </c>
      <c r="D1520" s="26" t="s">
        <v>525</v>
      </c>
      <c r="E1520" s="26" t="s">
        <v>205</v>
      </c>
      <c r="F1520" s="26" t="s">
        <v>173</v>
      </c>
      <c r="G1520" s="28">
        <v>8041698.4400000004</v>
      </c>
      <c r="H1520" s="129">
        <v>7604686.3399999999</v>
      </c>
      <c r="I1520" s="130">
        <f t="shared" si="266"/>
        <v>94.565674113987285</v>
      </c>
    </row>
    <row r="1521" spans="1:9" s="20" customFormat="1" ht="23.25" hidden="1" thickBot="1" x14ac:dyDescent="0.25">
      <c r="A1521" s="30" t="s">
        <v>176</v>
      </c>
      <c r="B1521" s="24" t="s">
        <v>144</v>
      </c>
      <c r="C1521" s="26" t="s">
        <v>479</v>
      </c>
      <c r="D1521" s="26" t="s">
        <v>525</v>
      </c>
      <c r="E1521" s="26" t="s">
        <v>205</v>
      </c>
      <c r="F1521" s="26" t="s">
        <v>177</v>
      </c>
      <c r="G1521" s="28">
        <v>8152620</v>
      </c>
      <c r="H1521" s="129">
        <v>7866643.1299999999</v>
      </c>
      <c r="I1521" s="130">
        <f t="shared" si="266"/>
        <v>96.492209007656442</v>
      </c>
    </row>
    <row r="1522" spans="1:9" s="20" customFormat="1" ht="12" hidden="1" thickBot="1" x14ac:dyDescent="0.25">
      <c r="A1522" s="30" t="s">
        <v>178</v>
      </c>
      <c r="B1522" s="24" t="s">
        <v>144</v>
      </c>
      <c r="C1522" s="26" t="s">
        <v>479</v>
      </c>
      <c r="D1522" s="26" t="s">
        <v>525</v>
      </c>
      <c r="E1522" s="26" t="s">
        <v>205</v>
      </c>
      <c r="F1522" s="26" t="s">
        <v>179</v>
      </c>
      <c r="G1522" s="28">
        <v>2465779.25</v>
      </c>
      <c r="H1522" s="129">
        <v>2381936.4500000002</v>
      </c>
      <c r="I1522" s="130">
        <f t="shared" si="266"/>
        <v>96.599744279622769</v>
      </c>
    </row>
    <row r="1523" spans="1:9" s="20" customFormat="1" ht="12" hidden="1" thickBot="1" x14ac:dyDescent="0.25">
      <c r="A1523" s="30" t="s">
        <v>190</v>
      </c>
      <c r="B1523" s="24" t="s">
        <v>144</v>
      </c>
      <c r="C1523" s="26" t="s">
        <v>479</v>
      </c>
      <c r="D1523" s="26" t="s">
        <v>525</v>
      </c>
      <c r="E1523" s="26" t="s">
        <v>205</v>
      </c>
      <c r="F1523" s="26" t="s">
        <v>191</v>
      </c>
      <c r="G1523" s="28">
        <v>152000</v>
      </c>
      <c r="H1523" s="129">
        <v>149000</v>
      </c>
      <c r="I1523" s="130">
        <f t="shared" si="266"/>
        <v>98.026315789473685</v>
      </c>
    </row>
    <row r="1524" spans="1:9" customFormat="1" ht="13.5" hidden="1" thickBot="1" x14ac:dyDescent="0.25">
      <c r="A1524" s="13" t="s">
        <v>192</v>
      </c>
      <c r="B1524" s="15" t="s">
        <v>152</v>
      </c>
      <c r="C1524" s="15" t="s">
        <v>479</v>
      </c>
      <c r="D1524" s="15" t="s">
        <v>525</v>
      </c>
      <c r="E1524" s="15" t="s">
        <v>205</v>
      </c>
      <c r="F1524" s="15" t="s">
        <v>193</v>
      </c>
      <c r="G1524" s="14">
        <v>16673690.01</v>
      </c>
      <c r="H1524" s="14">
        <v>16566002.199999999</v>
      </c>
    </row>
    <row r="1525" spans="1:9" s="20" customFormat="1" ht="23.25" hidden="1" thickBot="1" x14ac:dyDescent="0.25">
      <c r="A1525" s="30" t="s">
        <v>194</v>
      </c>
      <c r="B1525" s="24" t="s">
        <v>144</v>
      </c>
      <c r="C1525" s="26" t="s">
        <v>479</v>
      </c>
      <c r="D1525" s="26" t="s">
        <v>525</v>
      </c>
      <c r="E1525" s="26" t="s">
        <v>205</v>
      </c>
      <c r="F1525" s="26" t="s">
        <v>195</v>
      </c>
      <c r="G1525" s="28">
        <v>3037968</v>
      </c>
      <c r="H1525" s="129">
        <v>2965185.48</v>
      </c>
      <c r="I1525" s="130">
        <f t="shared" ref="I1525:I1527" si="267">H1525/G1525*100</f>
        <v>97.604236779320914</v>
      </c>
    </row>
    <row r="1526" spans="1:9" s="20" customFormat="1" ht="23.25" hidden="1" thickBot="1" x14ac:dyDescent="0.25">
      <c r="A1526" s="30" t="s">
        <v>196</v>
      </c>
      <c r="B1526" s="24" t="s">
        <v>144</v>
      </c>
      <c r="C1526" s="26" t="s">
        <v>479</v>
      </c>
      <c r="D1526" s="26" t="s">
        <v>525</v>
      </c>
      <c r="E1526" s="26" t="s">
        <v>205</v>
      </c>
      <c r="F1526" s="26" t="s">
        <v>197</v>
      </c>
      <c r="G1526" s="28">
        <v>13635722.01</v>
      </c>
      <c r="H1526" s="129">
        <v>13600816.720000001</v>
      </c>
      <c r="I1526" s="130">
        <f t="shared" si="267"/>
        <v>99.744015828612518</v>
      </c>
    </row>
    <row r="1527" spans="1:9" ht="20.25" thickBot="1" x14ac:dyDescent="0.25">
      <c r="A1527" s="168" t="s">
        <v>214</v>
      </c>
      <c r="B1527" s="164" t="s">
        <v>144</v>
      </c>
      <c r="C1527" s="169" t="s">
        <v>479</v>
      </c>
      <c r="D1527" s="169" t="s">
        <v>525</v>
      </c>
      <c r="E1527" s="169" t="s">
        <v>215</v>
      </c>
      <c r="F1527" s="169" t="s">
        <v>152</v>
      </c>
      <c r="G1527" s="170">
        <v>1235000</v>
      </c>
      <c r="H1527" s="171">
        <v>1209994</v>
      </c>
      <c r="I1527" s="167">
        <f t="shared" si="267"/>
        <v>97.975222672064774</v>
      </c>
    </row>
    <row r="1528" spans="1:9" customFormat="1" ht="13.5" hidden="1" thickBot="1" x14ac:dyDescent="0.25">
      <c r="A1528" s="13" t="s">
        <v>87</v>
      </c>
      <c r="B1528" s="15" t="s">
        <v>152</v>
      </c>
      <c r="C1528" s="15" t="s">
        <v>479</v>
      </c>
      <c r="D1528" s="15" t="s">
        <v>525</v>
      </c>
      <c r="E1528" s="15" t="s">
        <v>215</v>
      </c>
      <c r="F1528" s="15" t="s">
        <v>157</v>
      </c>
      <c r="G1528" s="14">
        <v>1235000</v>
      </c>
      <c r="H1528" s="14">
        <v>1209994</v>
      </c>
    </row>
    <row r="1529" spans="1:9" s="20" customFormat="1" ht="12" hidden="1" thickBot="1" x14ac:dyDescent="0.25">
      <c r="A1529" s="30" t="s">
        <v>190</v>
      </c>
      <c r="B1529" s="24" t="s">
        <v>144</v>
      </c>
      <c r="C1529" s="26" t="s">
        <v>479</v>
      </c>
      <c r="D1529" s="26" t="s">
        <v>525</v>
      </c>
      <c r="E1529" s="26" t="s">
        <v>215</v>
      </c>
      <c r="F1529" s="26" t="s">
        <v>191</v>
      </c>
      <c r="G1529" s="28">
        <v>1235000</v>
      </c>
      <c r="H1529" s="129">
        <v>1209994</v>
      </c>
      <c r="I1529" s="130">
        <f t="shared" ref="I1529:I1530" si="268">H1529/G1529*100</f>
        <v>97.975222672064774</v>
      </c>
    </row>
    <row r="1530" spans="1:9" ht="20.25" thickBot="1" x14ac:dyDescent="0.25">
      <c r="A1530" s="168" t="s">
        <v>216</v>
      </c>
      <c r="B1530" s="164" t="s">
        <v>144</v>
      </c>
      <c r="C1530" s="169" t="s">
        <v>479</v>
      </c>
      <c r="D1530" s="169" t="s">
        <v>525</v>
      </c>
      <c r="E1530" s="169" t="s">
        <v>217</v>
      </c>
      <c r="F1530" s="169" t="s">
        <v>152</v>
      </c>
      <c r="G1530" s="170">
        <v>60000</v>
      </c>
      <c r="H1530" s="171">
        <v>53383.98</v>
      </c>
      <c r="I1530" s="167">
        <f t="shared" si="268"/>
        <v>88.973300000000009</v>
      </c>
    </row>
    <row r="1531" spans="1:9" customFormat="1" ht="13.5" hidden="1" thickBot="1" x14ac:dyDescent="0.25">
      <c r="A1531" s="13" t="s">
        <v>87</v>
      </c>
      <c r="B1531" s="15" t="s">
        <v>152</v>
      </c>
      <c r="C1531" s="15" t="s">
        <v>479</v>
      </c>
      <c r="D1531" s="15" t="s">
        <v>525</v>
      </c>
      <c r="E1531" s="15" t="s">
        <v>217</v>
      </c>
      <c r="F1531" s="15" t="s">
        <v>157</v>
      </c>
      <c r="G1531" s="14">
        <v>60000</v>
      </c>
      <c r="H1531" s="14">
        <v>53383.98</v>
      </c>
    </row>
    <row r="1532" spans="1:9" s="20" customFormat="1" ht="12" hidden="1" thickBot="1" x14ac:dyDescent="0.25">
      <c r="A1532" s="30" t="s">
        <v>190</v>
      </c>
      <c r="B1532" s="24" t="s">
        <v>144</v>
      </c>
      <c r="C1532" s="26" t="s">
        <v>479</v>
      </c>
      <c r="D1532" s="26" t="s">
        <v>525</v>
      </c>
      <c r="E1532" s="26" t="s">
        <v>217</v>
      </c>
      <c r="F1532" s="26" t="s">
        <v>191</v>
      </c>
      <c r="G1532" s="28">
        <v>60000</v>
      </c>
      <c r="H1532" s="129">
        <v>53383.98</v>
      </c>
      <c r="I1532" s="130">
        <f t="shared" ref="I1532:I1534" si="269">H1532/G1532*100</f>
        <v>88.973300000000009</v>
      </c>
    </row>
    <row r="1533" spans="1:9" ht="30" thickBot="1" x14ac:dyDescent="0.25">
      <c r="A1533" s="168" t="s">
        <v>470</v>
      </c>
      <c r="B1533" s="164" t="s">
        <v>144</v>
      </c>
      <c r="C1533" s="169" t="s">
        <v>479</v>
      </c>
      <c r="D1533" s="169" t="s">
        <v>526</v>
      </c>
      <c r="E1533" s="169" t="s">
        <v>152</v>
      </c>
      <c r="F1533" s="169" t="s">
        <v>152</v>
      </c>
      <c r="G1533" s="170">
        <v>14110490.939999999</v>
      </c>
      <c r="H1533" s="171">
        <v>9721213.6300000008</v>
      </c>
      <c r="I1533" s="167">
        <f t="shared" si="269"/>
        <v>68.893518101787606</v>
      </c>
    </row>
    <row r="1534" spans="1:9" ht="20.25" thickBot="1" x14ac:dyDescent="0.25">
      <c r="A1534" s="168" t="s">
        <v>244</v>
      </c>
      <c r="B1534" s="164" t="s">
        <v>144</v>
      </c>
      <c r="C1534" s="169" t="s">
        <v>479</v>
      </c>
      <c r="D1534" s="169" t="s">
        <v>526</v>
      </c>
      <c r="E1534" s="169" t="s">
        <v>245</v>
      </c>
      <c r="F1534" s="169" t="s">
        <v>152</v>
      </c>
      <c r="G1534" s="170">
        <v>8054434.0800000001</v>
      </c>
      <c r="H1534" s="171">
        <v>3788710.73</v>
      </c>
      <c r="I1534" s="167">
        <f t="shared" si="269"/>
        <v>47.038819765224275</v>
      </c>
    </row>
    <row r="1535" spans="1:9" customFormat="1" ht="13.5" hidden="1" thickBot="1" x14ac:dyDescent="0.25">
      <c r="A1535" s="13" t="s">
        <v>87</v>
      </c>
      <c r="B1535" s="15" t="s">
        <v>152</v>
      </c>
      <c r="C1535" s="15" t="s">
        <v>479</v>
      </c>
      <c r="D1535" s="15" t="s">
        <v>526</v>
      </c>
      <c r="E1535" s="15" t="s">
        <v>245</v>
      </c>
      <c r="F1535" s="15" t="s">
        <v>157</v>
      </c>
      <c r="G1535" s="14">
        <v>8054434.0800000001</v>
      </c>
      <c r="H1535" s="14">
        <v>3788710.73</v>
      </c>
    </row>
    <row r="1536" spans="1:9" customFormat="1" ht="13.5" hidden="1" thickBot="1" x14ac:dyDescent="0.25">
      <c r="A1536" s="13" t="s">
        <v>158</v>
      </c>
      <c r="B1536" s="15" t="s">
        <v>152</v>
      </c>
      <c r="C1536" s="15" t="s">
        <v>479</v>
      </c>
      <c r="D1536" s="15" t="s">
        <v>526</v>
      </c>
      <c r="E1536" s="15" t="s">
        <v>245</v>
      </c>
      <c r="F1536" s="15" t="s">
        <v>159</v>
      </c>
      <c r="G1536" s="14">
        <v>8054434.0800000001</v>
      </c>
      <c r="H1536" s="14">
        <v>3788710.73</v>
      </c>
    </row>
    <row r="1537" spans="1:9" s="20" customFormat="1" ht="12" hidden="1" thickBot="1" x14ac:dyDescent="0.25">
      <c r="A1537" s="30" t="s">
        <v>162</v>
      </c>
      <c r="B1537" s="24" t="s">
        <v>144</v>
      </c>
      <c r="C1537" s="26" t="s">
        <v>479</v>
      </c>
      <c r="D1537" s="26" t="s">
        <v>526</v>
      </c>
      <c r="E1537" s="26" t="s">
        <v>245</v>
      </c>
      <c r="F1537" s="26" t="s">
        <v>163</v>
      </c>
      <c r="G1537" s="28">
        <v>8054434.0800000001</v>
      </c>
      <c r="H1537" s="129">
        <v>3788710.73</v>
      </c>
      <c r="I1537" s="130">
        <f t="shared" ref="I1537:I1538" si="270">H1537/G1537*100</f>
        <v>47.038819765224275</v>
      </c>
    </row>
    <row r="1538" spans="1:9" ht="20.25" thickBot="1" x14ac:dyDescent="0.25">
      <c r="A1538" s="168" t="s">
        <v>240</v>
      </c>
      <c r="B1538" s="164" t="s">
        <v>144</v>
      </c>
      <c r="C1538" s="169" t="s">
        <v>479</v>
      </c>
      <c r="D1538" s="169" t="s">
        <v>526</v>
      </c>
      <c r="E1538" s="169" t="s">
        <v>241</v>
      </c>
      <c r="F1538" s="169" t="s">
        <v>152</v>
      </c>
      <c r="G1538" s="170">
        <v>6056056.8600000003</v>
      </c>
      <c r="H1538" s="171">
        <v>5932502.9000000004</v>
      </c>
      <c r="I1538" s="167">
        <f t="shared" si="270"/>
        <v>97.959828270172494</v>
      </c>
    </row>
    <row r="1539" spans="1:9" customFormat="1" ht="13.5" hidden="1" thickBot="1" x14ac:dyDescent="0.25">
      <c r="A1539" s="13" t="s">
        <v>87</v>
      </c>
      <c r="B1539" s="15" t="s">
        <v>152</v>
      </c>
      <c r="C1539" s="15" t="s">
        <v>479</v>
      </c>
      <c r="D1539" s="15" t="s">
        <v>526</v>
      </c>
      <c r="E1539" s="15" t="s">
        <v>241</v>
      </c>
      <c r="F1539" s="15" t="s">
        <v>157</v>
      </c>
      <c r="G1539" s="14">
        <v>6056056.8600000003</v>
      </c>
      <c r="H1539" s="14">
        <v>5932502.9000000004</v>
      </c>
    </row>
    <row r="1540" spans="1:9" customFormat="1" ht="13.5" hidden="1" thickBot="1" x14ac:dyDescent="0.25">
      <c r="A1540" s="13" t="s">
        <v>180</v>
      </c>
      <c r="B1540" s="15" t="s">
        <v>152</v>
      </c>
      <c r="C1540" s="15" t="s">
        <v>479</v>
      </c>
      <c r="D1540" s="15" t="s">
        <v>526</v>
      </c>
      <c r="E1540" s="15" t="s">
        <v>241</v>
      </c>
      <c r="F1540" s="15" t="s">
        <v>181</v>
      </c>
      <c r="G1540" s="14">
        <v>6056056.8600000003</v>
      </c>
      <c r="H1540" s="14">
        <v>5932502.9000000004</v>
      </c>
    </row>
    <row r="1541" spans="1:9" s="20" customFormat="1" ht="34.5" hidden="1" thickBot="1" x14ac:dyDescent="0.25">
      <c r="A1541" s="30" t="s">
        <v>182</v>
      </c>
      <c r="B1541" s="24" t="s">
        <v>144</v>
      </c>
      <c r="C1541" s="26" t="s">
        <v>479</v>
      </c>
      <c r="D1541" s="26" t="s">
        <v>526</v>
      </c>
      <c r="E1541" s="26" t="s">
        <v>241</v>
      </c>
      <c r="F1541" s="26" t="s">
        <v>183</v>
      </c>
      <c r="G1541" s="28">
        <v>6056056.8600000003</v>
      </c>
      <c r="H1541" s="129">
        <v>5932502.9000000004</v>
      </c>
      <c r="I1541" s="130">
        <f t="shared" ref="I1541:I1543" si="271">H1541/G1541*100</f>
        <v>97.959828270172494</v>
      </c>
    </row>
    <row r="1542" spans="1:9" ht="30" thickBot="1" x14ac:dyDescent="0.25">
      <c r="A1542" s="168" t="s">
        <v>527</v>
      </c>
      <c r="B1542" s="164" t="s">
        <v>144</v>
      </c>
      <c r="C1542" s="169" t="s">
        <v>479</v>
      </c>
      <c r="D1542" s="169" t="s">
        <v>528</v>
      </c>
      <c r="E1542" s="169" t="s">
        <v>152</v>
      </c>
      <c r="F1542" s="169" t="s">
        <v>152</v>
      </c>
      <c r="G1542" s="170">
        <v>122294882</v>
      </c>
      <c r="H1542" s="171">
        <v>120633332</v>
      </c>
      <c r="I1542" s="167">
        <f t="shared" si="271"/>
        <v>98.641357698026965</v>
      </c>
    </row>
    <row r="1543" spans="1:9" ht="10.5" thickBot="1" x14ac:dyDescent="0.25">
      <c r="A1543" s="168" t="s">
        <v>353</v>
      </c>
      <c r="B1543" s="164" t="s">
        <v>144</v>
      </c>
      <c r="C1543" s="169" t="s">
        <v>479</v>
      </c>
      <c r="D1543" s="169" t="s">
        <v>528</v>
      </c>
      <c r="E1543" s="169" t="s">
        <v>354</v>
      </c>
      <c r="F1543" s="169" t="s">
        <v>152</v>
      </c>
      <c r="G1543" s="170">
        <v>62085417</v>
      </c>
      <c r="H1543" s="171">
        <v>62085417</v>
      </c>
      <c r="I1543" s="167">
        <f t="shared" si="271"/>
        <v>100</v>
      </c>
    </row>
    <row r="1544" spans="1:9" customFormat="1" ht="13.5" hidden="1" thickBot="1" x14ac:dyDescent="0.25">
      <c r="A1544" s="13" t="s">
        <v>87</v>
      </c>
      <c r="B1544" s="15" t="s">
        <v>152</v>
      </c>
      <c r="C1544" s="15" t="s">
        <v>479</v>
      </c>
      <c r="D1544" s="15" t="s">
        <v>528</v>
      </c>
      <c r="E1544" s="15" t="s">
        <v>354</v>
      </c>
      <c r="F1544" s="15" t="s">
        <v>157</v>
      </c>
      <c r="G1544" s="14">
        <v>62085417</v>
      </c>
      <c r="H1544" s="14">
        <v>62085417</v>
      </c>
    </row>
    <row r="1545" spans="1:9" customFormat="1" ht="13.5" hidden="1" thickBot="1" x14ac:dyDescent="0.25">
      <c r="A1545" s="13" t="s">
        <v>158</v>
      </c>
      <c r="B1545" s="15" t="s">
        <v>152</v>
      </c>
      <c r="C1545" s="15" t="s">
        <v>479</v>
      </c>
      <c r="D1545" s="15" t="s">
        <v>528</v>
      </c>
      <c r="E1545" s="15" t="s">
        <v>354</v>
      </c>
      <c r="F1545" s="15" t="s">
        <v>159</v>
      </c>
      <c r="G1545" s="14">
        <v>62085417</v>
      </c>
      <c r="H1545" s="14">
        <v>62085417</v>
      </c>
    </row>
    <row r="1546" spans="1:9" s="20" customFormat="1" ht="12" hidden="1" thickBot="1" x14ac:dyDescent="0.25">
      <c r="A1546" s="30" t="s">
        <v>160</v>
      </c>
      <c r="B1546" s="24" t="s">
        <v>144</v>
      </c>
      <c r="C1546" s="26" t="s">
        <v>479</v>
      </c>
      <c r="D1546" s="26" t="s">
        <v>528</v>
      </c>
      <c r="E1546" s="26" t="s">
        <v>354</v>
      </c>
      <c r="F1546" s="26" t="s">
        <v>161</v>
      </c>
      <c r="G1546" s="28">
        <v>48034008</v>
      </c>
      <c r="H1546" s="129">
        <v>48034008</v>
      </c>
      <c r="I1546" s="130">
        <f t="shared" ref="I1546:I1548" si="272">H1546/G1546*100</f>
        <v>100</v>
      </c>
    </row>
    <row r="1547" spans="1:9" s="20" customFormat="1" ht="23.25" hidden="1" thickBot="1" x14ac:dyDescent="0.25">
      <c r="A1547" s="30" t="s">
        <v>164</v>
      </c>
      <c r="B1547" s="24" t="s">
        <v>144</v>
      </c>
      <c r="C1547" s="26" t="s">
        <v>479</v>
      </c>
      <c r="D1547" s="26" t="s">
        <v>528</v>
      </c>
      <c r="E1547" s="26" t="s">
        <v>354</v>
      </c>
      <c r="F1547" s="26" t="s">
        <v>165</v>
      </c>
      <c r="G1547" s="28">
        <v>14051409</v>
      </c>
      <c r="H1547" s="129">
        <v>14051409</v>
      </c>
      <c r="I1547" s="130">
        <f t="shared" si="272"/>
        <v>100</v>
      </c>
    </row>
    <row r="1548" spans="1:9" ht="20.25" thickBot="1" x14ac:dyDescent="0.25">
      <c r="A1548" s="168" t="s">
        <v>244</v>
      </c>
      <c r="B1548" s="164" t="s">
        <v>144</v>
      </c>
      <c r="C1548" s="169" t="s">
        <v>479</v>
      </c>
      <c r="D1548" s="169" t="s">
        <v>528</v>
      </c>
      <c r="E1548" s="169" t="s">
        <v>245</v>
      </c>
      <c r="F1548" s="169" t="s">
        <v>152</v>
      </c>
      <c r="G1548" s="170">
        <v>3396950.83</v>
      </c>
      <c r="H1548" s="171">
        <v>1735400.83</v>
      </c>
      <c r="I1548" s="167">
        <f t="shared" si="272"/>
        <v>51.087016470002901</v>
      </c>
    </row>
    <row r="1549" spans="1:9" customFormat="1" ht="13.5" hidden="1" thickBot="1" x14ac:dyDescent="0.25">
      <c r="A1549" s="13" t="s">
        <v>87</v>
      </c>
      <c r="B1549" s="15" t="s">
        <v>152</v>
      </c>
      <c r="C1549" s="15" t="s">
        <v>479</v>
      </c>
      <c r="D1549" s="15" t="s">
        <v>528</v>
      </c>
      <c r="E1549" s="15" t="s">
        <v>245</v>
      </c>
      <c r="F1549" s="15" t="s">
        <v>157</v>
      </c>
      <c r="G1549" s="14">
        <v>3396950.83</v>
      </c>
      <c r="H1549" s="14">
        <v>1735400.83</v>
      </c>
    </row>
    <row r="1550" spans="1:9" customFormat="1" ht="13.5" hidden="1" thickBot="1" x14ac:dyDescent="0.25">
      <c r="A1550" s="13" t="s">
        <v>158</v>
      </c>
      <c r="B1550" s="15" t="s">
        <v>152</v>
      </c>
      <c r="C1550" s="15" t="s">
        <v>479</v>
      </c>
      <c r="D1550" s="15" t="s">
        <v>528</v>
      </c>
      <c r="E1550" s="15" t="s">
        <v>245</v>
      </c>
      <c r="F1550" s="15" t="s">
        <v>159</v>
      </c>
      <c r="G1550" s="14">
        <v>3396950.83</v>
      </c>
      <c r="H1550" s="14">
        <v>1735400.83</v>
      </c>
    </row>
    <row r="1551" spans="1:9" s="20" customFormat="1" ht="12" hidden="1" thickBot="1" x14ac:dyDescent="0.25">
      <c r="A1551" s="30" t="s">
        <v>162</v>
      </c>
      <c r="B1551" s="24" t="s">
        <v>144</v>
      </c>
      <c r="C1551" s="26" t="s">
        <v>479</v>
      </c>
      <c r="D1551" s="26" t="s">
        <v>528</v>
      </c>
      <c r="E1551" s="26" t="s">
        <v>245</v>
      </c>
      <c r="F1551" s="26" t="s">
        <v>163</v>
      </c>
      <c r="G1551" s="28">
        <v>3396950.83</v>
      </c>
      <c r="H1551" s="129">
        <v>1735400.83</v>
      </c>
      <c r="I1551" s="130">
        <f t="shared" ref="I1551:I1552" si="273">H1551/G1551*100</f>
        <v>51.087016470002901</v>
      </c>
    </row>
    <row r="1552" spans="1:9" ht="30" thickBot="1" x14ac:dyDescent="0.25">
      <c r="A1552" s="168" t="s">
        <v>213</v>
      </c>
      <c r="B1552" s="164" t="s">
        <v>144</v>
      </c>
      <c r="C1552" s="169" t="s">
        <v>479</v>
      </c>
      <c r="D1552" s="169" t="s">
        <v>528</v>
      </c>
      <c r="E1552" s="169" t="s">
        <v>185</v>
      </c>
      <c r="F1552" s="169" t="s">
        <v>152</v>
      </c>
      <c r="G1552" s="170">
        <v>779653.46</v>
      </c>
      <c r="H1552" s="171">
        <v>779653.46</v>
      </c>
      <c r="I1552" s="167">
        <f t="shared" si="273"/>
        <v>100</v>
      </c>
    </row>
    <row r="1553" spans="1:9" customFormat="1" ht="13.5" hidden="1" thickBot="1" x14ac:dyDescent="0.25">
      <c r="A1553" s="13" t="s">
        <v>87</v>
      </c>
      <c r="B1553" s="15" t="s">
        <v>152</v>
      </c>
      <c r="C1553" s="15" t="s">
        <v>479</v>
      </c>
      <c r="D1553" s="15" t="s">
        <v>528</v>
      </c>
      <c r="E1553" s="15" t="s">
        <v>185</v>
      </c>
      <c r="F1553" s="15" t="s">
        <v>157</v>
      </c>
      <c r="G1553" s="14">
        <v>597264.93000000005</v>
      </c>
      <c r="H1553" s="14">
        <v>597264.93000000005</v>
      </c>
    </row>
    <row r="1554" spans="1:9" customFormat="1" ht="13.5" hidden="1" thickBot="1" x14ac:dyDescent="0.25">
      <c r="A1554" s="13" t="s">
        <v>166</v>
      </c>
      <c r="B1554" s="15" t="s">
        <v>152</v>
      </c>
      <c r="C1554" s="15" t="s">
        <v>479</v>
      </c>
      <c r="D1554" s="15" t="s">
        <v>528</v>
      </c>
      <c r="E1554" s="15" t="s">
        <v>185</v>
      </c>
      <c r="F1554" s="15" t="s">
        <v>167</v>
      </c>
      <c r="G1554" s="14">
        <v>597264.93000000005</v>
      </c>
      <c r="H1554" s="14">
        <v>597264.93000000005</v>
      </c>
    </row>
    <row r="1555" spans="1:9" s="20" customFormat="1" ht="12" hidden="1" thickBot="1" x14ac:dyDescent="0.25">
      <c r="A1555" s="30" t="s">
        <v>168</v>
      </c>
      <c r="B1555" s="24" t="s">
        <v>144</v>
      </c>
      <c r="C1555" s="26" t="s">
        <v>479</v>
      </c>
      <c r="D1555" s="26" t="s">
        <v>528</v>
      </c>
      <c r="E1555" s="26" t="s">
        <v>185</v>
      </c>
      <c r="F1555" s="26" t="s">
        <v>169</v>
      </c>
      <c r="G1555" s="28">
        <v>386564.47</v>
      </c>
      <c r="H1555" s="129">
        <v>386564.47</v>
      </c>
      <c r="I1555" s="130">
        <f t="shared" ref="I1555:I1557" si="274">H1555/G1555*100</f>
        <v>100</v>
      </c>
    </row>
    <row r="1556" spans="1:9" s="20" customFormat="1" ht="23.25" hidden="1" thickBot="1" x14ac:dyDescent="0.25">
      <c r="A1556" s="30" t="s">
        <v>176</v>
      </c>
      <c r="B1556" s="24" t="s">
        <v>144</v>
      </c>
      <c r="C1556" s="26" t="s">
        <v>479</v>
      </c>
      <c r="D1556" s="26" t="s">
        <v>528</v>
      </c>
      <c r="E1556" s="26" t="s">
        <v>185</v>
      </c>
      <c r="F1556" s="26" t="s">
        <v>177</v>
      </c>
      <c r="G1556" s="28">
        <v>35000</v>
      </c>
      <c r="H1556" s="129">
        <v>35000</v>
      </c>
      <c r="I1556" s="130">
        <f t="shared" si="274"/>
        <v>100</v>
      </c>
    </row>
    <row r="1557" spans="1:9" s="20" customFormat="1" ht="12" hidden="1" thickBot="1" x14ac:dyDescent="0.25">
      <c r="A1557" s="30" t="s">
        <v>178</v>
      </c>
      <c r="B1557" s="24" t="s">
        <v>144</v>
      </c>
      <c r="C1557" s="26" t="s">
        <v>479</v>
      </c>
      <c r="D1557" s="26" t="s">
        <v>528</v>
      </c>
      <c r="E1557" s="26" t="s">
        <v>185</v>
      </c>
      <c r="F1557" s="26" t="s">
        <v>179</v>
      </c>
      <c r="G1557" s="28">
        <v>175700.46</v>
      </c>
      <c r="H1557" s="129">
        <v>175700.46</v>
      </c>
      <c r="I1557" s="130">
        <f t="shared" si="274"/>
        <v>100</v>
      </c>
    </row>
    <row r="1558" spans="1:9" customFormat="1" ht="13.5" hidden="1" thickBot="1" x14ac:dyDescent="0.25">
      <c r="A1558" s="13" t="s">
        <v>192</v>
      </c>
      <c r="B1558" s="15" t="s">
        <v>152</v>
      </c>
      <c r="C1558" s="15" t="s">
        <v>479</v>
      </c>
      <c r="D1558" s="15" t="s">
        <v>528</v>
      </c>
      <c r="E1558" s="15" t="s">
        <v>185</v>
      </c>
      <c r="F1558" s="15" t="s">
        <v>193</v>
      </c>
      <c r="G1558" s="14">
        <v>182388.53</v>
      </c>
      <c r="H1558" s="14">
        <v>182388.53</v>
      </c>
    </row>
    <row r="1559" spans="1:9" s="20" customFormat="1" ht="23.25" hidden="1" thickBot="1" x14ac:dyDescent="0.25">
      <c r="A1559" s="30" t="s">
        <v>194</v>
      </c>
      <c r="B1559" s="24" t="s">
        <v>144</v>
      </c>
      <c r="C1559" s="26" t="s">
        <v>479</v>
      </c>
      <c r="D1559" s="26" t="s">
        <v>528</v>
      </c>
      <c r="E1559" s="26" t="s">
        <v>185</v>
      </c>
      <c r="F1559" s="26" t="s">
        <v>195</v>
      </c>
      <c r="G1559" s="28">
        <v>38661</v>
      </c>
      <c r="H1559" s="129">
        <v>38661</v>
      </c>
      <c r="I1559" s="130">
        <f t="shared" ref="I1559:I1561" si="275">H1559/G1559*100</f>
        <v>100</v>
      </c>
    </row>
    <row r="1560" spans="1:9" s="20" customFormat="1" ht="23.25" hidden="1" thickBot="1" x14ac:dyDescent="0.25">
      <c r="A1560" s="30" t="s">
        <v>196</v>
      </c>
      <c r="B1560" s="24" t="s">
        <v>144</v>
      </c>
      <c r="C1560" s="26" t="s">
        <v>479</v>
      </c>
      <c r="D1560" s="26" t="s">
        <v>528</v>
      </c>
      <c r="E1560" s="26" t="s">
        <v>185</v>
      </c>
      <c r="F1560" s="26" t="s">
        <v>197</v>
      </c>
      <c r="G1560" s="28">
        <v>143727.53</v>
      </c>
      <c r="H1560" s="129">
        <v>143727.53</v>
      </c>
      <c r="I1560" s="130">
        <f t="shared" si="275"/>
        <v>100</v>
      </c>
    </row>
    <row r="1561" spans="1:9" ht="20.25" thickBot="1" x14ac:dyDescent="0.25">
      <c r="A1561" s="168" t="s">
        <v>204</v>
      </c>
      <c r="B1561" s="164" t="s">
        <v>144</v>
      </c>
      <c r="C1561" s="169" t="s">
        <v>479</v>
      </c>
      <c r="D1561" s="169" t="s">
        <v>528</v>
      </c>
      <c r="E1561" s="169" t="s">
        <v>205</v>
      </c>
      <c r="F1561" s="169" t="s">
        <v>152</v>
      </c>
      <c r="G1561" s="170">
        <v>54927042.899999999</v>
      </c>
      <c r="H1561" s="171">
        <v>54927042.899999999</v>
      </c>
      <c r="I1561" s="167">
        <f t="shared" si="275"/>
        <v>100</v>
      </c>
    </row>
    <row r="1562" spans="1:9" customFormat="1" ht="13.5" hidden="1" thickBot="1" x14ac:dyDescent="0.25">
      <c r="A1562" s="13" t="s">
        <v>87</v>
      </c>
      <c r="B1562" s="15" t="s">
        <v>152</v>
      </c>
      <c r="C1562" s="15" t="s">
        <v>479</v>
      </c>
      <c r="D1562" s="15" t="s">
        <v>528</v>
      </c>
      <c r="E1562" s="15" t="s">
        <v>205</v>
      </c>
      <c r="F1562" s="15" t="s">
        <v>157</v>
      </c>
      <c r="G1562" s="14">
        <v>26771975.399999999</v>
      </c>
      <c r="H1562" s="14">
        <v>26771975.399999999</v>
      </c>
    </row>
    <row r="1563" spans="1:9" customFormat="1" ht="13.5" hidden="1" thickBot="1" x14ac:dyDescent="0.25">
      <c r="A1563" s="13" t="s">
        <v>166</v>
      </c>
      <c r="B1563" s="15" t="s">
        <v>152</v>
      </c>
      <c r="C1563" s="15" t="s">
        <v>479</v>
      </c>
      <c r="D1563" s="15" t="s">
        <v>528</v>
      </c>
      <c r="E1563" s="15" t="s">
        <v>205</v>
      </c>
      <c r="F1563" s="15" t="s">
        <v>167</v>
      </c>
      <c r="G1563" s="14">
        <v>26127426.760000002</v>
      </c>
      <c r="H1563" s="14">
        <v>26127426.760000002</v>
      </c>
    </row>
    <row r="1564" spans="1:9" s="20" customFormat="1" ht="12" hidden="1" thickBot="1" x14ac:dyDescent="0.25">
      <c r="A1564" s="30" t="s">
        <v>168</v>
      </c>
      <c r="B1564" s="24" t="s">
        <v>144</v>
      </c>
      <c r="C1564" s="26" t="s">
        <v>479</v>
      </c>
      <c r="D1564" s="26" t="s">
        <v>528</v>
      </c>
      <c r="E1564" s="26" t="s">
        <v>205</v>
      </c>
      <c r="F1564" s="26" t="s">
        <v>169</v>
      </c>
      <c r="G1564" s="28">
        <v>9999.9599999999991</v>
      </c>
      <c r="H1564" s="129">
        <v>9999.9599999999991</v>
      </c>
      <c r="I1564" s="130">
        <f t="shared" ref="I1564:I1569" si="276">H1564/G1564*100</f>
        <v>100</v>
      </c>
    </row>
    <row r="1565" spans="1:9" s="20" customFormat="1" ht="12" hidden="1" thickBot="1" x14ac:dyDescent="0.25">
      <c r="A1565" s="30" t="s">
        <v>170</v>
      </c>
      <c r="B1565" s="24" t="s">
        <v>144</v>
      </c>
      <c r="C1565" s="26" t="s">
        <v>479</v>
      </c>
      <c r="D1565" s="26" t="s">
        <v>528</v>
      </c>
      <c r="E1565" s="26" t="s">
        <v>205</v>
      </c>
      <c r="F1565" s="26" t="s">
        <v>171</v>
      </c>
      <c r="G1565" s="28">
        <v>760666.08</v>
      </c>
      <c r="H1565" s="129">
        <v>760666.08</v>
      </c>
      <c r="I1565" s="130">
        <f t="shared" si="276"/>
        <v>100</v>
      </c>
    </row>
    <row r="1566" spans="1:9" s="20" customFormat="1" ht="12" hidden="1" thickBot="1" x14ac:dyDescent="0.25">
      <c r="A1566" s="30" t="s">
        <v>172</v>
      </c>
      <c r="B1566" s="24" t="s">
        <v>144</v>
      </c>
      <c r="C1566" s="26" t="s">
        <v>479</v>
      </c>
      <c r="D1566" s="26" t="s">
        <v>528</v>
      </c>
      <c r="E1566" s="26" t="s">
        <v>205</v>
      </c>
      <c r="F1566" s="26" t="s">
        <v>173</v>
      </c>
      <c r="G1566" s="28">
        <v>7638059.8499999996</v>
      </c>
      <c r="H1566" s="129">
        <v>7638059.8499999996</v>
      </c>
      <c r="I1566" s="130">
        <f t="shared" si="276"/>
        <v>100</v>
      </c>
    </row>
    <row r="1567" spans="1:9" s="20" customFormat="1" ht="23.25" hidden="1" thickBot="1" x14ac:dyDescent="0.25">
      <c r="A1567" s="30" t="s">
        <v>176</v>
      </c>
      <c r="B1567" s="24" t="s">
        <v>144</v>
      </c>
      <c r="C1567" s="26" t="s">
        <v>479</v>
      </c>
      <c r="D1567" s="26" t="s">
        <v>528</v>
      </c>
      <c r="E1567" s="26" t="s">
        <v>205</v>
      </c>
      <c r="F1567" s="26" t="s">
        <v>177</v>
      </c>
      <c r="G1567" s="28">
        <v>12996175.09</v>
      </c>
      <c r="H1567" s="129">
        <v>12996175.09</v>
      </c>
      <c r="I1567" s="130">
        <f t="shared" si="276"/>
        <v>100</v>
      </c>
    </row>
    <row r="1568" spans="1:9" s="20" customFormat="1" ht="12" hidden="1" thickBot="1" x14ac:dyDescent="0.25">
      <c r="A1568" s="30" t="s">
        <v>178</v>
      </c>
      <c r="B1568" s="24" t="s">
        <v>144</v>
      </c>
      <c r="C1568" s="26" t="s">
        <v>479</v>
      </c>
      <c r="D1568" s="26" t="s">
        <v>528</v>
      </c>
      <c r="E1568" s="26" t="s">
        <v>205</v>
      </c>
      <c r="F1568" s="26" t="s">
        <v>179</v>
      </c>
      <c r="G1568" s="28">
        <v>4722525.78</v>
      </c>
      <c r="H1568" s="129">
        <v>4722525.78</v>
      </c>
      <c r="I1568" s="130">
        <f t="shared" si="276"/>
        <v>100</v>
      </c>
    </row>
    <row r="1569" spans="1:9" s="20" customFormat="1" ht="12" hidden="1" thickBot="1" x14ac:dyDescent="0.25">
      <c r="A1569" s="30" t="s">
        <v>190</v>
      </c>
      <c r="B1569" s="24" t="s">
        <v>144</v>
      </c>
      <c r="C1569" s="26" t="s">
        <v>479</v>
      </c>
      <c r="D1569" s="26" t="s">
        <v>528</v>
      </c>
      <c r="E1569" s="26" t="s">
        <v>205</v>
      </c>
      <c r="F1569" s="26" t="s">
        <v>191</v>
      </c>
      <c r="G1569" s="28">
        <v>644548.64</v>
      </c>
      <c r="H1569" s="129">
        <v>644548.64</v>
      </c>
      <c r="I1569" s="130">
        <f t="shared" si="276"/>
        <v>100</v>
      </c>
    </row>
    <row r="1570" spans="1:9" customFormat="1" ht="13.5" hidden="1" thickBot="1" x14ac:dyDescent="0.25">
      <c r="A1570" s="13" t="s">
        <v>192</v>
      </c>
      <c r="B1570" s="15" t="s">
        <v>152</v>
      </c>
      <c r="C1570" s="15" t="s">
        <v>479</v>
      </c>
      <c r="D1570" s="15" t="s">
        <v>528</v>
      </c>
      <c r="E1570" s="15" t="s">
        <v>205</v>
      </c>
      <c r="F1570" s="15" t="s">
        <v>193</v>
      </c>
      <c r="G1570" s="14">
        <v>28155067.5</v>
      </c>
      <c r="H1570" s="14">
        <v>28155067.5</v>
      </c>
    </row>
    <row r="1571" spans="1:9" s="20" customFormat="1" ht="23.25" hidden="1" thickBot="1" x14ac:dyDescent="0.25">
      <c r="A1571" s="30" t="s">
        <v>194</v>
      </c>
      <c r="B1571" s="24" t="s">
        <v>144</v>
      </c>
      <c r="C1571" s="26" t="s">
        <v>479</v>
      </c>
      <c r="D1571" s="26" t="s">
        <v>528</v>
      </c>
      <c r="E1571" s="26" t="s">
        <v>205</v>
      </c>
      <c r="F1571" s="26" t="s">
        <v>195</v>
      </c>
      <c r="G1571" s="28">
        <v>4511103.9400000004</v>
      </c>
      <c r="H1571" s="129">
        <v>4511103.9400000004</v>
      </c>
      <c r="I1571" s="130">
        <f t="shared" ref="I1571:I1573" si="277">H1571/G1571*100</f>
        <v>100</v>
      </c>
    </row>
    <row r="1572" spans="1:9" s="20" customFormat="1" ht="23.25" hidden="1" thickBot="1" x14ac:dyDescent="0.25">
      <c r="A1572" s="30" t="s">
        <v>196</v>
      </c>
      <c r="B1572" s="24" t="s">
        <v>144</v>
      </c>
      <c r="C1572" s="26" t="s">
        <v>479</v>
      </c>
      <c r="D1572" s="26" t="s">
        <v>528</v>
      </c>
      <c r="E1572" s="26" t="s">
        <v>205</v>
      </c>
      <c r="F1572" s="26" t="s">
        <v>197</v>
      </c>
      <c r="G1572" s="28">
        <v>23643963.559999999</v>
      </c>
      <c r="H1572" s="129">
        <v>23643963.559999999</v>
      </c>
      <c r="I1572" s="130">
        <f t="shared" si="277"/>
        <v>100</v>
      </c>
    </row>
    <row r="1573" spans="1:9" ht="20.25" thickBot="1" x14ac:dyDescent="0.25">
      <c r="A1573" s="168" t="s">
        <v>214</v>
      </c>
      <c r="B1573" s="164" t="s">
        <v>144</v>
      </c>
      <c r="C1573" s="169" t="s">
        <v>479</v>
      </c>
      <c r="D1573" s="169" t="s">
        <v>528</v>
      </c>
      <c r="E1573" s="169" t="s">
        <v>215</v>
      </c>
      <c r="F1573" s="169" t="s">
        <v>152</v>
      </c>
      <c r="G1573" s="170">
        <v>1049289</v>
      </c>
      <c r="H1573" s="171">
        <v>1049289</v>
      </c>
      <c r="I1573" s="167">
        <f t="shared" si="277"/>
        <v>100</v>
      </c>
    </row>
    <row r="1574" spans="1:9" customFormat="1" ht="13.5" hidden="1" thickBot="1" x14ac:dyDescent="0.25">
      <c r="A1574" s="13" t="s">
        <v>87</v>
      </c>
      <c r="B1574" s="15" t="s">
        <v>152</v>
      </c>
      <c r="C1574" s="15" t="s">
        <v>479</v>
      </c>
      <c r="D1574" s="15" t="s">
        <v>528</v>
      </c>
      <c r="E1574" s="15" t="s">
        <v>215</v>
      </c>
      <c r="F1574" s="15" t="s">
        <v>157</v>
      </c>
      <c r="G1574" s="14">
        <v>1049289</v>
      </c>
      <c r="H1574" s="14">
        <v>1049289</v>
      </c>
    </row>
    <row r="1575" spans="1:9" s="20" customFormat="1" ht="12" hidden="1" thickBot="1" x14ac:dyDescent="0.25">
      <c r="A1575" s="30" t="s">
        <v>190</v>
      </c>
      <c r="B1575" s="24" t="s">
        <v>144</v>
      </c>
      <c r="C1575" s="26" t="s">
        <v>479</v>
      </c>
      <c r="D1575" s="26" t="s">
        <v>528</v>
      </c>
      <c r="E1575" s="26" t="s">
        <v>215</v>
      </c>
      <c r="F1575" s="26" t="s">
        <v>191</v>
      </c>
      <c r="G1575" s="28">
        <v>1049289</v>
      </c>
      <c r="H1575" s="129">
        <v>1049289</v>
      </c>
      <c r="I1575" s="130">
        <f t="shared" ref="I1575:I1576" si="278">H1575/G1575*100</f>
        <v>100</v>
      </c>
    </row>
    <row r="1576" spans="1:9" ht="20.25" thickBot="1" x14ac:dyDescent="0.25">
      <c r="A1576" s="168" t="s">
        <v>216</v>
      </c>
      <c r="B1576" s="164" t="s">
        <v>144</v>
      </c>
      <c r="C1576" s="169" t="s">
        <v>479</v>
      </c>
      <c r="D1576" s="169" t="s">
        <v>528</v>
      </c>
      <c r="E1576" s="169" t="s">
        <v>217</v>
      </c>
      <c r="F1576" s="169" t="s">
        <v>152</v>
      </c>
      <c r="G1576" s="170">
        <v>56528.81</v>
      </c>
      <c r="H1576" s="171">
        <v>56528.81</v>
      </c>
      <c r="I1576" s="167">
        <f t="shared" si="278"/>
        <v>100</v>
      </c>
    </row>
    <row r="1577" spans="1:9" customFormat="1" ht="13.5" hidden="1" thickBot="1" x14ac:dyDescent="0.25">
      <c r="A1577" s="13" t="s">
        <v>87</v>
      </c>
      <c r="B1577" s="15" t="s">
        <v>152</v>
      </c>
      <c r="C1577" s="15" t="s">
        <v>479</v>
      </c>
      <c r="D1577" s="15" t="s">
        <v>528</v>
      </c>
      <c r="E1577" s="15" t="s">
        <v>217</v>
      </c>
      <c r="F1577" s="15" t="s">
        <v>157</v>
      </c>
      <c r="G1577" s="14">
        <v>56528.81</v>
      </c>
      <c r="H1577" s="14">
        <v>56528.81</v>
      </c>
    </row>
    <row r="1578" spans="1:9" s="20" customFormat="1" ht="12" hidden="1" thickBot="1" x14ac:dyDescent="0.25">
      <c r="A1578" s="30" t="s">
        <v>190</v>
      </c>
      <c r="B1578" s="24" t="s">
        <v>144</v>
      </c>
      <c r="C1578" s="26" t="s">
        <v>479</v>
      </c>
      <c r="D1578" s="26" t="s">
        <v>528</v>
      </c>
      <c r="E1578" s="26" t="s">
        <v>217</v>
      </c>
      <c r="F1578" s="26" t="s">
        <v>191</v>
      </c>
      <c r="G1578" s="28">
        <v>56528.81</v>
      </c>
      <c r="H1578" s="129">
        <v>56528.81</v>
      </c>
      <c r="I1578" s="130">
        <f t="shared" ref="I1578:I1580" si="279">H1578/G1578*100</f>
        <v>100</v>
      </c>
    </row>
    <row r="1579" spans="1:9" ht="20.25" thickBot="1" x14ac:dyDescent="0.25">
      <c r="A1579" s="168" t="s">
        <v>474</v>
      </c>
      <c r="B1579" s="164" t="s">
        <v>144</v>
      </c>
      <c r="C1579" s="169" t="s">
        <v>479</v>
      </c>
      <c r="D1579" s="169" t="s">
        <v>475</v>
      </c>
      <c r="E1579" s="169" t="s">
        <v>152</v>
      </c>
      <c r="F1579" s="169" t="s">
        <v>152</v>
      </c>
      <c r="G1579" s="170">
        <v>2200000</v>
      </c>
      <c r="H1579" s="171">
        <v>2174182</v>
      </c>
      <c r="I1579" s="167">
        <f t="shared" si="279"/>
        <v>98.826454545454538</v>
      </c>
    </row>
    <row r="1580" spans="1:9" ht="20.25" thickBot="1" x14ac:dyDescent="0.25">
      <c r="A1580" s="168" t="s">
        <v>204</v>
      </c>
      <c r="B1580" s="164" t="s">
        <v>144</v>
      </c>
      <c r="C1580" s="169" t="s">
        <v>479</v>
      </c>
      <c r="D1580" s="169" t="s">
        <v>475</v>
      </c>
      <c r="E1580" s="169" t="s">
        <v>205</v>
      </c>
      <c r="F1580" s="169" t="s">
        <v>152</v>
      </c>
      <c r="G1580" s="170">
        <v>341101</v>
      </c>
      <c r="H1580" s="171">
        <v>316324</v>
      </c>
      <c r="I1580" s="167">
        <f t="shared" si="279"/>
        <v>92.736169052568002</v>
      </c>
    </row>
    <row r="1581" spans="1:9" customFormat="1" ht="13.5" hidden="1" thickBot="1" x14ac:dyDescent="0.25">
      <c r="A1581" s="13" t="s">
        <v>87</v>
      </c>
      <c r="B1581" s="15" t="s">
        <v>152</v>
      </c>
      <c r="C1581" s="15" t="s">
        <v>479</v>
      </c>
      <c r="D1581" s="15" t="s">
        <v>475</v>
      </c>
      <c r="E1581" s="15" t="s">
        <v>205</v>
      </c>
      <c r="F1581" s="15" t="s">
        <v>157</v>
      </c>
      <c r="G1581" s="14">
        <v>341101</v>
      </c>
      <c r="H1581" s="14">
        <v>316324</v>
      </c>
    </row>
    <row r="1582" spans="1:9" customFormat="1" ht="13.5" hidden="1" thickBot="1" x14ac:dyDescent="0.25">
      <c r="A1582" s="13" t="s">
        <v>166</v>
      </c>
      <c r="B1582" s="15" t="s">
        <v>152</v>
      </c>
      <c r="C1582" s="15" t="s">
        <v>479</v>
      </c>
      <c r="D1582" s="15" t="s">
        <v>475</v>
      </c>
      <c r="E1582" s="15" t="s">
        <v>205</v>
      </c>
      <c r="F1582" s="15" t="s">
        <v>167</v>
      </c>
      <c r="G1582" s="14">
        <v>341101</v>
      </c>
      <c r="H1582" s="14">
        <v>316324</v>
      </c>
    </row>
    <row r="1583" spans="1:9" s="20" customFormat="1" ht="12" hidden="1" thickBot="1" x14ac:dyDescent="0.25">
      <c r="A1583" s="30" t="s">
        <v>178</v>
      </c>
      <c r="B1583" s="24" t="s">
        <v>144</v>
      </c>
      <c r="C1583" s="26" t="s">
        <v>479</v>
      </c>
      <c r="D1583" s="26" t="s">
        <v>475</v>
      </c>
      <c r="E1583" s="26" t="s">
        <v>205</v>
      </c>
      <c r="F1583" s="26" t="s">
        <v>179</v>
      </c>
      <c r="G1583" s="28">
        <v>341101</v>
      </c>
      <c r="H1583" s="129">
        <v>316324</v>
      </c>
      <c r="I1583" s="130">
        <f t="shared" ref="I1583:I1584" si="280">H1583/G1583*100</f>
        <v>92.736169052568002</v>
      </c>
    </row>
    <row r="1584" spans="1:9" ht="20.25" thickBot="1" x14ac:dyDescent="0.25">
      <c r="A1584" s="168" t="s">
        <v>240</v>
      </c>
      <c r="B1584" s="164" t="s">
        <v>144</v>
      </c>
      <c r="C1584" s="169" t="s">
        <v>479</v>
      </c>
      <c r="D1584" s="169" t="s">
        <v>475</v>
      </c>
      <c r="E1584" s="169" t="s">
        <v>241</v>
      </c>
      <c r="F1584" s="169" t="s">
        <v>152</v>
      </c>
      <c r="G1584" s="170">
        <v>1858899</v>
      </c>
      <c r="H1584" s="171">
        <v>1857858</v>
      </c>
      <c r="I1584" s="167">
        <f t="shared" si="280"/>
        <v>99.943999109150099</v>
      </c>
    </row>
    <row r="1585" spans="1:9" customFormat="1" ht="13.5" hidden="1" thickBot="1" x14ac:dyDescent="0.25">
      <c r="A1585" s="13" t="s">
        <v>87</v>
      </c>
      <c r="B1585" s="15" t="s">
        <v>152</v>
      </c>
      <c r="C1585" s="15" t="s">
        <v>479</v>
      </c>
      <c r="D1585" s="15" t="s">
        <v>475</v>
      </c>
      <c r="E1585" s="15" t="s">
        <v>241</v>
      </c>
      <c r="F1585" s="15" t="s">
        <v>157</v>
      </c>
      <c r="G1585" s="14">
        <v>1858899</v>
      </c>
      <c r="H1585" s="14">
        <v>1857858</v>
      </c>
    </row>
    <row r="1586" spans="1:9" customFormat="1" ht="13.5" hidden="1" thickBot="1" x14ac:dyDescent="0.25">
      <c r="A1586" s="13" t="s">
        <v>180</v>
      </c>
      <c r="B1586" s="15" t="s">
        <v>152</v>
      </c>
      <c r="C1586" s="15" t="s">
        <v>479</v>
      </c>
      <c r="D1586" s="15" t="s">
        <v>475</v>
      </c>
      <c r="E1586" s="15" t="s">
        <v>241</v>
      </c>
      <c r="F1586" s="15" t="s">
        <v>181</v>
      </c>
      <c r="G1586" s="14">
        <v>1858899</v>
      </c>
      <c r="H1586" s="14">
        <v>1857858</v>
      </c>
    </row>
    <row r="1587" spans="1:9" s="20" customFormat="1" ht="34.5" hidden="1" thickBot="1" x14ac:dyDescent="0.25">
      <c r="A1587" s="30" t="s">
        <v>182</v>
      </c>
      <c r="B1587" s="24" t="s">
        <v>144</v>
      </c>
      <c r="C1587" s="26" t="s">
        <v>479</v>
      </c>
      <c r="D1587" s="26" t="s">
        <v>475</v>
      </c>
      <c r="E1587" s="26" t="s">
        <v>241</v>
      </c>
      <c r="F1587" s="26" t="s">
        <v>183</v>
      </c>
      <c r="G1587" s="28">
        <v>1858899</v>
      </c>
      <c r="H1587" s="129">
        <v>1857858</v>
      </c>
      <c r="I1587" s="130">
        <f t="shared" ref="I1587:I1589" si="281">H1587/G1587*100</f>
        <v>99.943999109150099</v>
      </c>
    </row>
    <row r="1588" spans="1:9" ht="20.25" thickBot="1" x14ac:dyDescent="0.25">
      <c r="A1588" s="168" t="s">
        <v>476</v>
      </c>
      <c r="B1588" s="164" t="s">
        <v>144</v>
      </c>
      <c r="C1588" s="169" t="s">
        <v>479</v>
      </c>
      <c r="D1588" s="169" t="s">
        <v>477</v>
      </c>
      <c r="E1588" s="169" t="s">
        <v>152</v>
      </c>
      <c r="F1588" s="169" t="s">
        <v>152</v>
      </c>
      <c r="G1588" s="170">
        <v>1236000</v>
      </c>
      <c r="H1588" s="171">
        <v>1236000</v>
      </c>
      <c r="I1588" s="167">
        <f t="shared" si="281"/>
        <v>100</v>
      </c>
    </row>
    <row r="1589" spans="1:9" ht="20.25" thickBot="1" x14ac:dyDescent="0.25">
      <c r="A1589" s="168" t="s">
        <v>204</v>
      </c>
      <c r="B1589" s="164" t="s">
        <v>144</v>
      </c>
      <c r="C1589" s="169" t="s">
        <v>479</v>
      </c>
      <c r="D1589" s="169" t="s">
        <v>477</v>
      </c>
      <c r="E1589" s="169" t="s">
        <v>205</v>
      </c>
      <c r="F1589" s="169" t="s">
        <v>152</v>
      </c>
      <c r="G1589" s="170">
        <v>407500</v>
      </c>
      <c r="H1589" s="171">
        <v>407500</v>
      </c>
      <c r="I1589" s="167">
        <f t="shared" si="281"/>
        <v>100</v>
      </c>
    </row>
    <row r="1590" spans="1:9" customFormat="1" ht="13.5" hidden="1" thickBot="1" x14ac:dyDescent="0.25">
      <c r="A1590" s="13" t="s">
        <v>87</v>
      </c>
      <c r="B1590" s="15" t="s">
        <v>152</v>
      </c>
      <c r="C1590" s="15" t="s">
        <v>479</v>
      </c>
      <c r="D1590" s="15" t="s">
        <v>477</v>
      </c>
      <c r="E1590" s="15" t="s">
        <v>205</v>
      </c>
      <c r="F1590" s="15" t="s">
        <v>157</v>
      </c>
      <c r="G1590" s="14">
        <v>349956</v>
      </c>
      <c r="H1590" s="14">
        <v>349956</v>
      </c>
    </row>
    <row r="1591" spans="1:9" customFormat="1" ht="13.5" hidden="1" thickBot="1" x14ac:dyDescent="0.25">
      <c r="A1591" s="13" t="s">
        <v>166</v>
      </c>
      <c r="B1591" s="15" t="s">
        <v>152</v>
      </c>
      <c r="C1591" s="15" t="s">
        <v>479</v>
      </c>
      <c r="D1591" s="15" t="s">
        <v>477</v>
      </c>
      <c r="E1591" s="15" t="s">
        <v>205</v>
      </c>
      <c r="F1591" s="15" t="s">
        <v>167</v>
      </c>
      <c r="G1591" s="14">
        <v>349956</v>
      </c>
      <c r="H1591" s="14">
        <v>349956</v>
      </c>
    </row>
    <row r="1592" spans="1:9" s="20" customFormat="1" ht="12" hidden="1" thickBot="1" x14ac:dyDescent="0.25">
      <c r="A1592" s="30" t="s">
        <v>178</v>
      </c>
      <c r="B1592" s="24" t="s">
        <v>144</v>
      </c>
      <c r="C1592" s="26" t="s">
        <v>479</v>
      </c>
      <c r="D1592" s="26" t="s">
        <v>477</v>
      </c>
      <c r="E1592" s="26" t="s">
        <v>205</v>
      </c>
      <c r="F1592" s="26" t="s">
        <v>179</v>
      </c>
      <c r="G1592" s="28">
        <v>349956</v>
      </c>
      <c r="H1592" s="129">
        <v>349956</v>
      </c>
      <c r="I1592" s="130">
        <f>H1592/G1592*100</f>
        <v>100</v>
      </c>
    </row>
    <row r="1593" spans="1:9" customFormat="1" ht="13.5" hidden="1" thickBot="1" x14ac:dyDescent="0.25">
      <c r="A1593" s="13" t="s">
        <v>192</v>
      </c>
      <c r="B1593" s="15" t="s">
        <v>152</v>
      </c>
      <c r="C1593" s="15" t="s">
        <v>479</v>
      </c>
      <c r="D1593" s="15" t="s">
        <v>477</v>
      </c>
      <c r="E1593" s="15" t="s">
        <v>205</v>
      </c>
      <c r="F1593" s="15" t="s">
        <v>193</v>
      </c>
      <c r="G1593" s="14">
        <v>57544</v>
      </c>
      <c r="H1593" s="14">
        <v>57544</v>
      </c>
    </row>
    <row r="1594" spans="1:9" s="20" customFormat="1" ht="23.25" hidden="1" thickBot="1" x14ac:dyDescent="0.25">
      <c r="A1594" s="30" t="s">
        <v>194</v>
      </c>
      <c r="B1594" s="24" t="s">
        <v>144</v>
      </c>
      <c r="C1594" s="26" t="s">
        <v>479</v>
      </c>
      <c r="D1594" s="26" t="s">
        <v>477</v>
      </c>
      <c r="E1594" s="26" t="s">
        <v>205</v>
      </c>
      <c r="F1594" s="26" t="s">
        <v>195</v>
      </c>
      <c r="G1594" s="28">
        <v>57544</v>
      </c>
      <c r="H1594" s="129">
        <v>57544</v>
      </c>
      <c r="I1594" s="130">
        <f t="shared" ref="I1594:I1595" si="282">H1594/G1594*100</f>
        <v>100</v>
      </c>
    </row>
    <row r="1595" spans="1:9" ht="20.25" thickBot="1" x14ac:dyDescent="0.25">
      <c r="A1595" s="168" t="s">
        <v>240</v>
      </c>
      <c r="B1595" s="164" t="s">
        <v>144</v>
      </c>
      <c r="C1595" s="169" t="s">
        <v>479</v>
      </c>
      <c r="D1595" s="169" t="s">
        <v>477</v>
      </c>
      <c r="E1595" s="169" t="s">
        <v>241</v>
      </c>
      <c r="F1595" s="169" t="s">
        <v>152</v>
      </c>
      <c r="G1595" s="170">
        <v>828500</v>
      </c>
      <c r="H1595" s="171">
        <v>828500</v>
      </c>
      <c r="I1595" s="167">
        <f t="shared" si="282"/>
        <v>100</v>
      </c>
    </row>
    <row r="1596" spans="1:9" customFormat="1" ht="13.5" hidden="1" thickBot="1" x14ac:dyDescent="0.25">
      <c r="A1596" s="13" t="s">
        <v>87</v>
      </c>
      <c r="B1596" s="15" t="s">
        <v>152</v>
      </c>
      <c r="C1596" s="15" t="s">
        <v>479</v>
      </c>
      <c r="D1596" s="15" t="s">
        <v>477</v>
      </c>
      <c r="E1596" s="15" t="s">
        <v>241</v>
      </c>
      <c r="F1596" s="15" t="s">
        <v>157</v>
      </c>
      <c r="G1596" s="14">
        <v>828500</v>
      </c>
      <c r="H1596" s="14">
        <v>828500</v>
      </c>
    </row>
    <row r="1597" spans="1:9" customFormat="1" ht="13.5" hidden="1" thickBot="1" x14ac:dyDescent="0.25">
      <c r="A1597" s="13" t="s">
        <v>180</v>
      </c>
      <c r="B1597" s="15" t="s">
        <v>152</v>
      </c>
      <c r="C1597" s="15" t="s">
        <v>479</v>
      </c>
      <c r="D1597" s="15" t="s">
        <v>477</v>
      </c>
      <c r="E1597" s="15" t="s">
        <v>241</v>
      </c>
      <c r="F1597" s="15" t="s">
        <v>181</v>
      </c>
      <c r="G1597" s="14">
        <v>828500</v>
      </c>
      <c r="H1597" s="14">
        <v>828500</v>
      </c>
    </row>
    <row r="1598" spans="1:9" s="20" customFormat="1" ht="34.5" hidden="1" thickBot="1" x14ac:dyDescent="0.25">
      <c r="A1598" s="30" t="s">
        <v>182</v>
      </c>
      <c r="B1598" s="24" t="s">
        <v>144</v>
      </c>
      <c r="C1598" s="26" t="s">
        <v>479</v>
      </c>
      <c r="D1598" s="26" t="s">
        <v>477</v>
      </c>
      <c r="E1598" s="26" t="s">
        <v>241</v>
      </c>
      <c r="F1598" s="26" t="s">
        <v>183</v>
      </c>
      <c r="G1598" s="28">
        <v>828500</v>
      </c>
      <c r="H1598" s="129">
        <v>828500</v>
      </c>
      <c r="I1598" s="130">
        <f t="shared" ref="I1598:I1600" si="283">H1598/G1598*100</f>
        <v>100</v>
      </c>
    </row>
    <row r="1599" spans="1:9" ht="78.75" thickBot="1" x14ac:dyDescent="0.25">
      <c r="A1599" s="168" t="s">
        <v>206</v>
      </c>
      <c r="B1599" s="164" t="s">
        <v>144</v>
      </c>
      <c r="C1599" s="169" t="s">
        <v>479</v>
      </c>
      <c r="D1599" s="169" t="s">
        <v>418</v>
      </c>
      <c r="E1599" s="169" t="s">
        <v>152</v>
      </c>
      <c r="F1599" s="169" t="s">
        <v>152</v>
      </c>
      <c r="G1599" s="170">
        <v>11801005</v>
      </c>
      <c r="H1599" s="171">
        <v>11754219.33</v>
      </c>
      <c r="I1599" s="167">
        <f t="shared" si="283"/>
        <v>99.603545037054047</v>
      </c>
    </row>
    <row r="1600" spans="1:9" ht="10.5" thickBot="1" x14ac:dyDescent="0.25">
      <c r="A1600" s="168" t="s">
        <v>353</v>
      </c>
      <c r="B1600" s="164" t="s">
        <v>144</v>
      </c>
      <c r="C1600" s="169" t="s">
        <v>479</v>
      </c>
      <c r="D1600" s="169" t="s">
        <v>418</v>
      </c>
      <c r="E1600" s="169" t="s">
        <v>354</v>
      </c>
      <c r="F1600" s="169" t="s">
        <v>152</v>
      </c>
      <c r="G1600" s="170">
        <v>8520505</v>
      </c>
      <c r="H1600" s="171">
        <v>8473719.3300000001</v>
      </c>
      <c r="I1600" s="167">
        <f t="shared" si="283"/>
        <v>99.450904963966337</v>
      </c>
    </row>
    <row r="1601" spans="1:9" customFormat="1" ht="13.5" hidden="1" thickBot="1" x14ac:dyDescent="0.25">
      <c r="A1601" s="13" t="s">
        <v>87</v>
      </c>
      <c r="B1601" s="15" t="s">
        <v>152</v>
      </c>
      <c r="C1601" s="15" t="s">
        <v>479</v>
      </c>
      <c r="D1601" s="15" t="s">
        <v>418</v>
      </c>
      <c r="E1601" s="15" t="s">
        <v>354</v>
      </c>
      <c r="F1601" s="15" t="s">
        <v>157</v>
      </c>
      <c r="G1601" s="14">
        <v>8520505</v>
      </c>
      <c r="H1601" s="14">
        <v>8473719.3300000001</v>
      </c>
    </row>
    <row r="1602" spans="1:9" customFormat="1" ht="13.5" hidden="1" thickBot="1" x14ac:dyDescent="0.25">
      <c r="A1602" s="13" t="s">
        <v>158</v>
      </c>
      <c r="B1602" s="15" t="s">
        <v>152</v>
      </c>
      <c r="C1602" s="15" t="s">
        <v>479</v>
      </c>
      <c r="D1602" s="15" t="s">
        <v>418</v>
      </c>
      <c r="E1602" s="15" t="s">
        <v>354</v>
      </c>
      <c r="F1602" s="15" t="s">
        <v>159</v>
      </c>
      <c r="G1602" s="14">
        <v>8520505</v>
      </c>
      <c r="H1602" s="14">
        <v>8473719.3300000001</v>
      </c>
    </row>
    <row r="1603" spans="1:9" s="20" customFormat="1" ht="12" hidden="1" thickBot="1" x14ac:dyDescent="0.25">
      <c r="A1603" s="30" t="s">
        <v>160</v>
      </c>
      <c r="B1603" s="24" t="s">
        <v>144</v>
      </c>
      <c r="C1603" s="26" t="s">
        <v>479</v>
      </c>
      <c r="D1603" s="26" t="s">
        <v>418</v>
      </c>
      <c r="E1603" s="26" t="s">
        <v>354</v>
      </c>
      <c r="F1603" s="26" t="s">
        <v>161</v>
      </c>
      <c r="G1603" s="28">
        <v>6552200</v>
      </c>
      <c r="H1603" s="129">
        <v>6516399.2999999998</v>
      </c>
      <c r="I1603" s="130">
        <f t="shared" ref="I1603:I1605" si="284">H1603/G1603*100</f>
        <v>99.453607948475323</v>
      </c>
    </row>
    <row r="1604" spans="1:9" s="20" customFormat="1" ht="23.25" hidden="1" thickBot="1" x14ac:dyDescent="0.25">
      <c r="A1604" s="30" t="s">
        <v>164</v>
      </c>
      <c r="B1604" s="24" t="s">
        <v>144</v>
      </c>
      <c r="C1604" s="26" t="s">
        <v>479</v>
      </c>
      <c r="D1604" s="26" t="s">
        <v>418</v>
      </c>
      <c r="E1604" s="26" t="s">
        <v>354</v>
      </c>
      <c r="F1604" s="26" t="s">
        <v>165</v>
      </c>
      <c r="G1604" s="28">
        <v>1968305</v>
      </c>
      <c r="H1604" s="129">
        <v>1957320.03</v>
      </c>
      <c r="I1604" s="130">
        <f t="shared" si="284"/>
        <v>99.441907123133859</v>
      </c>
    </row>
    <row r="1605" spans="1:9" ht="39.75" thickBot="1" x14ac:dyDescent="0.25">
      <c r="A1605" s="168" t="s">
        <v>265</v>
      </c>
      <c r="B1605" s="164" t="s">
        <v>144</v>
      </c>
      <c r="C1605" s="169" t="s">
        <v>479</v>
      </c>
      <c r="D1605" s="169" t="s">
        <v>418</v>
      </c>
      <c r="E1605" s="169" t="s">
        <v>266</v>
      </c>
      <c r="F1605" s="169" t="s">
        <v>152</v>
      </c>
      <c r="G1605" s="170">
        <v>3280500</v>
      </c>
      <c r="H1605" s="171">
        <v>3280500</v>
      </c>
      <c r="I1605" s="167">
        <f t="shared" si="284"/>
        <v>100</v>
      </c>
    </row>
    <row r="1606" spans="1:9" customFormat="1" ht="13.5" hidden="1" thickBot="1" x14ac:dyDescent="0.25">
      <c r="A1606" s="13" t="s">
        <v>87</v>
      </c>
      <c r="B1606" s="15" t="s">
        <v>152</v>
      </c>
      <c r="C1606" s="15" t="s">
        <v>479</v>
      </c>
      <c r="D1606" s="15" t="s">
        <v>418</v>
      </c>
      <c r="E1606" s="15" t="s">
        <v>266</v>
      </c>
      <c r="F1606" s="15" t="s">
        <v>157</v>
      </c>
      <c r="G1606" s="14">
        <v>3280500</v>
      </c>
      <c r="H1606" s="14">
        <v>3280500</v>
      </c>
    </row>
    <row r="1607" spans="1:9" customFormat="1" ht="13.5" hidden="1" thickBot="1" x14ac:dyDescent="0.25">
      <c r="A1607" s="13" t="s">
        <v>180</v>
      </c>
      <c r="B1607" s="15" t="s">
        <v>152</v>
      </c>
      <c r="C1607" s="15" t="s">
        <v>479</v>
      </c>
      <c r="D1607" s="15" t="s">
        <v>418</v>
      </c>
      <c r="E1607" s="15" t="s">
        <v>266</v>
      </c>
      <c r="F1607" s="15" t="s">
        <v>181</v>
      </c>
      <c r="G1607" s="14">
        <v>3280500</v>
      </c>
      <c r="H1607" s="14">
        <v>3280500</v>
      </c>
    </row>
    <row r="1608" spans="1:9" s="20" customFormat="1" ht="34.5" hidden="1" thickBot="1" x14ac:dyDescent="0.25">
      <c r="A1608" s="30" t="s">
        <v>182</v>
      </c>
      <c r="B1608" s="24" t="s">
        <v>144</v>
      </c>
      <c r="C1608" s="26" t="s">
        <v>479</v>
      </c>
      <c r="D1608" s="26" t="s">
        <v>418</v>
      </c>
      <c r="E1608" s="26" t="s">
        <v>266</v>
      </c>
      <c r="F1608" s="26" t="s">
        <v>183</v>
      </c>
      <c r="G1608" s="28">
        <v>3280500</v>
      </c>
      <c r="H1608" s="129">
        <v>3280500</v>
      </c>
      <c r="I1608" s="130">
        <f t="shared" ref="I1608:I1609" si="285">H1608/G1608*100</f>
        <v>100</v>
      </c>
    </row>
    <row r="1609" spans="1:9" ht="10.5" thickBot="1" x14ac:dyDescent="0.25">
      <c r="A1609" s="168" t="s">
        <v>529</v>
      </c>
      <c r="B1609" s="164" t="s">
        <v>144</v>
      </c>
      <c r="C1609" s="169" t="s">
        <v>530</v>
      </c>
      <c r="D1609" s="169" t="s">
        <v>154</v>
      </c>
      <c r="E1609" s="169" t="s">
        <v>152</v>
      </c>
      <c r="F1609" s="169" t="s">
        <v>152</v>
      </c>
      <c r="G1609" s="170">
        <v>29819818.300000001</v>
      </c>
      <c r="H1609" s="171">
        <v>29621011.100000001</v>
      </c>
      <c r="I1609" s="167">
        <f t="shared" si="285"/>
        <v>99.333305126141568</v>
      </c>
    </row>
    <row r="1610" spans="1:9" customFormat="1" ht="13.5" hidden="1" thickBot="1" x14ac:dyDescent="0.25">
      <c r="A1610" s="13" t="s">
        <v>87</v>
      </c>
      <c r="B1610" s="15" t="s">
        <v>152</v>
      </c>
      <c r="C1610" s="15" t="s">
        <v>530</v>
      </c>
      <c r="D1610" s="15" t="s">
        <v>531</v>
      </c>
      <c r="E1610" s="15" t="s">
        <v>205</v>
      </c>
      <c r="F1610" s="15" t="s">
        <v>157</v>
      </c>
      <c r="G1610" s="14"/>
      <c r="H1610" s="14"/>
    </row>
    <row r="1611" spans="1:9" customFormat="1" ht="13.5" hidden="1" thickBot="1" x14ac:dyDescent="0.25">
      <c r="A1611" s="13" t="s">
        <v>166</v>
      </c>
      <c r="B1611" s="15" t="s">
        <v>152</v>
      </c>
      <c r="C1611" s="15" t="s">
        <v>530</v>
      </c>
      <c r="D1611" s="15" t="s">
        <v>531</v>
      </c>
      <c r="E1611" s="15" t="s">
        <v>205</v>
      </c>
      <c r="F1611" s="15" t="s">
        <v>167</v>
      </c>
      <c r="G1611" s="14"/>
      <c r="H1611" s="14"/>
    </row>
    <row r="1612" spans="1:9" customFormat="1" ht="13.5" hidden="1" thickBot="1" x14ac:dyDescent="0.25">
      <c r="A1612" s="13" t="s">
        <v>192</v>
      </c>
      <c r="B1612" s="15" t="s">
        <v>152</v>
      </c>
      <c r="C1612" s="15" t="s">
        <v>530</v>
      </c>
      <c r="D1612" s="15" t="s">
        <v>531</v>
      </c>
      <c r="E1612" s="15" t="s">
        <v>205</v>
      </c>
      <c r="F1612" s="15" t="s">
        <v>193</v>
      </c>
      <c r="G1612" s="14"/>
      <c r="H1612" s="14"/>
    </row>
    <row r="1613" spans="1:9" ht="10.5" thickBot="1" x14ac:dyDescent="0.25">
      <c r="A1613" s="168" t="s">
        <v>529</v>
      </c>
      <c r="B1613" s="164" t="s">
        <v>144</v>
      </c>
      <c r="C1613" s="169" t="s">
        <v>530</v>
      </c>
      <c r="D1613" s="169" t="s">
        <v>532</v>
      </c>
      <c r="E1613" s="169" t="s">
        <v>152</v>
      </c>
      <c r="F1613" s="169" t="s">
        <v>152</v>
      </c>
      <c r="G1613" s="170">
        <v>4400000</v>
      </c>
      <c r="H1613" s="171">
        <v>4400000</v>
      </c>
      <c r="I1613" s="167">
        <f t="shared" ref="I1613:I1614" si="286">H1613/G1613*100</f>
        <v>100</v>
      </c>
    </row>
    <row r="1614" spans="1:9" ht="39.75" thickBot="1" x14ac:dyDescent="0.25">
      <c r="A1614" s="168" t="s">
        <v>265</v>
      </c>
      <c r="B1614" s="164" t="s">
        <v>144</v>
      </c>
      <c r="C1614" s="169" t="s">
        <v>530</v>
      </c>
      <c r="D1614" s="169" t="s">
        <v>532</v>
      </c>
      <c r="E1614" s="169" t="s">
        <v>266</v>
      </c>
      <c r="F1614" s="169" t="s">
        <v>152</v>
      </c>
      <c r="G1614" s="170">
        <v>4400000</v>
      </c>
      <c r="H1614" s="171">
        <v>4400000</v>
      </c>
      <c r="I1614" s="167">
        <f t="shared" si="286"/>
        <v>100</v>
      </c>
    </row>
    <row r="1615" spans="1:9" customFormat="1" ht="13.5" hidden="1" thickBot="1" x14ac:dyDescent="0.25">
      <c r="A1615" s="13" t="s">
        <v>87</v>
      </c>
      <c r="B1615" s="15" t="s">
        <v>152</v>
      </c>
      <c r="C1615" s="15" t="s">
        <v>530</v>
      </c>
      <c r="D1615" s="15" t="s">
        <v>532</v>
      </c>
      <c r="E1615" s="15" t="s">
        <v>266</v>
      </c>
      <c r="F1615" s="15" t="s">
        <v>157</v>
      </c>
      <c r="G1615" s="14">
        <v>4400000</v>
      </c>
      <c r="H1615" s="14">
        <v>4400000</v>
      </c>
    </row>
    <row r="1616" spans="1:9" customFormat="1" ht="13.5" hidden="1" thickBot="1" x14ac:dyDescent="0.25">
      <c r="A1616" s="13" t="s">
        <v>180</v>
      </c>
      <c r="B1616" s="15" t="s">
        <v>152</v>
      </c>
      <c r="C1616" s="15" t="s">
        <v>530</v>
      </c>
      <c r="D1616" s="15" t="s">
        <v>532</v>
      </c>
      <c r="E1616" s="15" t="s">
        <v>266</v>
      </c>
      <c r="F1616" s="15" t="s">
        <v>181</v>
      </c>
      <c r="G1616" s="14">
        <v>4400000</v>
      </c>
      <c r="H1616" s="14">
        <v>4400000</v>
      </c>
    </row>
    <row r="1617" spans="1:9" s="20" customFormat="1" ht="34.5" hidden="1" thickBot="1" x14ac:dyDescent="0.25">
      <c r="A1617" s="30" t="s">
        <v>182</v>
      </c>
      <c r="B1617" s="24" t="s">
        <v>144</v>
      </c>
      <c r="C1617" s="26" t="s">
        <v>530</v>
      </c>
      <c r="D1617" s="26" t="s">
        <v>532</v>
      </c>
      <c r="E1617" s="26" t="s">
        <v>266</v>
      </c>
      <c r="F1617" s="26" t="s">
        <v>183</v>
      </c>
      <c r="G1617" s="28">
        <v>4400000</v>
      </c>
      <c r="H1617" s="129">
        <v>4400000</v>
      </c>
      <c r="I1617" s="130">
        <f t="shared" ref="I1617:I1619" si="287">H1617/G1617*100</f>
        <v>100</v>
      </c>
    </row>
    <row r="1618" spans="1:9" ht="10.5" thickBot="1" x14ac:dyDescent="0.25">
      <c r="A1618" s="168" t="s">
        <v>529</v>
      </c>
      <c r="B1618" s="164" t="s">
        <v>144</v>
      </c>
      <c r="C1618" s="169" t="s">
        <v>530</v>
      </c>
      <c r="D1618" s="169" t="s">
        <v>533</v>
      </c>
      <c r="E1618" s="169" t="s">
        <v>152</v>
      </c>
      <c r="F1618" s="169" t="s">
        <v>152</v>
      </c>
      <c r="G1618" s="170">
        <v>2045000</v>
      </c>
      <c r="H1618" s="171">
        <v>2044829.36</v>
      </c>
      <c r="I1618" s="167">
        <f t="shared" si="287"/>
        <v>99.991655745721275</v>
      </c>
    </row>
    <row r="1619" spans="1:9" ht="20.25" thickBot="1" x14ac:dyDescent="0.25">
      <c r="A1619" s="168" t="s">
        <v>240</v>
      </c>
      <c r="B1619" s="164" t="s">
        <v>144</v>
      </c>
      <c r="C1619" s="169" t="s">
        <v>530</v>
      </c>
      <c r="D1619" s="169" t="s">
        <v>533</v>
      </c>
      <c r="E1619" s="169" t="s">
        <v>241</v>
      </c>
      <c r="F1619" s="169" t="s">
        <v>152</v>
      </c>
      <c r="G1619" s="170">
        <v>2045000</v>
      </c>
      <c r="H1619" s="171">
        <v>2044829.36</v>
      </c>
      <c r="I1619" s="167">
        <f t="shared" si="287"/>
        <v>99.991655745721275</v>
      </c>
    </row>
    <row r="1620" spans="1:9" customFormat="1" ht="13.5" hidden="1" thickBot="1" x14ac:dyDescent="0.25">
      <c r="A1620" s="13" t="s">
        <v>87</v>
      </c>
      <c r="B1620" s="15" t="s">
        <v>152</v>
      </c>
      <c r="C1620" s="15" t="s">
        <v>530</v>
      </c>
      <c r="D1620" s="15" t="s">
        <v>533</v>
      </c>
      <c r="E1620" s="15" t="s">
        <v>241</v>
      </c>
      <c r="F1620" s="15" t="s">
        <v>157</v>
      </c>
      <c r="G1620" s="14">
        <v>2045000</v>
      </c>
      <c r="H1620" s="14">
        <v>2044829.36</v>
      </c>
    </row>
    <row r="1621" spans="1:9" customFormat="1" ht="13.5" hidden="1" thickBot="1" x14ac:dyDescent="0.25">
      <c r="A1621" s="13" t="s">
        <v>180</v>
      </c>
      <c r="B1621" s="15" t="s">
        <v>152</v>
      </c>
      <c r="C1621" s="15" t="s">
        <v>530</v>
      </c>
      <c r="D1621" s="15" t="s">
        <v>533</v>
      </c>
      <c r="E1621" s="15" t="s">
        <v>241</v>
      </c>
      <c r="F1621" s="15" t="s">
        <v>181</v>
      </c>
      <c r="G1621" s="14">
        <v>2045000</v>
      </c>
      <c r="H1621" s="14">
        <v>2044829.36</v>
      </c>
    </row>
    <row r="1622" spans="1:9" s="20" customFormat="1" ht="34.5" hidden="1" thickBot="1" x14ac:dyDescent="0.25">
      <c r="A1622" s="30" t="s">
        <v>182</v>
      </c>
      <c r="B1622" s="24" t="s">
        <v>144</v>
      </c>
      <c r="C1622" s="26" t="s">
        <v>530</v>
      </c>
      <c r="D1622" s="26" t="s">
        <v>533</v>
      </c>
      <c r="E1622" s="26" t="s">
        <v>241</v>
      </c>
      <c r="F1622" s="26" t="s">
        <v>183</v>
      </c>
      <c r="G1622" s="28">
        <v>2045000</v>
      </c>
      <c r="H1622" s="129">
        <v>2044829.36</v>
      </c>
      <c r="I1622" s="130">
        <f t="shared" ref="I1622:I1624" si="288">H1622/G1622*100</f>
        <v>99.991655745721275</v>
      </c>
    </row>
    <row r="1623" spans="1:9" ht="10.5" thickBot="1" x14ac:dyDescent="0.25">
      <c r="A1623" s="168" t="s">
        <v>529</v>
      </c>
      <c r="B1623" s="164" t="s">
        <v>144</v>
      </c>
      <c r="C1623" s="169" t="s">
        <v>530</v>
      </c>
      <c r="D1623" s="169" t="s">
        <v>534</v>
      </c>
      <c r="E1623" s="169" t="s">
        <v>152</v>
      </c>
      <c r="F1623" s="169" t="s">
        <v>152</v>
      </c>
      <c r="G1623" s="170">
        <v>5171708</v>
      </c>
      <c r="H1623" s="171">
        <v>5057435.59</v>
      </c>
      <c r="I1623" s="167">
        <f t="shared" si="288"/>
        <v>97.790431903734699</v>
      </c>
    </row>
    <row r="1624" spans="1:9" ht="20.25" thickBot="1" x14ac:dyDescent="0.25">
      <c r="A1624" s="168" t="s">
        <v>240</v>
      </c>
      <c r="B1624" s="164" t="s">
        <v>144</v>
      </c>
      <c r="C1624" s="169" t="s">
        <v>530</v>
      </c>
      <c r="D1624" s="169" t="s">
        <v>534</v>
      </c>
      <c r="E1624" s="169" t="s">
        <v>241</v>
      </c>
      <c r="F1624" s="169" t="s">
        <v>152</v>
      </c>
      <c r="G1624" s="170">
        <v>5171708</v>
      </c>
      <c r="H1624" s="171">
        <v>5057435.59</v>
      </c>
      <c r="I1624" s="167">
        <f t="shared" si="288"/>
        <v>97.790431903734699</v>
      </c>
    </row>
    <row r="1625" spans="1:9" customFormat="1" ht="13.5" hidden="1" thickBot="1" x14ac:dyDescent="0.25">
      <c r="A1625" s="13" t="s">
        <v>87</v>
      </c>
      <c r="B1625" s="15" t="s">
        <v>152</v>
      </c>
      <c r="C1625" s="15" t="s">
        <v>530</v>
      </c>
      <c r="D1625" s="15" t="s">
        <v>534</v>
      </c>
      <c r="E1625" s="15" t="s">
        <v>241</v>
      </c>
      <c r="F1625" s="15" t="s">
        <v>157</v>
      </c>
      <c r="G1625" s="14">
        <v>5171708</v>
      </c>
      <c r="H1625" s="14">
        <v>5057435.59</v>
      </c>
    </row>
    <row r="1626" spans="1:9" customFormat="1" ht="13.5" hidden="1" thickBot="1" x14ac:dyDescent="0.25">
      <c r="A1626" s="13" t="s">
        <v>180</v>
      </c>
      <c r="B1626" s="15" t="s">
        <v>152</v>
      </c>
      <c r="C1626" s="15" t="s">
        <v>530</v>
      </c>
      <c r="D1626" s="15" t="s">
        <v>534</v>
      </c>
      <c r="E1626" s="15" t="s">
        <v>241</v>
      </c>
      <c r="F1626" s="15" t="s">
        <v>181</v>
      </c>
      <c r="G1626" s="14">
        <v>5171708</v>
      </c>
      <c r="H1626" s="14">
        <v>5057435.59</v>
      </c>
    </row>
    <row r="1627" spans="1:9" s="20" customFormat="1" ht="34.5" hidden="1" thickBot="1" x14ac:dyDescent="0.25">
      <c r="A1627" s="30" t="s">
        <v>182</v>
      </c>
      <c r="B1627" s="24" t="s">
        <v>144</v>
      </c>
      <c r="C1627" s="26" t="s">
        <v>530</v>
      </c>
      <c r="D1627" s="26" t="s">
        <v>534</v>
      </c>
      <c r="E1627" s="26" t="s">
        <v>241</v>
      </c>
      <c r="F1627" s="26" t="s">
        <v>183</v>
      </c>
      <c r="G1627" s="28">
        <v>5171708</v>
      </c>
      <c r="H1627" s="129">
        <v>5057435.59</v>
      </c>
      <c r="I1627" s="130">
        <f t="shared" ref="I1627:I1629" si="289">H1627/G1627*100</f>
        <v>97.790431903734699</v>
      </c>
    </row>
    <row r="1628" spans="1:9" ht="10.5" thickBot="1" x14ac:dyDescent="0.25">
      <c r="A1628" s="168" t="s">
        <v>529</v>
      </c>
      <c r="B1628" s="164" t="s">
        <v>144</v>
      </c>
      <c r="C1628" s="169" t="s">
        <v>530</v>
      </c>
      <c r="D1628" s="169" t="s">
        <v>535</v>
      </c>
      <c r="E1628" s="169" t="s">
        <v>152</v>
      </c>
      <c r="F1628" s="169" t="s">
        <v>152</v>
      </c>
      <c r="G1628" s="170">
        <v>5060710.3</v>
      </c>
      <c r="H1628" s="171">
        <v>5060710.3</v>
      </c>
      <c r="I1628" s="167">
        <f t="shared" si="289"/>
        <v>100</v>
      </c>
    </row>
    <row r="1629" spans="1:9" ht="39.75" thickBot="1" x14ac:dyDescent="0.25">
      <c r="A1629" s="168" t="s">
        <v>265</v>
      </c>
      <c r="B1629" s="164" t="s">
        <v>144</v>
      </c>
      <c r="C1629" s="169" t="s">
        <v>530</v>
      </c>
      <c r="D1629" s="169" t="s">
        <v>535</v>
      </c>
      <c r="E1629" s="169" t="s">
        <v>266</v>
      </c>
      <c r="F1629" s="169" t="s">
        <v>152</v>
      </c>
      <c r="G1629" s="170">
        <v>5021700</v>
      </c>
      <c r="H1629" s="171">
        <v>5021700</v>
      </c>
      <c r="I1629" s="167">
        <f t="shared" si="289"/>
        <v>100</v>
      </c>
    </row>
    <row r="1630" spans="1:9" customFormat="1" ht="13.5" hidden="1" thickBot="1" x14ac:dyDescent="0.25">
      <c r="A1630" s="13" t="s">
        <v>87</v>
      </c>
      <c r="B1630" s="15" t="s">
        <v>152</v>
      </c>
      <c r="C1630" s="15" t="s">
        <v>530</v>
      </c>
      <c r="D1630" s="15" t="s">
        <v>535</v>
      </c>
      <c r="E1630" s="15" t="s">
        <v>266</v>
      </c>
      <c r="F1630" s="15" t="s">
        <v>157</v>
      </c>
      <c r="G1630" s="14">
        <v>5021700</v>
      </c>
      <c r="H1630" s="14">
        <v>5021700</v>
      </c>
    </row>
    <row r="1631" spans="1:9" customFormat="1" ht="13.5" hidden="1" thickBot="1" x14ac:dyDescent="0.25">
      <c r="A1631" s="13" t="s">
        <v>180</v>
      </c>
      <c r="B1631" s="15" t="s">
        <v>152</v>
      </c>
      <c r="C1631" s="15" t="s">
        <v>530</v>
      </c>
      <c r="D1631" s="15" t="s">
        <v>535</v>
      </c>
      <c r="E1631" s="15" t="s">
        <v>266</v>
      </c>
      <c r="F1631" s="15" t="s">
        <v>181</v>
      </c>
      <c r="G1631" s="14">
        <v>5021700</v>
      </c>
      <c r="H1631" s="14">
        <v>5021700</v>
      </c>
    </row>
    <row r="1632" spans="1:9" s="20" customFormat="1" ht="34.5" hidden="1" thickBot="1" x14ac:dyDescent="0.25">
      <c r="A1632" s="30" t="s">
        <v>182</v>
      </c>
      <c r="B1632" s="24" t="s">
        <v>144</v>
      </c>
      <c r="C1632" s="26" t="s">
        <v>530</v>
      </c>
      <c r="D1632" s="26" t="s">
        <v>535</v>
      </c>
      <c r="E1632" s="26" t="s">
        <v>266</v>
      </c>
      <c r="F1632" s="26" t="s">
        <v>183</v>
      </c>
      <c r="G1632" s="28">
        <v>5021700</v>
      </c>
      <c r="H1632" s="129">
        <v>5021700</v>
      </c>
      <c r="I1632" s="130">
        <f t="shared" ref="I1632:I1633" si="290">H1632/G1632*100</f>
        <v>100</v>
      </c>
    </row>
    <row r="1633" spans="1:9" ht="20.25" thickBot="1" x14ac:dyDescent="0.25">
      <c r="A1633" s="168" t="s">
        <v>240</v>
      </c>
      <c r="B1633" s="164" t="s">
        <v>144</v>
      </c>
      <c r="C1633" s="169" t="s">
        <v>530</v>
      </c>
      <c r="D1633" s="169" t="s">
        <v>535</v>
      </c>
      <c r="E1633" s="169" t="s">
        <v>241</v>
      </c>
      <c r="F1633" s="169" t="s">
        <v>152</v>
      </c>
      <c r="G1633" s="170">
        <v>39010.300000000003</v>
      </c>
      <c r="H1633" s="171">
        <v>39010.300000000003</v>
      </c>
      <c r="I1633" s="167">
        <f t="shared" si="290"/>
        <v>100</v>
      </c>
    </row>
    <row r="1634" spans="1:9" customFormat="1" ht="13.5" hidden="1" thickBot="1" x14ac:dyDescent="0.25">
      <c r="A1634" s="13" t="s">
        <v>87</v>
      </c>
      <c r="B1634" s="15" t="s">
        <v>152</v>
      </c>
      <c r="C1634" s="15" t="s">
        <v>530</v>
      </c>
      <c r="D1634" s="15" t="s">
        <v>535</v>
      </c>
      <c r="E1634" s="15" t="s">
        <v>241</v>
      </c>
      <c r="F1634" s="15" t="s">
        <v>157</v>
      </c>
      <c r="G1634" s="14">
        <v>39010.300000000003</v>
      </c>
      <c r="H1634" s="14">
        <v>39010.300000000003</v>
      </c>
    </row>
    <row r="1635" spans="1:9" customFormat="1" ht="13.5" hidden="1" thickBot="1" x14ac:dyDescent="0.25">
      <c r="A1635" s="13" t="s">
        <v>180</v>
      </c>
      <c r="B1635" s="15" t="s">
        <v>152</v>
      </c>
      <c r="C1635" s="15" t="s">
        <v>530</v>
      </c>
      <c r="D1635" s="15" t="s">
        <v>535</v>
      </c>
      <c r="E1635" s="15" t="s">
        <v>241</v>
      </c>
      <c r="F1635" s="15" t="s">
        <v>181</v>
      </c>
      <c r="G1635" s="14">
        <v>39010.300000000003</v>
      </c>
      <c r="H1635" s="14">
        <v>39010.300000000003</v>
      </c>
    </row>
    <row r="1636" spans="1:9" s="20" customFormat="1" ht="34.5" hidden="1" thickBot="1" x14ac:dyDescent="0.25">
      <c r="A1636" s="30" t="s">
        <v>182</v>
      </c>
      <c r="B1636" s="24" t="s">
        <v>144</v>
      </c>
      <c r="C1636" s="26" t="s">
        <v>530</v>
      </c>
      <c r="D1636" s="26" t="s">
        <v>535</v>
      </c>
      <c r="E1636" s="26" t="s">
        <v>241</v>
      </c>
      <c r="F1636" s="26" t="s">
        <v>183</v>
      </c>
      <c r="G1636" s="28">
        <v>39010.300000000003</v>
      </c>
      <c r="H1636" s="129">
        <v>39010.300000000003</v>
      </c>
      <c r="I1636" s="130">
        <f t="shared" ref="I1636:I1638" si="291">H1636/G1636*100</f>
        <v>100</v>
      </c>
    </row>
    <row r="1637" spans="1:9" ht="10.5" thickBot="1" x14ac:dyDescent="0.25">
      <c r="A1637" s="168" t="s">
        <v>529</v>
      </c>
      <c r="B1637" s="164" t="s">
        <v>144</v>
      </c>
      <c r="C1637" s="169" t="s">
        <v>530</v>
      </c>
      <c r="D1637" s="169" t="s">
        <v>536</v>
      </c>
      <c r="E1637" s="169" t="s">
        <v>152</v>
      </c>
      <c r="F1637" s="169" t="s">
        <v>152</v>
      </c>
      <c r="G1637" s="170">
        <v>5000</v>
      </c>
      <c r="H1637" s="171">
        <v>5000</v>
      </c>
      <c r="I1637" s="167">
        <f t="shared" si="291"/>
        <v>100</v>
      </c>
    </row>
    <row r="1638" spans="1:9" ht="20.25" thickBot="1" x14ac:dyDescent="0.25">
      <c r="A1638" s="168" t="s">
        <v>204</v>
      </c>
      <c r="B1638" s="164" t="s">
        <v>144</v>
      </c>
      <c r="C1638" s="169" t="s">
        <v>530</v>
      </c>
      <c r="D1638" s="169" t="s">
        <v>536</v>
      </c>
      <c r="E1638" s="169" t="s">
        <v>205</v>
      </c>
      <c r="F1638" s="169" t="s">
        <v>152</v>
      </c>
      <c r="G1638" s="170">
        <v>5000</v>
      </c>
      <c r="H1638" s="171">
        <v>5000</v>
      </c>
      <c r="I1638" s="167">
        <f t="shared" si="291"/>
        <v>100</v>
      </c>
    </row>
    <row r="1639" spans="1:9" customFormat="1" ht="13.5" hidden="1" thickBot="1" x14ac:dyDescent="0.25">
      <c r="A1639" s="13" t="s">
        <v>87</v>
      </c>
      <c r="B1639" s="15" t="s">
        <v>152</v>
      </c>
      <c r="C1639" s="15" t="s">
        <v>530</v>
      </c>
      <c r="D1639" s="15" t="s">
        <v>536</v>
      </c>
      <c r="E1639" s="15" t="s">
        <v>205</v>
      </c>
      <c r="F1639" s="15" t="s">
        <v>157</v>
      </c>
      <c r="G1639" s="14">
        <v>5000</v>
      </c>
      <c r="H1639" s="14">
        <v>5000</v>
      </c>
    </row>
    <row r="1640" spans="1:9" s="20" customFormat="1" ht="12" hidden="1" thickBot="1" x14ac:dyDescent="0.25">
      <c r="A1640" s="30" t="s">
        <v>190</v>
      </c>
      <c r="B1640" s="24" t="s">
        <v>144</v>
      </c>
      <c r="C1640" s="26" t="s">
        <v>530</v>
      </c>
      <c r="D1640" s="26" t="s">
        <v>536</v>
      </c>
      <c r="E1640" s="26" t="s">
        <v>205</v>
      </c>
      <c r="F1640" s="26" t="s">
        <v>191</v>
      </c>
      <c r="G1640" s="28">
        <v>5000</v>
      </c>
      <c r="H1640" s="129">
        <v>5000</v>
      </c>
      <c r="I1640" s="130">
        <f t="shared" ref="I1640:I1642" si="292">H1640/G1640*100</f>
        <v>100</v>
      </c>
    </row>
    <row r="1641" spans="1:9" ht="10.5" thickBot="1" x14ac:dyDescent="0.25">
      <c r="A1641" s="168" t="s">
        <v>529</v>
      </c>
      <c r="B1641" s="164" t="s">
        <v>144</v>
      </c>
      <c r="C1641" s="169" t="s">
        <v>530</v>
      </c>
      <c r="D1641" s="169" t="s">
        <v>537</v>
      </c>
      <c r="E1641" s="169" t="s">
        <v>152</v>
      </c>
      <c r="F1641" s="169" t="s">
        <v>152</v>
      </c>
      <c r="G1641" s="170">
        <v>8000</v>
      </c>
      <c r="H1641" s="171">
        <v>8000</v>
      </c>
      <c r="I1641" s="167">
        <f t="shared" si="292"/>
        <v>100</v>
      </c>
    </row>
    <row r="1642" spans="1:9" ht="20.25" thickBot="1" x14ac:dyDescent="0.25">
      <c r="A1642" s="168" t="s">
        <v>204</v>
      </c>
      <c r="B1642" s="164" t="s">
        <v>144</v>
      </c>
      <c r="C1642" s="169" t="s">
        <v>530</v>
      </c>
      <c r="D1642" s="169" t="s">
        <v>537</v>
      </c>
      <c r="E1642" s="169" t="s">
        <v>205</v>
      </c>
      <c r="F1642" s="169" t="s">
        <v>152</v>
      </c>
      <c r="G1642" s="170">
        <v>8000</v>
      </c>
      <c r="H1642" s="171">
        <v>8000</v>
      </c>
      <c r="I1642" s="167">
        <f t="shared" si="292"/>
        <v>100</v>
      </c>
    </row>
    <row r="1643" spans="1:9" customFormat="1" ht="13.5" hidden="1" thickBot="1" x14ac:dyDescent="0.25">
      <c r="A1643" s="13" t="s">
        <v>87</v>
      </c>
      <c r="B1643" s="15" t="s">
        <v>152</v>
      </c>
      <c r="C1643" s="15" t="s">
        <v>530</v>
      </c>
      <c r="D1643" s="15" t="s">
        <v>537</v>
      </c>
      <c r="E1643" s="15" t="s">
        <v>205</v>
      </c>
      <c r="F1643" s="15" t="s">
        <v>157</v>
      </c>
      <c r="G1643" s="14">
        <v>8000</v>
      </c>
      <c r="H1643" s="14">
        <v>8000</v>
      </c>
    </row>
    <row r="1644" spans="1:9" customFormat="1" ht="13.5" hidden="1" thickBot="1" x14ac:dyDescent="0.25">
      <c r="A1644" s="13" t="s">
        <v>166</v>
      </c>
      <c r="B1644" s="15" t="s">
        <v>152</v>
      </c>
      <c r="C1644" s="15" t="s">
        <v>530</v>
      </c>
      <c r="D1644" s="15" t="s">
        <v>537</v>
      </c>
      <c r="E1644" s="15" t="s">
        <v>205</v>
      </c>
      <c r="F1644" s="15" t="s">
        <v>167</v>
      </c>
      <c r="G1644" s="14">
        <v>8000</v>
      </c>
      <c r="H1644" s="14">
        <v>8000</v>
      </c>
    </row>
    <row r="1645" spans="1:9" s="20" customFormat="1" ht="12" hidden="1" thickBot="1" x14ac:dyDescent="0.25">
      <c r="A1645" s="30" t="s">
        <v>178</v>
      </c>
      <c r="B1645" s="24" t="s">
        <v>144</v>
      </c>
      <c r="C1645" s="26" t="s">
        <v>530</v>
      </c>
      <c r="D1645" s="26" t="s">
        <v>537</v>
      </c>
      <c r="E1645" s="26" t="s">
        <v>205</v>
      </c>
      <c r="F1645" s="26" t="s">
        <v>179</v>
      </c>
      <c r="G1645" s="28">
        <v>8000</v>
      </c>
      <c r="H1645" s="129">
        <v>8000</v>
      </c>
      <c r="I1645" s="130">
        <f t="shared" ref="I1645:I1647" si="293">H1645/G1645*100</f>
        <v>100</v>
      </c>
    </row>
    <row r="1646" spans="1:9" ht="10.5" thickBot="1" x14ac:dyDescent="0.25">
      <c r="A1646" s="168" t="s">
        <v>529</v>
      </c>
      <c r="B1646" s="164" t="s">
        <v>144</v>
      </c>
      <c r="C1646" s="169" t="s">
        <v>530</v>
      </c>
      <c r="D1646" s="169" t="s">
        <v>538</v>
      </c>
      <c r="E1646" s="169" t="s">
        <v>152</v>
      </c>
      <c r="F1646" s="169" t="s">
        <v>152</v>
      </c>
      <c r="G1646" s="170">
        <v>60000</v>
      </c>
      <c r="H1646" s="171">
        <v>60000</v>
      </c>
      <c r="I1646" s="167">
        <f t="shared" si="293"/>
        <v>100</v>
      </c>
    </row>
    <row r="1647" spans="1:9" ht="20.25" thickBot="1" x14ac:dyDescent="0.25">
      <c r="A1647" s="168" t="s">
        <v>204</v>
      </c>
      <c r="B1647" s="164" t="s">
        <v>144</v>
      </c>
      <c r="C1647" s="169" t="s">
        <v>530</v>
      </c>
      <c r="D1647" s="169" t="s">
        <v>538</v>
      </c>
      <c r="E1647" s="169" t="s">
        <v>205</v>
      </c>
      <c r="F1647" s="169" t="s">
        <v>152</v>
      </c>
      <c r="G1647" s="170">
        <v>60000</v>
      </c>
      <c r="H1647" s="171">
        <v>60000</v>
      </c>
      <c r="I1647" s="167">
        <f t="shared" si="293"/>
        <v>100</v>
      </c>
    </row>
    <row r="1648" spans="1:9" customFormat="1" ht="13.5" hidden="1" thickBot="1" x14ac:dyDescent="0.25">
      <c r="A1648" s="13" t="s">
        <v>87</v>
      </c>
      <c r="B1648" s="15" t="s">
        <v>152</v>
      </c>
      <c r="C1648" s="15" t="s">
        <v>530</v>
      </c>
      <c r="D1648" s="15" t="s">
        <v>538</v>
      </c>
      <c r="E1648" s="15" t="s">
        <v>205</v>
      </c>
      <c r="F1648" s="15" t="s">
        <v>157</v>
      </c>
      <c r="G1648" s="14">
        <v>60000</v>
      </c>
      <c r="H1648" s="14">
        <v>60000</v>
      </c>
    </row>
    <row r="1649" spans="1:9" s="20" customFormat="1" ht="12" hidden="1" thickBot="1" x14ac:dyDescent="0.25">
      <c r="A1649" s="30" t="s">
        <v>190</v>
      </c>
      <c r="B1649" s="24" t="s">
        <v>144</v>
      </c>
      <c r="C1649" s="26" t="s">
        <v>530</v>
      </c>
      <c r="D1649" s="26" t="s">
        <v>538</v>
      </c>
      <c r="E1649" s="26" t="s">
        <v>205</v>
      </c>
      <c r="F1649" s="26" t="s">
        <v>191</v>
      </c>
      <c r="G1649" s="28">
        <v>60000</v>
      </c>
      <c r="H1649" s="129">
        <v>60000</v>
      </c>
      <c r="I1649" s="130">
        <f t="shared" ref="I1649:I1651" si="294">H1649/G1649*100</f>
        <v>100</v>
      </c>
    </row>
    <row r="1650" spans="1:9" ht="10.5" thickBot="1" x14ac:dyDescent="0.25">
      <c r="A1650" s="168" t="s">
        <v>529</v>
      </c>
      <c r="B1650" s="164" t="s">
        <v>144</v>
      </c>
      <c r="C1650" s="169" t="s">
        <v>530</v>
      </c>
      <c r="D1650" s="169" t="s">
        <v>539</v>
      </c>
      <c r="E1650" s="169" t="s">
        <v>152</v>
      </c>
      <c r="F1650" s="169" t="s">
        <v>152</v>
      </c>
      <c r="G1650" s="170">
        <v>40000</v>
      </c>
      <c r="H1650" s="171">
        <v>40000</v>
      </c>
      <c r="I1650" s="167">
        <f t="shared" si="294"/>
        <v>100</v>
      </c>
    </row>
    <row r="1651" spans="1:9" ht="20.25" thickBot="1" x14ac:dyDescent="0.25">
      <c r="A1651" s="168" t="s">
        <v>204</v>
      </c>
      <c r="B1651" s="164" t="s">
        <v>144</v>
      </c>
      <c r="C1651" s="169" t="s">
        <v>530</v>
      </c>
      <c r="D1651" s="169" t="s">
        <v>539</v>
      </c>
      <c r="E1651" s="169" t="s">
        <v>205</v>
      </c>
      <c r="F1651" s="169" t="s">
        <v>152</v>
      </c>
      <c r="G1651" s="170">
        <v>40000</v>
      </c>
      <c r="H1651" s="171">
        <v>40000</v>
      </c>
      <c r="I1651" s="167">
        <f t="shared" si="294"/>
        <v>100</v>
      </c>
    </row>
    <row r="1652" spans="1:9" customFormat="1" ht="13.5" hidden="1" thickBot="1" x14ac:dyDescent="0.25">
      <c r="A1652" s="13" t="s">
        <v>87</v>
      </c>
      <c r="B1652" s="15" t="s">
        <v>152</v>
      </c>
      <c r="C1652" s="15" t="s">
        <v>530</v>
      </c>
      <c r="D1652" s="15" t="s">
        <v>539</v>
      </c>
      <c r="E1652" s="15" t="s">
        <v>205</v>
      </c>
      <c r="F1652" s="15" t="s">
        <v>157</v>
      </c>
      <c r="G1652" s="14">
        <v>40000</v>
      </c>
      <c r="H1652" s="14">
        <v>40000</v>
      </c>
    </row>
    <row r="1653" spans="1:9" customFormat="1" ht="13.5" hidden="1" thickBot="1" x14ac:dyDescent="0.25">
      <c r="A1653" s="13" t="s">
        <v>166</v>
      </c>
      <c r="B1653" s="15" t="s">
        <v>152</v>
      </c>
      <c r="C1653" s="15" t="s">
        <v>530</v>
      </c>
      <c r="D1653" s="15" t="s">
        <v>539</v>
      </c>
      <c r="E1653" s="15" t="s">
        <v>205</v>
      </c>
      <c r="F1653" s="15" t="s">
        <v>167</v>
      </c>
      <c r="G1653" s="14">
        <v>8640</v>
      </c>
      <c r="H1653" s="14">
        <v>8640</v>
      </c>
    </row>
    <row r="1654" spans="1:9" s="20" customFormat="1" ht="12" hidden="1" thickBot="1" x14ac:dyDescent="0.25">
      <c r="A1654" s="30" t="s">
        <v>178</v>
      </c>
      <c r="B1654" s="24" t="s">
        <v>144</v>
      </c>
      <c r="C1654" s="26" t="s">
        <v>530</v>
      </c>
      <c r="D1654" s="26" t="s">
        <v>539</v>
      </c>
      <c r="E1654" s="26" t="s">
        <v>205</v>
      </c>
      <c r="F1654" s="26" t="s">
        <v>179</v>
      </c>
      <c r="G1654" s="28">
        <v>8640</v>
      </c>
      <c r="H1654" s="129">
        <v>8640</v>
      </c>
      <c r="I1654" s="130">
        <f t="shared" ref="I1654:I1657" si="295">H1654/G1654*100</f>
        <v>100</v>
      </c>
    </row>
    <row r="1655" spans="1:9" s="20" customFormat="1" ht="12" hidden="1" thickBot="1" x14ac:dyDescent="0.25">
      <c r="A1655" s="30" t="s">
        <v>190</v>
      </c>
      <c r="B1655" s="24" t="s">
        <v>144</v>
      </c>
      <c r="C1655" s="26" t="s">
        <v>530</v>
      </c>
      <c r="D1655" s="26" t="s">
        <v>539</v>
      </c>
      <c r="E1655" s="26" t="s">
        <v>205</v>
      </c>
      <c r="F1655" s="26" t="s">
        <v>191</v>
      </c>
      <c r="G1655" s="28">
        <v>31360</v>
      </c>
      <c r="H1655" s="129">
        <v>31360</v>
      </c>
      <c r="I1655" s="130">
        <f t="shared" si="295"/>
        <v>100</v>
      </c>
    </row>
    <row r="1656" spans="1:9" ht="10.5" thickBot="1" x14ac:dyDescent="0.25">
      <c r="A1656" s="168" t="s">
        <v>529</v>
      </c>
      <c r="B1656" s="164" t="s">
        <v>144</v>
      </c>
      <c r="C1656" s="169" t="s">
        <v>530</v>
      </c>
      <c r="D1656" s="169" t="s">
        <v>540</v>
      </c>
      <c r="E1656" s="169" t="s">
        <v>152</v>
      </c>
      <c r="F1656" s="169" t="s">
        <v>152</v>
      </c>
      <c r="G1656" s="170">
        <v>50000</v>
      </c>
      <c r="H1656" s="171">
        <v>50000</v>
      </c>
      <c r="I1656" s="167">
        <f t="shared" si="295"/>
        <v>100</v>
      </c>
    </row>
    <row r="1657" spans="1:9" ht="20.25" thickBot="1" x14ac:dyDescent="0.25">
      <c r="A1657" s="168" t="s">
        <v>204</v>
      </c>
      <c r="B1657" s="164" t="s">
        <v>144</v>
      </c>
      <c r="C1657" s="169" t="s">
        <v>530</v>
      </c>
      <c r="D1657" s="169" t="s">
        <v>540</v>
      </c>
      <c r="E1657" s="169" t="s">
        <v>205</v>
      </c>
      <c r="F1657" s="169" t="s">
        <v>152</v>
      </c>
      <c r="G1657" s="170">
        <v>50000</v>
      </c>
      <c r="H1657" s="171">
        <v>50000</v>
      </c>
      <c r="I1657" s="167">
        <f t="shared" si="295"/>
        <v>100</v>
      </c>
    </row>
    <row r="1658" spans="1:9" customFormat="1" ht="13.5" hidden="1" thickBot="1" x14ac:dyDescent="0.25">
      <c r="A1658" s="13" t="s">
        <v>87</v>
      </c>
      <c r="B1658" s="15" t="s">
        <v>152</v>
      </c>
      <c r="C1658" s="15" t="s">
        <v>530</v>
      </c>
      <c r="D1658" s="15" t="s">
        <v>540</v>
      </c>
      <c r="E1658" s="15" t="s">
        <v>205</v>
      </c>
      <c r="F1658" s="15" t="s">
        <v>157</v>
      </c>
      <c r="G1658" s="14">
        <v>47079</v>
      </c>
      <c r="H1658" s="14">
        <v>47079</v>
      </c>
    </row>
    <row r="1659" spans="1:9" s="20" customFormat="1" ht="12" hidden="1" thickBot="1" x14ac:dyDescent="0.25">
      <c r="A1659" s="30" t="s">
        <v>190</v>
      </c>
      <c r="B1659" s="24" t="s">
        <v>144</v>
      </c>
      <c r="C1659" s="26" t="s">
        <v>530</v>
      </c>
      <c r="D1659" s="26" t="s">
        <v>540</v>
      </c>
      <c r="E1659" s="26" t="s">
        <v>205</v>
      </c>
      <c r="F1659" s="26" t="s">
        <v>191</v>
      </c>
      <c r="G1659" s="28">
        <v>47079</v>
      </c>
      <c r="H1659" s="129">
        <v>47079</v>
      </c>
      <c r="I1659" s="130">
        <f>H1659/G1659*100</f>
        <v>100</v>
      </c>
    </row>
    <row r="1660" spans="1:9" customFormat="1" ht="13.5" hidden="1" thickBot="1" x14ac:dyDescent="0.25">
      <c r="A1660" s="13" t="s">
        <v>192</v>
      </c>
      <c r="B1660" s="15" t="s">
        <v>152</v>
      </c>
      <c r="C1660" s="15" t="s">
        <v>530</v>
      </c>
      <c r="D1660" s="15" t="s">
        <v>540</v>
      </c>
      <c r="E1660" s="15" t="s">
        <v>205</v>
      </c>
      <c r="F1660" s="15" t="s">
        <v>193</v>
      </c>
      <c r="G1660" s="14">
        <v>2921</v>
      </c>
      <c r="H1660" s="14">
        <v>2921</v>
      </c>
    </row>
    <row r="1661" spans="1:9" s="20" customFormat="1" ht="23.25" hidden="1" thickBot="1" x14ac:dyDescent="0.25">
      <c r="A1661" s="30" t="s">
        <v>196</v>
      </c>
      <c r="B1661" s="24" t="s">
        <v>144</v>
      </c>
      <c r="C1661" s="26" t="s">
        <v>530</v>
      </c>
      <c r="D1661" s="26" t="s">
        <v>540</v>
      </c>
      <c r="E1661" s="26" t="s">
        <v>205</v>
      </c>
      <c r="F1661" s="26" t="s">
        <v>197</v>
      </c>
      <c r="G1661" s="28">
        <v>2921</v>
      </c>
      <c r="H1661" s="129">
        <v>2921</v>
      </c>
      <c r="I1661" s="130">
        <f t="shared" ref="I1661:I1663" si="296">H1661/G1661*100</f>
        <v>100</v>
      </c>
    </row>
    <row r="1662" spans="1:9" ht="10.5" thickBot="1" x14ac:dyDescent="0.25">
      <c r="A1662" s="168" t="s">
        <v>529</v>
      </c>
      <c r="B1662" s="164" t="s">
        <v>144</v>
      </c>
      <c r="C1662" s="169" t="s">
        <v>530</v>
      </c>
      <c r="D1662" s="169" t="s">
        <v>541</v>
      </c>
      <c r="E1662" s="169" t="s">
        <v>152</v>
      </c>
      <c r="F1662" s="169" t="s">
        <v>152</v>
      </c>
      <c r="G1662" s="170">
        <v>100000</v>
      </c>
      <c r="H1662" s="171">
        <v>99900</v>
      </c>
      <c r="I1662" s="167">
        <f t="shared" si="296"/>
        <v>99.9</v>
      </c>
    </row>
    <row r="1663" spans="1:9" ht="20.25" thickBot="1" x14ac:dyDescent="0.25">
      <c r="A1663" s="168" t="s">
        <v>204</v>
      </c>
      <c r="B1663" s="164" t="s">
        <v>144</v>
      </c>
      <c r="C1663" s="169" t="s">
        <v>530</v>
      </c>
      <c r="D1663" s="169" t="s">
        <v>541</v>
      </c>
      <c r="E1663" s="169" t="s">
        <v>205</v>
      </c>
      <c r="F1663" s="169" t="s">
        <v>152</v>
      </c>
      <c r="G1663" s="170">
        <v>100000</v>
      </c>
      <c r="H1663" s="171">
        <v>99900</v>
      </c>
      <c r="I1663" s="167">
        <f t="shared" si="296"/>
        <v>99.9</v>
      </c>
    </row>
    <row r="1664" spans="1:9" customFormat="1" ht="13.5" hidden="1" thickBot="1" x14ac:dyDescent="0.25">
      <c r="A1664" s="13" t="s">
        <v>87</v>
      </c>
      <c r="B1664" s="15" t="s">
        <v>152</v>
      </c>
      <c r="C1664" s="15" t="s">
        <v>530</v>
      </c>
      <c r="D1664" s="15" t="s">
        <v>541</v>
      </c>
      <c r="E1664" s="15" t="s">
        <v>205</v>
      </c>
      <c r="F1664" s="15" t="s">
        <v>157</v>
      </c>
      <c r="G1664" s="14">
        <v>90100</v>
      </c>
      <c r="H1664" s="14">
        <v>90000</v>
      </c>
    </row>
    <row r="1665" spans="1:9" customFormat="1" ht="13.5" hidden="1" thickBot="1" x14ac:dyDescent="0.25">
      <c r="A1665" s="13" t="s">
        <v>166</v>
      </c>
      <c r="B1665" s="15" t="s">
        <v>152</v>
      </c>
      <c r="C1665" s="15" t="s">
        <v>530</v>
      </c>
      <c r="D1665" s="15" t="s">
        <v>541</v>
      </c>
      <c r="E1665" s="15" t="s">
        <v>205</v>
      </c>
      <c r="F1665" s="15" t="s">
        <v>167</v>
      </c>
      <c r="G1665" s="14">
        <v>75100</v>
      </c>
      <c r="H1665" s="14">
        <v>75000</v>
      </c>
    </row>
    <row r="1666" spans="1:9" s="20" customFormat="1" ht="12" hidden="1" thickBot="1" x14ac:dyDescent="0.25">
      <c r="A1666" s="30" t="s">
        <v>170</v>
      </c>
      <c r="B1666" s="24" t="s">
        <v>144</v>
      </c>
      <c r="C1666" s="26" t="s">
        <v>530</v>
      </c>
      <c r="D1666" s="26" t="s">
        <v>541</v>
      </c>
      <c r="E1666" s="26" t="s">
        <v>205</v>
      </c>
      <c r="F1666" s="26" t="s">
        <v>171</v>
      </c>
      <c r="G1666" s="28">
        <v>75000</v>
      </c>
      <c r="H1666" s="129">
        <v>75000</v>
      </c>
      <c r="I1666" s="130">
        <f t="shared" ref="I1666:I1668" si="297">H1666/G1666*100</f>
        <v>100</v>
      </c>
    </row>
    <row r="1667" spans="1:9" s="20" customFormat="1" ht="12" hidden="1" thickBot="1" x14ac:dyDescent="0.25">
      <c r="A1667" s="30" t="s">
        <v>178</v>
      </c>
      <c r="B1667" s="24" t="s">
        <v>144</v>
      </c>
      <c r="C1667" s="26" t="s">
        <v>530</v>
      </c>
      <c r="D1667" s="26" t="s">
        <v>541</v>
      </c>
      <c r="E1667" s="26" t="s">
        <v>205</v>
      </c>
      <c r="F1667" s="26" t="s">
        <v>179</v>
      </c>
      <c r="G1667" s="28">
        <v>100</v>
      </c>
      <c r="H1667" s="129"/>
      <c r="I1667" s="130">
        <f t="shared" si="297"/>
        <v>0</v>
      </c>
    </row>
    <row r="1668" spans="1:9" s="20" customFormat="1" ht="12" hidden="1" thickBot="1" x14ac:dyDescent="0.25">
      <c r="A1668" s="30" t="s">
        <v>190</v>
      </c>
      <c r="B1668" s="24" t="s">
        <v>144</v>
      </c>
      <c r="C1668" s="26" t="s">
        <v>530</v>
      </c>
      <c r="D1668" s="26" t="s">
        <v>541</v>
      </c>
      <c r="E1668" s="26" t="s">
        <v>205</v>
      </c>
      <c r="F1668" s="26" t="s">
        <v>191</v>
      </c>
      <c r="G1668" s="28">
        <v>15000</v>
      </c>
      <c r="H1668" s="129">
        <v>15000</v>
      </c>
      <c r="I1668" s="130">
        <f t="shared" si="297"/>
        <v>100</v>
      </c>
    </row>
    <row r="1669" spans="1:9" customFormat="1" ht="13.5" hidden="1" thickBot="1" x14ac:dyDescent="0.25">
      <c r="A1669" s="13" t="s">
        <v>192</v>
      </c>
      <c r="B1669" s="15" t="s">
        <v>152</v>
      </c>
      <c r="C1669" s="15" t="s">
        <v>530</v>
      </c>
      <c r="D1669" s="15" t="s">
        <v>541</v>
      </c>
      <c r="E1669" s="15" t="s">
        <v>205</v>
      </c>
      <c r="F1669" s="15" t="s">
        <v>193</v>
      </c>
      <c r="G1669" s="14">
        <v>9900</v>
      </c>
      <c r="H1669" s="14">
        <v>9900</v>
      </c>
    </row>
    <row r="1670" spans="1:9" s="20" customFormat="1" ht="23.25" hidden="1" thickBot="1" x14ac:dyDescent="0.25">
      <c r="A1670" s="30" t="s">
        <v>196</v>
      </c>
      <c r="B1670" s="24" t="s">
        <v>144</v>
      </c>
      <c r="C1670" s="26" t="s">
        <v>530</v>
      </c>
      <c r="D1670" s="26" t="s">
        <v>541</v>
      </c>
      <c r="E1670" s="26" t="s">
        <v>205</v>
      </c>
      <c r="F1670" s="26" t="s">
        <v>197</v>
      </c>
      <c r="G1670" s="28">
        <v>9900</v>
      </c>
      <c r="H1670" s="129">
        <v>9900</v>
      </c>
      <c r="I1670" s="130">
        <f t="shared" ref="I1670:I1672" si="298">H1670/G1670*100</f>
        <v>100</v>
      </c>
    </row>
    <row r="1671" spans="1:9" ht="10.5" thickBot="1" x14ac:dyDescent="0.25">
      <c r="A1671" s="168" t="s">
        <v>529</v>
      </c>
      <c r="B1671" s="164" t="s">
        <v>144</v>
      </c>
      <c r="C1671" s="169" t="s">
        <v>530</v>
      </c>
      <c r="D1671" s="169" t="s">
        <v>542</v>
      </c>
      <c r="E1671" s="169" t="s">
        <v>152</v>
      </c>
      <c r="F1671" s="169" t="s">
        <v>152</v>
      </c>
      <c r="G1671" s="170">
        <v>64000</v>
      </c>
      <c r="H1671" s="171">
        <v>64000</v>
      </c>
      <c r="I1671" s="167">
        <f t="shared" si="298"/>
        <v>100</v>
      </c>
    </row>
    <row r="1672" spans="1:9" ht="20.25" thickBot="1" x14ac:dyDescent="0.25">
      <c r="A1672" s="168" t="s">
        <v>204</v>
      </c>
      <c r="B1672" s="164" t="s">
        <v>144</v>
      </c>
      <c r="C1672" s="169" t="s">
        <v>530</v>
      </c>
      <c r="D1672" s="169" t="s">
        <v>542</v>
      </c>
      <c r="E1672" s="169" t="s">
        <v>205</v>
      </c>
      <c r="F1672" s="169" t="s">
        <v>152</v>
      </c>
      <c r="G1672" s="170">
        <v>64000</v>
      </c>
      <c r="H1672" s="171">
        <v>64000</v>
      </c>
      <c r="I1672" s="167">
        <f t="shared" si="298"/>
        <v>100</v>
      </c>
    </row>
    <row r="1673" spans="1:9" customFormat="1" ht="13.5" hidden="1" thickBot="1" x14ac:dyDescent="0.25">
      <c r="A1673" s="13" t="s">
        <v>87</v>
      </c>
      <c r="B1673" s="15" t="s">
        <v>152</v>
      </c>
      <c r="C1673" s="15" t="s">
        <v>530</v>
      </c>
      <c r="D1673" s="15" t="s">
        <v>542</v>
      </c>
      <c r="E1673" s="15" t="s">
        <v>205</v>
      </c>
      <c r="F1673" s="15" t="s">
        <v>157</v>
      </c>
      <c r="G1673" s="14">
        <v>64000</v>
      </c>
      <c r="H1673" s="14">
        <v>64000</v>
      </c>
    </row>
    <row r="1674" spans="1:9" customFormat="1" ht="13.5" hidden="1" thickBot="1" x14ac:dyDescent="0.25">
      <c r="A1674" s="13" t="s">
        <v>166</v>
      </c>
      <c r="B1674" s="15" t="s">
        <v>152</v>
      </c>
      <c r="C1674" s="15" t="s">
        <v>530</v>
      </c>
      <c r="D1674" s="15" t="s">
        <v>542</v>
      </c>
      <c r="E1674" s="15" t="s">
        <v>205</v>
      </c>
      <c r="F1674" s="15" t="s">
        <v>167</v>
      </c>
      <c r="G1674" s="14">
        <v>6000</v>
      </c>
      <c r="H1674" s="14">
        <v>6000</v>
      </c>
    </row>
    <row r="1675" spans="1:9" s="20" customFormat="1" ht="12" hidden="1" thickBot="1" x14ac:dyDescent="0.25">
      <c r="A1675" s="30" t="s">
        <v>170</v>
      </c>
      <c r="B1675" s="24" t="s">
        <v>144</v>
      </c>
      <c r="C1675" s="26" t="s">
        <v>530</v>
      </c>
      <c r="D1675" s="26" t="s">
        <v>542</v>
      </c>
      <c r="E1675" s="26" t="s">
        <v>205</v>
      </c>
      <c r="F1675" s="26" t="s">
        <v>171</v>
      </c>
      <c r="G1675" s="28">
        <v>6000</v>
      </c>
      <c r="H1675" s="129">
        <v>6000</v>
      </c>
      <c r="I1675" s="130">
        <f t="shared" ref="I1675:I1678" si="299">H1675/G1675*100</f>
        <v>100</v>
      </c>
    </row>
    <row r="1676" spans="1:9" s="20" customFormat="1" ht="12" hidden="1" thickBot="1" x14ac:dyDescent="0.25">
      <c r="A1676" s="30" t="s">
        <v>190</v>
      </c>
      <c r="B1676" s="24" t="s">
        <v>144</v>
      </c>
      <c r="C1676" s="26" t="s">
        <v>530</v>
      </c>
      <c r="D1676" s="26" t="s">
        <v>542</v>
      </c>
      <c r="E1676" s="26" t="s">
        <v>205</v>
      </c>
      <c r="F1676" s="26" t="s">
        <v>191</v>
      </c>
      <c r="G1676" s="28">
        <v>58000</v>
      </c>
      <c r="H1676" s="129">
        <v>58000</v>
      </c>
      <c r="I1676" s="130">
        <f t="shared" si="299"/>
        <v>100</v>
      </c>
    </row>
    <row r="1677" spans="1:9" ht="10.5" thickBot="1" x14ac:dyDescent="0.25">
      <c r="A1677" s="168" t="s">
        <v>529</v>
      </c>
      <c r="B1677" s="164" t="s">
        <v>144</v>
      </c>
      <c r="C1677" s="169" t="s">
        <v>530</v>
      </c>
      <c r="D1677" s="169" t="s">
        <v>543</v>
      </c>
      <c r="E1677" s="169" t="s">
        <v>152</v>
      </c>
      <c r="F1677" s="169" t="s">
        <v>152</v>
      </c>
      <c r="G1677" s="170">
        <v>270000</v>
      </c>
      <c r="H1677" s="171">
        <v>242186.46</v>
      </c>
      <c r="I1677" s="167">
        <f t="shared" si="299"/>
        <v>89.698688888888896</v>
      </c>
    </row>
    <row r="1678" spans="1:9" ht="20.25" thickBot="1" x14ac:dyDescent="0.25">
      <c r="A1678" s="168" t="s">
        <v>204</v>
      </c>
      <c r="B1678" s="164" t="s">
        <v>144</v>
      </c>
      <c r="C1678" s="169" t="s">
        <v>530</v>
      </c>
      <c r="D1678" s="169" t="s">
        <v>543</v>
      </c>
      <c r="E1678" s="169" t="s">
        <v>205</v>
      </c>
      <c r="F1678" s="169" t="s">
        <v>152</v>
      </c>
      <c r="G1678" s="170">
        <v>270000</v>
      </c>
      <c r="H1678" s="171">
        <v>242186.46</v>
      </c>
      <c r="I1678" s="167">
        <f t="shared" si="299"/>
        <v>89.698688888888896</v>
      </c>
    </row>
    <row r="1679" spans="1:9" customFormat="1" ht="13.5" hidden="1" thickBot="1" x14ac:dyDescent="0.25">
      <c r="A1679" s="13" t="s">
        <v>87</v>
      </c>
      <c r="B1679" s="15" t="s">
        <v>152</v>
      </c>
      <c r="C1679" s="15" t="s">
        <v>530</v>
      </c>
      <c r="D1679" s="15" t="s">
        <v>543</v>
      </c>
      <c r="E1679" s="15" t="s">
        <v>205</v>
      </c>
      <c r="F1679" s="15" t="s">
        <v>157</v>
      </c>
      <c r="G1679" s="14">
        <v>166667</v>
      </c>
      <c r="H1679" s="14">
        <v>157353.46</v>
      </c>
    </row>
    <row r="1680" spans="1:9" customFormat="1" ht="13.5" hidden="1" thickBot="1" x14ac:dyDescent="0.25">
      <c r="A1680" s="13" t="s">
        <v>166</v>
      </c>
      <c r="B1680" s="15" t="s">
        <v>152</v>
      </c>
      <c r="C1680" s="15" t="s">
        <v>530</v>
      </c>
      <c r="D1680" s="15" t="s">
        <v>543</v>
      </c>
      <c r="E1680" s="15" t="s">
        <v>205</v>
      </c>
      <c r="F1680" s="15" t="s">
        <v>167</v>
      </c>
      <c r="G1680" s="14">
        <v>49725</v>
      </c>
      <c r="H1680" s="14">
        <v>49723.46</v>
      </c>
    </row>
    <row r="1681" spans="1:9" s="20" customFormat="1" ht="12" hidden="1" thickBot="1" x14ac:dyDescent="0.25">
      <c r="A1681" s="30" t="s">
        <v>178</v>
      </c>
      <c r="B1681" s="24" t="s">
        <v>144</v>
      </c>
      <c r="C1681" s="26" t="s">
        <v>530</v>
      </c>
      <c r="D1681" s="26" t="s">
        <v>543</v>
      </c>
      <c r="E1681" s="26" t="s">
        <v>205</v>
      </c>
      <c r="F1681" s="26" t="s">
        <v>179</v>
      </c>
      <c r="G1681" s="28">
        <v>49725</v>
      </c>
      <c r="H1681" s="129">
        <v>49723.46</v>
      </c>
      <c r="I1681" s="130">
        <f t="shared" ref="I1681:I1682" si="300">H1681/G1681*100</f>
        <v>99.996902966314721</v>
      </c>
    </row>
    <row r="1682" spans="1:9" s="20" customFormat="1" ht="12" hidden="1" thickBot="1" x14ac:dyDescent="0.25">
      <c r="A1682" s="30" t="s">
        <v>190</v>
      </c>
      <c r="B1682" s="24" t="s">
        <v>144</v>
      </c>
      <c r="C1682" s="26" t="s">
        <v>530</v>
      </c>
      <c r="D1682" s="26" t="s">
        <v>543</v>
      </c>
      <c r="E1682" s="26" t="s">
        <v>205</v>
      </c>
      <c r="F1682" s="26" t="s">
        <v>191</v>
      </c>
      <c r="G1682" s="28">
        <v>116942</v>
      </c>
      <c r="H1682" s="129">
        <v>107630</v>
      </c>
      <c r="I1682" s="130">
        <f t="shared" si="300"/>
        <v>92.037078209710799</v>
      </c>
    </row>
    <row r="1683" spans="1:9" customFormat="1" ht="13.5" hidden="1" thickBot="1" x14ac:dyDescent="0.25">
      <c r="A1683" s="13" t="s">
        <v>192</v>
      </c>
      <c r="B1683" s="15" t="s">
        <v>152</v>
      </c>
      <c r="C1683" s="15" t="s">
        <v>530</v>
      </c>
      <c r="D1683" s="15" t="s">
        <v>543</v>
      </c>
      <c r="E1683" s="15" t="s">
        <v>205</v>
      </c>
      <c r="F1683" s="15" t="s">
        <v>193</v>
      </c>
      <c r="G1683" s="14">
        <v>103333</v>
      </c>
      <c r="H1683" s="14">
        <v>84833</v>
      </c>
    </row>
    <row r="1684" spans="1:9" s="20" customFormat="1" ht="23.25" hidden="1" thickBot="1" x14ac:dyDescent="0.25">
      <c r="A1684" s="30" t="s">
        <v>196</v>
      </c>
      <c r="B1684" s="24" t="s">
        <v>144</v>
      </c>
      <c r="C1684" s="26" t="s">
        <v>530</v>
      </c>
      <c r="D1684" s="26" t="s">
        <v>543</v>
      </c>
      <c r="E1684" s="26" t="s">
        <v>205</v>
      </c>
      <c r="F1684" s="26" t="s">
        <v>197</v>
      </c>
      <c r="G1684" s="28">
        <v>103333</v>
      </c>
      <c r="H1684" s="129">
        <v>84833</v>
      </c>
      <c r="I1684" s="130">
        <f t="shared" ref="I1684:I1686" si="301">H1684/G1684*100</f>
        <v>82.096716441020774</v>
      </c>
    </row>
    <row r="1685" spans="1:9" ht="10.5" thickBot="1" x14ac:dyDescent="0.25">
      <c r="A1685" s="168" t="s">
        <v>529</v>
      </c>
      <c r="B1685" s="164" t="s">
        <v>144</v>
      </c>
      <c r="C1685" s="169" t="s">
        <v>530</v>
      </c>
      <c r="D1685" s="169" t="s">
        <v>544</v>
      </c>
      <c r="E1685" s="169" t="s">
        <v>152</v>
      </c>
      <c r="F1685" s="169" t="s">
        <v>152</v>
      </c>
      <c r="G1685" s="170">
        <v>78000</v>
      </c>
      <c r="H1685" s="171">
        <v>78000</v>
      </c>
      <c r="I1685" s="167">
        <f t="shared" si="301"/>
        <v>100</v>
      </c>
    </row>
    <row r="1686" spans="1:9" ht="20.25" thickBot="1" x14ac:dyDescent="0.25">
      <c r="A1686" s="168" t="s">
        <v>204</v>
      </c>
      <c r="B1686" s="164" t="s">
        <v>144</v>
      </c>
      <c r="C1686" s="169" t="s">
        <v>530</v>
      </c>
      <c r="D1686" s="169" t="s">
        <v>544</v>
      </c>
      <c r="E1686" s="169" t="s">
        <v>205</v>
      </c>
      <c r="F1686" s="169" t="s">
        <v>152</v>
      </c>
      <c r="G1686" s="170">
        <v>78000</v>
      </c>
      <c r="H1686" s="171">
        <v>78000</v>
      </c>
      <c r="I1686" s="167">
        <f t="shared" si="301"/>
        <v>100</v>
      </c>
    </row>
    <row r="1687" spans="1:9" customFormat="1" ht="13.5" hidden="1" thickBot="1" x14ac:dyDescent="0.25">
      <c r="A1687" s="13" t="s">
        <v>87</v>
      </c>
      <c r="B1687" s="15" t="s">
        <v>152</v>
      </c>
      <c r="C1687" s="15" t="s">
        <v>530</v>
      </c>
      <c r="D1687" s="15" t="s">
        <v>544</v>
      </c>
      <c r="E1687" s="15" t="s">
        <v>205</v>
      </c>
      <c r="F1687" s="15" t="s">
        <v>157</v>
      </c>
      <c r="G1687" s="14">
        <v>59500</v>
      </c>
      <c r="H1687" s="14">
        <v>59500</v>
      </c>
    </row>
    <row r="1688" spans="1:9" customFormat="1" ht="13.5" hidden="1" thickBot="1" x14ac:dyDescent="0.25">
      <c r="A1688" s="13" t="s">
        <v>166</v>
      </c>
      <c r="B1688" s="15" t="s">
        <v>152</v>
      </c>
      <c r="C1688" s="15" t="s">
        <v>530</v>
      </c>
      <c r="D1688" s="15" t="s">
        <v>544</v>
      </c>
      <c r="E1688" s="15" t="s">
        <v>205</v>
      </c>
      <c r="F1688" s="15" t="s">
        <v>167</v>
      </c>
      <c r="G1688" s="14">
        <v>54200</v>
      </c>
      <c r="H1688" s="14">
        <v>54200</v>
      </c>
    </row>
    <row r="1689" spans="1:9" s="20" customFormat="1" ht="12" hidden="1" thickBot="1" x14ac:dyDescent="0.25">
      <c r="A1689" s="30" t="s">
        <v>170</v>
      </c>
      <c r="B1689" s="24" t="s">
        <v>144</v>
      </c>
      <c r="C1689" s="26" t="s">
        <v>530</v>
      </c>
      <c r="D1689" s="26" t="s">
        <v>544</v>
      </c>
      <c r="E1689" s="26" t="s">
        <v>205</v>
      </c>
      <c r="F1689" s="26" t="s">
        <v>171</v>
      </c>
      <c r="G1689" s="28">
        <v>50000</v>
      </c>
      <c r="H1689" s="129">
        <v>50000</v>
      </c>
      <c r="I1689" s="130">
        <f t="shared" ref="I1689:I1691" si="302">H1689/G1689*100</f>
        <v>100</v>
      </c>
    </row>
    <row r="1690" spans="1:9" s="20" customFormat="1" ht="12" hidden="1" thickBot="1" x14ac:dyDescent="0.25">
      <c r="A1690" s="30" t="s">
        <v>178</v>
      </c>
      <c r="B1690" s="24" t="s">
        <v>144</v>
      </c>
      <c r="C1690" s="26" t="s">
        <v>530</v>
      </c>
      <c r="D1690" s="26" t="s">
        <v>544</v>
      </c>
      <c r="E1690" s="26" t="s">
        <v>205</v>
      </c>
      <c r="F1690" s="26" t="s">
        <v>179</v>
      </c>
      <c r="G1690" s="28">
        <v>4200</v>
      </c>
      <c r="H1690" s="129">
        <v>4200</v>
      </c>
      <c r="I1690" s="130">
        <f t="shared" si="302"/>
        <v>100</v>
      </c>
    </row>
    <row r="1691" spans="1:9" s="20" customFormat="1" ht="12" hidden="1" thickBot="1" x14ac:dyDescent="0.25">
      <c r="A1691" s="30" t="s">
        <v>190</v>
      </c>
      <c r="B1691" s="24" t="s">
        <v>144</v>
      </c>
      <c r="C1691" s="26" t="s">
        <v>530</v>
      </c>
      <c r="D1691" s="26" t="s">
        <v>544</v>
      </c>
      <c r="E1691" s="26" t="s">
        <v>205</v>
      </c>
      <c r="F1691" s="26" t="s">
        <v>191</v>
      </c>
      <c r="G1691" s="28">
        <v>5300</v>
      </c>
      <c r="H1691" s="129">
        <v>5300</v>
      </c>
      <c r="I1691" s="130">
        <f t="shared" si="302"/>
        <v>100</v>
      </c>
    </row>
    <row r="1692" spans="1:9" customFormat="1" ht="13.5" hidden="1" thickBot="1" x14ac:dyDescent="0.25">
      <c r="A1692" s="13" t="s">
        <v>192</v>
      </c>
      <c r="B1692" s="15" t="s">
        <v>152</v>
      </c>
      <c r="C1692" s="15" t="s">
        <v>530</v>
      </c>
      <c r="D1692" s="15" t="s">
        <v>544</v>
      </c>
      <c r="E1692" s="15" t="s">
        <v>205</v>
      </c>
      <c r="F1692" s="15" t="s">
        <v>193</v>
      </c>
      <c r="G1692" s="14">
        <v>18500</v>
      </c>
      <c r="H1692" s="14">
        <v>18500</v>
      </c>
    </row>
    <row r="1693" spans="1:9" s="20" customFormat="1" ht="23.25" hidden="1" thickBot="1" x14ac:dyDescent="0.25">
      <c r="A1693" s="30" t="s">
        <v>196</v>
      </c>
      <c r="B1693" s="24" t="s">
        <v>144</v>
      </c>
      <c r="C1693" s="26" t="s">
        <v>530</v>
      </c>
      <c r="D1693" s="26" t="s">
        <v>544</v>
      </c>
      <c r="E1693" s="26" t="s">
        <v>205</v>
      </c>
      <c r="F1693" s="26" t="s">
        <v>197</v>
      </c>
      <c r="G1693" s="28">
        <v>18500</v>
      </c>
      <c r="H1693" s="129">
        <v>18500</v>
      </c>
      <c r="I1693" s="130">
        <f t="shared" ref="I1693:I1695" si="303">H1693/G1693*100</f>
        <v>100</v>
      </c>
    </row>
    <row r="1694" spans="1:9" ht="10.5" thickBot="1" x14ac:dyDescent="0.25">
      <c r="A1694" s="168" t="s">
        <v>529</v>
      </c>
      <c r="B1694" s="164" t="s">
        <v>144</v>
      </c>
      <c r="C1694" s="169" t="s">
        <v>530</v>
      </c>
      <c r="D1694" s="169" t="s">
        <v>545</v>
      </c>
      <c r="E1694" s="169" t="s">
        <v>152</v>
      </c>
      <c r="F1694" s="169" t="s">
        <v>152</v>
      </c>
      <c r="G1694" s="170">
        <v>17000</v>
      </c>
      <c r="H1694" s="171">
        <v>17000</v>
      </c>
      <c r="I1694" s="167">
        <f t="shared" si="303"/>
        <v>100</v>
      </c>
    </row>
    <row r="1695" spans="1:9" ht="20.25" thickBot="1" x14ac:dyDescent="0.25">
      <c r="A1695" s="168" t="s">
        <v>204</v>
      </c>
      <c r="B1695" s="164" t="s">
        <v>144</v>
      </c>
      <c r="C1695" s="169" t="s">
        <v>530</v>
      </c>
      <c r="D1695" s="169" t="s">
        <v>545</v>
      </c>
      <c r="E1695" s="169" t="s">
        <v>205</v>
      </c>
      <c r="F1695" s="169" t="s">
        <v>152</v>
      </c>
      <c r="G1695" s="170">
        <v>17000</v>
      </c>
      <c r="H1695" s="171">
        <v>17000</v>
      </c>
      <c r="I1695" s="167">
        <f t="shared" si="303"/>
        <v>100</v>
      </c>
    </row>
    <row r="1696" spans="1:9" customFormat="1" ht="13.5" hidden="1" thickBot="1" x14ac:dyDescent="0.25">
      <c r="A1696" s="13" t="s">
        <v>87</v>
      </c>
      <c r="B1696" s="15" t="s">
        <v>152</v>
      </c>
      <c r="C1696" s="15" t="s">
        <v>530</v>
      </c>
      <c r="D1696" s="15" t="s">
        <v>545</v>
      </c>
      <c r="E1696" s="15" t="s">
        <v>205</v>
      </c>
      <c r="F1696" s="15" t="s">
        <v>157</v>
      </c>
      <c r="G1696" s="14">
        <v>17000</v>
      </c>
      <c r="H1696" s="14">
        <v>17000</v>
      </c>
    </row>
    <row r="1697" spans="1:9" s="20" customFormat="1" ht="12" hidden="1" thickBot="1" x14ac:dyDescent="0.25">
      <c r="A1697" s="30" t="s">
        <v>190</v>
      </c>
      <c r="B1697" s="24" t="s">
        <v>144</v>
      </c>
      <c r="C1697" s="26" t="s">
        <v>530</v>
      </c>
      <c r="D1697" s="26" t="s">
        <v>545</v>
      </c>
      <c r="E1697" s="26" t="s">
        <v>205</v>
      </c>
      <c r="F1697" s="26" t="s">
        <v>191</v>
      </c>
      <c r="G1697" s="28">
        <v>17000</v>
      </c>
      <c r="H1697" s="129">
        <v>17000</v>
      </c>
      <c r="I1697" s="130">
        <f t="shared" ref="I1697:I1699" si="304">H1697/G1697*100</f>
        <v>100</v>
      </c>
    </row>
    <row r="1698" spans="1:9" ht="10.5" thickBot="1" x14ac:dyDescent="0.25">
      <c r="A1698" s="168" t="s">
        <v>529</v>
      </c>
      <c r="B1698" s="164" t="s">
        <v>144</v>
      </c>
      <c r="C1698" s="169" t="s">
        <v>530</v>
      </c>
      <c r="D1698" s="169" t="s">
        <v>546</v>
      </c>
      <c r="E1698" s="169" t="s">
        <v>152</v>
      </c>
      <c r="F1698" s="169" t="s">
        <v>152</v>
      </c>
      <c r="G1698" s="170">
        <v>15000</v>
      </c>
      <c r="H1698" s="171">
        <v>15000</v>
      </c>
      <c r="I1698" s="167">
        <f t="shared" si="304"/>
        <v>100</v>
      </c>
    </row>
    <row r="1699" spans="1:9" ht="20.25" thickBot="1" x14ac:dyDescent="0.25">
      <c r="A1699" s="168" t="s">
        <v>204</v>
      </c>
      <c r="B1699" s="164" t="s">
        <v>144</v>
      </c>
      <c r="C1699" s="169" t="s">
        <v>530</v>
      </c>
      <c r="D1699" s="169" t="s">
        <v>546</v>
      </c>
      <c r="E1699" s="169" t="s">
        <v>205</v>
      </c>
      <c r="F1699" s="169" t="s">
        <v>152</v>
      </c>
      <c r="G1699" s="170">
        <v>15000</v>
      </c>
      <c r="H1699" s="171">
        <v>15000</v>
      </c>
      <c r="I1699" s="167">
        <f t="shared" si="304"/>
        <v>100</v>
      </c>
    </row>
    <row r="1700" spans="1:9" customFormat="1" ht="13.5" hidden="1" thickBot="1" x14ac:dyDescent="0.25">
      <c r="A1700" s="13" t="s">
        <v>192</v>
      </c>
      <c r="B1700" s="15" t="s">
        <v>152</v>
      </c>
      <c r="C1700" s="15" t="s">
        <v>530</v>
      </c>
      <c r="D1700" s="15" t="s">
        <v>546</v>
      </c>
      <c r="E1700" s="15" t="s">
        <v>205</v>
      </c>
      <c r="F1700" s="15" t="s">
        <v>193</v>
      </c>
      <c r="G1700" s="14">
        <v>15000</v>
      </c>
      <c r="H1700" s="14">
        <v>15000</v>
      </c>
    </row>
    <row r="1701" spans="1:9" s="20" customFormat="1" ht="23.25" hidden="1" thickBot="1" x14ac:dyDescent="0.25">
      <c r="A1701" s="30" t="s">
        <v>196</v>
      </c>
      <c r="B1701" s="24" t="s">
        <v>144</v>
      </c>
      <c r="C1701" s="26" t="s">
        <v>530</v>
      </c>
      <c r="D1701" s="26" t="s">
        <v>546</v>
      </c>
      <c r="E1701" s="26" t="s">
        <v>205</v>
      </c>
      <c r="F1701" s="26" t="s">
        <v>197</v>
      </c>
      <c r="G1701" s="28">
        <v>15000</v>
      </c>
      <c r="H1701" s="129">
        <v>15000</v>
      </c>
      <c r="I1701" s="130">
        <f t="shared" ref="I1701:I1703" si="305">H1701/G1701*100</f>
        <v>100</v>
      </c>
    </row>
    <row r="1702" spans="1:9" ht="10.5" thickBot="1" x14ac:dyDescent="0.25">
      <c r="A1702" s="168" t="s">
        <v>529</v>
      </c>
      <c r="B1702" s="164" t="s">
        <v>144</v>
      </c>
      <c r="C1702" s="169" t="s">
        <v>530</v>
      </c>
      <c r="D1702" s="169" t="s">
        <v>547</v>
      </c>
      <c r="E1702" s="169" t="s">
        <v>152</v>
      </c>
      <c r="F1702" s="169" t="s">
        <v>152</v>
      </c>
      <c r="G1702" s="170">
        <v>10000</v>
      </c>
      <c r="H1702" s="171">
        <v>10000</v>
      </c>
      <c r="I1702" s="167">
        <f t="shared" si="305"/>
        <v>100</v>
      </c>
    </row>
    <row r="1703" spans="1:9" ht="20.25" thickBot="1" x14ac:dyDescent="0.25">
      <c r="A1703" s="168" t="s">
        <v>204</v>
      </c>
      <c r="B1703" s="164" t="s">
        <v>144</v>
      </c>
      <c r="C1703" s="169" t="s">
        <v>530</v>
      </c>
      <c r="D1703" s="169" t="s">
        <v>547</v>
      </c>
      <c r="E1703" s="169" t="s">
        <v>205</v>
      </c>
      <c r="F1703" s="169" t="s">
        <v>152</v>
      </c>
      <c r="G1703" s="170">
        <v>10000</v>
      </c>
      <c r="H1703" s="171">
        <v>10000</v>
      </c>
      <c r="I1703" s="167">
        <f t="shared" si="305"/>
        <v>100</v>
      </c>
    </row>
    <row r="1704" spans="1:9" customFormat="1" ht="13.5" hidden="1" thickBot="1" x14ac:dyDescent="0.25">
      <c r="A1704" s="13" t="s">
        <v>192</v>
      </c>
      <c r="B1704" s="15" t="s">
        <v>152</v>
      </c>
      <c r="C1704" s="15" t="s">
        <v>530</v>
      </c>
      <c r="D1704" s="15" t="s">
        <v>547</v>
      </c>
      <c r="E1704" s="15" t="s">
        <v>205</v>
      </c>
      <c r="F1704" s="15" t="s">
        <v>193</v>
      </c>
      <c r="G1704" s="14">
        <v>10000</v>
      </c>
      <c r="H1704" s="14">
        <v>10000</v>
      </c>
    </row>
    <row r="1705" spans="1:9" s="20" customFormat="1" ht="23.25" hidden="1" thickBot="1" x14ac:dyDescent="0.25">
      <c r="A1705" s="30" t="s">
        <v>196</v>
      </c>
      <c r="B1705" s="24" t="s">
        <v>144</v>
      </c>
      <c r="C1705" s="26" t="s">
        <v>530</v>
      </c>
      <c r="D1705" s="26" t="s">
        <v>547</v>
      </c>
      <c r="E1705" s="26" t="s">
        <v>205</v>
      </c>
      <c r="F1705" s="26" t="s">
        <v>197</v>
      </c>
      <c r="G1705" s="28">
        <v>10000</v>
      </c>
      <c r="H1705" s="129">
        <v>10000</v>
      </c>
      <c r="I1705" s="130">
        <f t="shared" ref="I1705:I1707" si="306">H1705/G1705*100</f>
        <v>100</v>
      </c>
    </row>
    <row r="1706" spans="1:9" ht="10.5" thickBot="1" x14ac:dyDescent="0.25">
      <c r="A1706" s="168" t="s">
        <v>529</v>
      </c>
      <c r="B1706" s="164" t="s">
        <v>144</v>
      </c>
      <c r="C1706" s="169" t="s">
        <v>530</v>
      </c>
      <c r="D1706" s="169" t="s">
        <v>548</v>
      </c>
      <c r="E1706" s="169" t="s">
        <v>152</v>
      </c>
      <c r="F1706" s="169" t="s">
        <v>152</v>
      </c>
      <c r="G1706" s="170">
        <v>90000</v>
      </c>
      <c r="H1706" s="171">
        <v>89999.99</v>
      </c>
      <c r="I1706" s="167">
        <f t="shared" si="306"/>
        <v>99.999988888888893</v>
      </c>
    </row>
    <row r="1707" spans="1:9" ht="20.25" thickBot="1" x14ac:dyDescent="0.25">
      <c r="A1707" s="168" t="s">
        <v>204</v>
      </c>
      <c r="B1707" s="164" t="s">
        <v>144</v>
      </c>
      <c r="C1707" s="169" t="s">
        <v>530</v>
      </c>
      <c r="D1707" s="169" t="s">
        <v>548</v>
      </c>
      <c r="E1707" s="169" t="s">
        <v>205</v>
      </c>
      <c r="F1707" s="169" t="s">
        <v>152</v>
      </c>
      <c r="G1707" s="170">
        <v>90000</v>
      </c>
      <c r="H1707" s="171">
        <v>89999.99</v>
      </c>
      <c r="I1707" s="167">
        <f t="shared" si="306"/>
        <v>99.999988888888893</v>
      </c>
    </row>
    <row r="1708" spans="1:9" customFormat="1" ht="13.5" hidden="1" thickBot="1" x14ac:dyDescent="0.25">
      <c r="A1708" s="13" t="s">
        <v>87</v>
      </c>
      <c r="B1708" s="15" t="s">
        <v>152</v>
      </c>
      <c r="C1708" s="15" t="s">
        <v>530</v>
      </c>
      <c r="D1708" s="15" t="s">
        <v>548</v>
      </c>
      <c r="E1708" s="15" t="s">
        <v>205</v>
      </c>
      <c r="F1708" s="15" t="s">
        <v>157</v>
      </c>
      <c r="G1708" s="14">
        <v>85976</v>
      </c>
      <c r="H1708" s="14">
        <v>85975.99</v>
      </c>
    </row>
    <row r="1709" spans="1:9" customFormat="1" ht="13.5" hidden="1" thickBot="1" x14ac:dyDescent="0.25">
      <c r="A1709" s="13" t="s">
        <v>166</v>
      </c>
      <c r="B1709" s="15" t="s">
        <v>152</v>
      </c>
      <c r="C1709" s="15" t="s">
        <v>530</v>
      </c>
      <c r="D1709" s="15" t="s">
        <v>548</v>
      </c>
      <c r="E1709" s="15" t="s">
        <v>205</v>
      </c>
      <c r="F1709" s="15" t="s">
        <v>167</v>
      </c>
      <c r="G1709" s="14">
        <v>79976</v>
      </c>
      <c r="H1709" s="14">
        <v>79975.990000000005</v>
      </c>
    </row>
    <row r="1710" spans="1:9" s="20" customFormat="1" ht="12" hidden="1" thickBot="1" x14ac:dyDescent="0.25">
      <c r="A1710" s="30" t="s">
        <v>170</v>
      </c>
      <c r="B1710" s="24" t="s">
        <v>144</v>
      </c>
      <c r="C1710" s="26" t="s">
        <v>530</v>
      </c>
      <c r="D1710" s="26" t="s">
        <v>548</v>
      </c>
      <c r="E1710" s="26" t="s">
        <v>205</v>
      </c>
      <c r="F1710" s="26" t="s">
        <v>171</v>
      </c>
      <c r="G1710" s="28">
        <v>13760</v>
      </c>
      <c r="H1710" s="129">
        <v>13760</v>
      </c>
      <c r="I1710" s="130">
        <f t="shared" ref="I1710:I1712" si="307">H1710/G1710*100</f>
        <v>100</v>
      </c>
    </row>
    <row r="1711" spans="1:9" s="20" customFormat="1" ht="12" hidden="1" thickBot="1" x14ac:dyDescent="0.25">
      <c r="A1711" s="30" t="s">
        <v>178</v>
      </c>
      <c r="B1711" s="24" t="s">
        <v>144</v>
      </c>
      <c r="C1711" s="26" t="s">
        <v>530</v>
      </c>
      <c r="D1711" s="26" t="s">
        <v>548</v>
      </c>
      <c r="E1711" s="26" t="s">
        <v>205</v>
      </c>
      <c r="F1711" s="26" t="s">
        <v>179</v>
      </c>
      <c r="G1711" s="28">
        <v>66216</v>
      </c>
      <c r="H1711" s="129">
        <v>66215.990000000005</v>
      </c>
      <c r="I1711" s="130">
        <f t="shared" si="307"/>
        <v>99.999984897909883</v>
      </c>
    </row>
    <row r="1712" spans="1:9" s="20" customFormat="1" ht="12" hidden="1" thickBot="1" x14ac:dyDescent="0.25">
      <c r="A1712" s="30" t="s">
        <v>190</v>
      </c>
      <c r="B1712" s="24" t="s">
        <v>144</v>
      </c>
      <c r="C1712" s="26" t="s">
        <v>530</v>
      </c>
      <c r="D1712" s="26" t="s">
        <v>548</v>
      </c>
      <c r="E1712" s="26" t="s">
        <v>205</v>
      </c>
      <c r="F1712" s="26" t="s">
        <v>191</v>
      </c>
      <c r="G1712" s="28">
        <v>6000</v>
      </c>
      <c r="H1712" s="129">
        <v>6000</v>
      </c>
      <c r="I1712" s="130">
        <f t="shared" si="307"/>
        <v>100</v>
      </c>
    </row>
    <row r="1713" spans="1:9" customFormat="1" ht="13.5" hidden="1" thickBot="1" x14ac:dyDescent="0.25">
      <c r="A1713" s="13" t="s">
        <v>192</v>
      </c>
      <c r="B1713" s="15" t="s">
        <v>152</v>
      </c>
      <c r="C1713" s="15" t="s">
        <v>530</v>
      </c>
      <c r="D1713" s="15" t="s">
        <v>548</v>
      </c>
      <c r="E1713" s="15" t="s">
        <v>205</v>
      </c>
      <c r="F1713" s="15" t="s">
        <v>193</v>
      </c>
      <c r="G1713" s="14">
        <v>4024</v>
      </c>
      <c r="H1713" s="14">
        <v>4024</v>
      </c>
    </row>
    <row r="1714" spans="1:9" s="20" customFormat="1" ht="23.25" hidden="1" thickBot="1" x14ac:dyDescent="0.25">
      <c r="A1714" s="30" t="s">
        <v>196</v>
      </c>
      <c r="B1714" s="24" t="s">
        <v>144</v>
      </c>
      <c r="C1714" s="26" t="s">
        <v>530</v>
      </c>
      <c r="D1714" s="26" t="s">
        <v>548</v>
      </c>
      <c r="E1714" s="26" t="s">
        <v>205</v>
      </c>
      <c r="F1714" s="26" t="s">
        <v>197</v>
      </c>
      <c r="G1714" s="28">
        <v>4024</v>
      </c>
      <c r="H1714" s="129">
        <v>4024</v>
      </c>
      <c r="I1714" s="130">
        <f t="shared" ref="I1714:I1716" si="308">H1714/G1714*100</f>
        <v>100</v>
      </c>
    </row>
    <row r="1715" spans="1:9" ht="10.5" thickBot="1" x14ac:dyDescent="0.25">
      <c r="A1715" s="168" t="s">
        <v>529</v>
      </c>
      <c r="B1715" s="164" t="s">
        <v>144</v>
      </c>
      <c r="C1715" s="169" t="s">
        <v>530</v>
      </c>
      <c r="D1715" s="169" t="s">
        <v>549</v>
      </c>
      <c r="E1715" s="169" t="s">
        <v>152</v>
      </c>
      <c r="F1715" s="169" t="s">
        <v>152</v>
      </c>
      <c r="G1715" s="170">
        <v>20000</v>
      </c>
      <c r="H1715" s="171">
        <v>20000</v>
      </c>
      <c r="I1715" s="167">
        <f t="shared" si="308"/>
        <v>100</v>
      </c>
    </row>
    <row r="1716" spans="1:9" ht="20.25" thickBot="1" x14ac:dyDescent="0.25">
      <c r="A1716" s="168" t="s">
        <v>204</v>
      </c>
      <c r="B1716" s="164" t="s">
        <v>144</v>
      </c>
      <c r="C1716" s="169" t="s">
        <v>530</v>
      </c>
      <c r="D1716" s="169" t="s">
        <v>549</v>
      </c>
      <c r="E1716" s="169" t="s">
        <v>205</v>
      </c>
      <c r="F1716" s="169" t="s">
        <v>152</v>
      </c>
      <c r="G1716" s="170">
        <v>20000</v>
      </c>
      <c r="H1716" s="171">
        <v>20000</v>
      </c>
      <c r="I1716" s="167">
        <f t="shared" si="308"/>
        <v>100</v>
      </c>
    </row>
    <row r="1717" spans="1:9" customFormat="1" ht="13.5" hidden="1" thickBot="1" x14ac:dyDescent="0.25">
      <c r="A1717" s="13" t="s">
        <v>87</v>
      </c>
      <c r="B1717" s="15" t="s">
        <v>152</v>
      </c>
      <c r="C1717" s="15" t="s">
        <v>530</v>
      </c>
      <c r="D1717" s="15" t="s">
        <v>549</v>
      </c>
      <c r="E1717" s="15" t="s">
        <v>205</v>
      </c>
      <c r="F1717" s="15" t="s">
        <v>157</v>
      </c>
      <c r="G1717" s="14">
        <v>20000</v>
      </c>
      <c r="H1717" s="14">
        <v>20000</v>
      </c>
    </row>
    <row r="1718" spans="1:9" s="20" customFormat="1" ht="12" hidden="1" thickBot="1" x14ac:dyDescent="0.25">
      <c r="A1718" s="30" t="s">
        <v>190</v>
      </c>
      <c r="B1718" s="24" t="s">
        <v>144</v>
      </c>
      <c r="C1718" s="26" t="s">
        <v>530</v>
      </c>
      <c r="D1718" s="26" t="s">
        <v>549</v>
      </c>
      <c r="E1718" s="26" t="s">
        <v>205</v>
      </c>
      <c r="F1718" s="26" t="s">
        <v>191</v>
      </c>
      <c r="G1718" s="28">
        <v>20000</v>
      </c>
      <c r="H1718" s="129">
        <v>20000</v>
      </c>
      <c r="I1718" s="130">
        <f t="shared" ref="I1718:I1720" si="309">H1718/G1718*100</f>
        <v>100</v>
      </c>
    </row>
    <row r="1719" spans="1:9" ht="10.5" thickBot="1" x14ac:dyDescent="0.25">
      <c r="A1719" s="168" t="s">
        <v>529</v>
      </c>
      <c r="B1719" s="164" t="s">
        <v>144</v>
      </c>
      <c r="C1719" s="169" t="s">
        <v>530</v>
      </c>
      <c r="D1719" s="169" t="s">
        <v>550</v>
      </c>
      <c r="E1719" s="169" t="s">
        <v>152</v>
      </c>
      <c r="F1719" s="169" t="s">
        <v>152</v>
      </c>
      <c r="G1719" s="170">
        <v>30000</v>
      </c>
      <c r="H1719" s="171">
        <v>30000</v>
      </c>
      <c r="I1719" s="167">
        <f t="shared" si="309"/>
        <v>100</v>
      </c>
    </row>
    <row r="1720" spans="1:9" ht="20.25" thickBot="1" x14ac:dyDescent="0.25">
      <c r="A1720" s="168" t="s">
        <v>204</v>
      </c>
      <c r="B1720" s="164" t="s">
        <v>144</v>
      </c>
      <c r="C1720" s="169" t="s">
        <v>530</v>
      </c>
      <c r="D1720" s="169" t="s">
        <v>550</v>
      </c>
      <c r="E1720" s="169" t="s">
        <v>205</v>
      </c>
      <c r="F1720" s="169" t="s">
        <v>152</v>
      </c>
      <c r="G1720" s="170">
        <v>30000</v>
      </c>
      <c r="H1720" s="171">
        <v>30000</v>
      </c>
      <c r="I1720" s="167">
        <f t="shared" si="309"/>
        <v>100</v>
      </c>
    </row>
    <row r="1721" spans="1:9" customFormat="1" ht="13.5" hidden="1" thickBot="1" x14ac:dyDescent="0.25">
      <c r="A1721" s="13" t="s">
        <v>87</v>
      </c>
      <c r="B1721" s="15" t="s">
        <v>152</v>
      </c>
      <c r="C1721" s="15" t="s">
        <v>530</v>
      </c>
      <c r="D1721" s="15" t="s">
        <v>550</v>
      </c>
      <c r="E1721" s="15" t="s">
        <v>205</v>
      </c>
      <c r="F1721" s="15" t="s">
        <v>157</v>
      </c>
      <c r="G1721" s="14">
        <v>21500</v>
      </c>
      <c r="H1721" s="14">
        <v>21500</v>
      </c>
    </row>
    <row r="1722" spans="1:9" customFormat="1" ht="13.5" hidden="1" thickBot="1" x14ac:dyDescent="0.25">
      <c r="A1722" s="13" t="s">
        <v>166</v>
      </c>
      <c r="B1722" s="15" t="s">
        <v>152</v>
      </c>
      <c r="C1722" s="15" t="s">
        <v>530</v>
      </c>
      <c r="D1722" s="15" t="s">
        <v>550</v>
      </c>
      <c r="E1722" s="15" t="s">
        <v>205</v>
      </c>
      <c r="F1722" s="15" t="s">
        <v>167</v>
      </c>
      <c r="G1722" s="14">
        <v>20000</v>
      </c>
      <c r="H1722" s="14">
        <v>20000</v>
      </c>
    </row>
    <row r="1723" spans="1:9" s="20" customFormat="1" ht="12" hidden="1" thickBot="1" x14ac:dyDescent="0.25">
      <c r="A1723" s="30" t="s">
        <v>170</v>
      </c>
      <c r="B1723" s="24" t="s">
        <v>144</v>
      </c>
      <c r="C1723" s="26" t="s">
        <v>530</v>
      </c>
      <c r="D1723" s="26" t="s">
        <v>550</v>
      </c>
      <c r="E1723" s="26" t="s">
        <v>205</v>
      </c>
      <c r="F1723" s="26" t="s">
        <v>171</v>
      </c>
      <c r="G1723" s="28">
        <v>20000</v>
      </c>
      <c r="H1723" s="129">
        <v>20000</v>
      </c>
      <c r="I1723" s="130">
        <f t="shared" ref="I1723:I1724" si="310">H1723/G1723*100</f>
        <v>100</v>
      </c>
    </row>
    <row r="1724" spans="1:9" s="20" customFormat="1" ht="12" hidden="1" thickBot="1" x14ac:dyDescent="0.25">
      <c r="A1724" s="30" t="s">
        <v>190</v>
      </c>
      <c r="B1724" s="24" t="s">
        <v>144</v>
      </c>
      <c r="C1724" s="26" t="s">
        <v>530</v>
      </c>
      <c r="D1724" s="26" t="s">
        <v>550</v>
      </c>
      <c r="E1724" s="26" t="s">
        <v>205</v>
      </c>
      <c r="F1724" s="26" t="s">
        <v>191</v>
      </c>
      <c r="G1724" s="28">
        <v>1500</v>
      </c>
      <c r="H1724" s="129">
        <v>1500</v>
      </c>
      <c r="I1724" s="130">
        <f t="shared" si="310"/>
        <v>100</v>
      </c>
    </row>
    <row r="1725" spans="1:9" customFormat="1" ht="13.5" hidden="1" thickBot="1" x14ac:dyDescent="0.25">
      <c r="A1725" s="13" t="s">
        <v>192</v>
      </c>
      <c r="B1725" s="15" t="s">
        <v>152</v>
      </c>
      <c r="C1725" s="15" t="s">
        <v>530</v>
      </c>
      <c r="D1725" s="15" t="s">
        <v>550</v>
      </c>
      <c r="E1725" s="15" t="s">
        <v>205</v>
      </c>
      <c r="F1725" s="15" t="s">
        <v>193</v>
      </c>
      <c r="G1725" s="14">
        <v>8500</v>
      </c>
      <c r="H1725" s="14">
        <v>8500</v>
      </c>
    </row>
    <row r="1726" spans="1:9" s="20" customFormat="1" ht="23.25" hidden="1" thickBot="1" x14ac:dyDescent="0.25">
      <c r="A1726" s="30" t="s">
        <v>196</v>
      </c>
      <c r="B1726" s="24" t="s">
        <v>144</v>
      </c>
      <c r="C1726" s="26" t="s">
        <v>530</v>
      </c>
      <c r="D1726" s="26" t="s">
        <v>550</v>
      </c>
      <c r="E1726" s="26" t="s">
        <v>205</v>
      </c>
      <c r="F1726" s="26" t="s">
        <v>197</v>
      </c>
      <c r="G1726" s="28">
        <v>8500</v>
      </c>
      <c r="H1726" s="129">
        <v>8500</v>
      </c>
      <c r="I1726" s="130">
        <f t="shared" ref="I1726:I1728" si="311">H1726/G1726*100</f>
        <v>100</v>
      </c>
    </row>
    <row r="1727" spans="1:9" ht="10.5" thickBot="1" x14ac:dyDescent="0.25">
      <c r="A1727" s="168" t="s">
        <v>529</v>
      </c>
      <c r="B1727" s="164" t="s">
        <v>144</v>
      </c>
      <c r="C1727" s="169" t="s">
        <v>530</v>
      </c>
      <c r="D1727" s="169" t="s">
        <v>551</v>
      </c>
      <c r="E1727" s="169" t="s">
        <v>152</v>
      </c>
      <c r="F1727" s="169" t="s">
        <v>152</v>
      </c>
      <c r="G1727" s="170">
        <v>15000</v>
      </c>
      <c r="H1727" s="171">
        <v>15000</v>
      </c>
      <c r="I1727" s="167">
        <f t="shared" si="311"/>
        <v>100</v>
      </c>
    </row>
    <row r="1728" spans="1:9" ht="20.25" thickBot="1" x14ac:dyDescent="0.25">
      <c r="A1728" s="168" t="s">
        <v>204</v>
      </c>
      <c r="B1728" s="164" t="s">
        <v>144</v>
      </c>
      <c r="C1728" s="169" t="s">
        <v>530</v>
      </c>
      <c r="D1728" s="169" t="s">
        <v>551</v>
      </c>
      <c r="E1728" s="169" t="s">
        <v>205</v>
      </c>
      <c r="F1728" s="169" t="s">
        <v>152</v>
      </c>
      <c r="G1728" s="170">
        <v>15000</v>
      </c>
      <c r="H1728" s="171">
        <v>15000</v>
      </c>
      <c r="I1728" s="167">
        <f t="shared" si="311"/>
        <v>100</v>
      </c>
    </row>
    <row r="1729" spans="1:9" customFormat="1" ht="13.5" hidden="1" thickBot="1" x14ac:dyDescent="0.25">
      <c r="A1729" s="13" t="s">
        <v>87</v>
      </c>
      <c r="B1729" s="15" t="s">
        <v>152</v>
      </c>
      <c r="C1729" s="15" t="s">
        <v>530</v>
      </c>
      <c r="D1729" s="15" t="s">
        <v>551</v>
      </c>
      <c r="E1729" s="15" t="s">
        <v>205</v>
      </c>
      <c r="F1729" s="15" t="s">
        <v>157</v>
      </c>
      <c r="G1729" s="14">
        <v>15000</v>
      </c>
      <c r="H1729" s="14">
        <v>15000</v>
      </c>
    </row>
    <row r="1730" spans="1:9" customFormat="1" ht="13.5" hidden="1" thickBot="1" x14ac:dyDescent="0.25">
      <c r="A1730" s="13" t="s">
        <v>166</v>
      </c>
      <c r="B1730" s="15" t="s">
        <v>152</v>
      </c>
      <c r="C1730" s="15" t="s">
        <v>530</v>
      </c>
      <c r="D1730" s="15" t="s">
        <v>551</v>
      </c>
      <c r="E1730" s="15" t="s">
        <v>205</v>
      </c>
      <c r="F1730" s="15" t="s">
        <v>167</v>
      </c>
      <c r="G1730" s="14">
        <v>15000</v>
      </c>
      <c r="H1730" s="14">
        <v>15000</v>
      </c>
    </row>
    <row r="1731" spans="1:9" s="20" customFormat="1" ht="12" hidden="1" thickBot="1" x14ac:dyDescent="0.25">
      <c r="A1731" s="30" t="s">
        <v>178</v>
      </c>
      <c r="B1731" s="24" t="s">
        <v>144</v>
      </c>
      <c r="C1731" s="26" t="s">
        <v>530</v>
      </c>
      <c r="D1731" s="26" t="s">
        <v>551</v>
      </c>
      <c r="E1731" s="26" t="s">
        <v>205</v>
      </c>
      <c r="F1731" s="26" t="s">
        <v>179</v>
      </c>
      <c r="G1731" s="28">
        <v>15000</v>
      </c>
      <c r="H1731" s="129">
        <v>15000</v>
      </c>
      <c r="I1731" s="130">
        <f t="shared" ref="I1731:I1733" si="312">H1731/G1731*100</f>
        <v>100</v>
      </c>
    </row>
    <row r="1732" spans="1:9" ht="10.5" thickBot="1" x14ac:dyDescent="0.25">
      <c r="A1732" s="168" t="s">
        <v>529</v>
      </c>
      <c r="B1732" s="164" t="s">
        <v>144</v>
      </c>
      <c r="C1732" s="169" t="s">
        <v>530</v>
      </c>
      <c r="D1732" s="169" t="s">
        <v>552</v>
      </c>
      <c r="E1732" s="169" t="s">
        <v>152</v>
      </c>
      <c r="F1732" s="169" t="s">
        <v>152</v>
      </c>
      <c r="G1732" s="170">
        <v>30000</v>
      </c>
      <c r="H1732" s="171">
        <v>30000</v>
      </c>
      <c r="I1732" s="167">
        <f t="shared" si="312"/>
        <v>100</v>
      </c>
    </row>
    <row r="1733" spans="1:9" ht="20.25" thickBot="1" x14ac:dyDescent="0.25">
      <c r="A1733" s="168" t="s">
        <v>204</v>
      </c>
      <c r="B1733" s="164" t="s">
        <v>144</v>
      </c>
      <c r="C1733" s="169" t="s">
        <v>530</v>
      </c>
      <c r="D1733" s="169" t="s">
        <v>552</v>
      </c>
      <c r="E1733" s="169" t="s">
        <v>205</v>
      </c>
      <c r="F1733" s="169" t="s">
        <v>152</v>
      </c>
      <c r="G1733" s="170">
        <v>30000</v>
      </c>
      <c r="H1733" s="171">
        <v>30000</v>
      </c>
      <c r="I1733" s="167">
        <f t="shared" si="312"/>
        <v>100</v>
      </c>
    </row>
    <row r="1734" spans="1:9" customFormat="1" ht="13.5" hidden="1" thickBot="1" x14ac:dyDescent="0.25">
      <c r="A1734" s="13" t="s">
        <v>87</v>
      </c>
      <c r="B1734" s="15" t="s">
        <v>152</v>
      </c>
      <c r="C1734" s="15" t="s">
        <v>530</v>
      </c>
      <c r="D1734" s="15" t="s">
        <v>552</v>
      </c>
      <c r="E1734" s="15" t="s">
        <v>205</v>
      </c>
      <c r="F1734" s="15" t="s">
        <v>157</v>
      </c>
      <c r="G1734" s="14">
        <v>30000</v>
      </c>
      <c r="H1734" s="14">
        <v>30000</v>
      </c>
    </row>
    <row r="1735" spans="1:9" customFormat="1" ht="13.5" hidden="1" thickBot="1" x14ac:dyDescent="0.25">
      <c r="A1735" s="13" t="s">
        <v>166</v>
      </c>
      <c r="B1735" s="15" t="s">
        <v>152</v>
      </c>
      <c r="C1735" s="15" t="s">
        <v>530</v>
      </c>
      <c r="D1735" s="15" t="s">
        <v>552</v>
      </c>
      <c r="E1735" s="15" t="s">
        <v>205</v>
      </c>
      <c r="F1735" s="15" t="s">
        <v>167</v>
      </c>
      <c r="G1735" s="14">
        <v>30000</v>
      </c>
      <c r="H1735" s="14">
        <v>30000</v>
      </c>
    </row>
    <row r="1736" spans="1:9" s="20" customFormat="1" ht="12" hidden="1" thickBot="1" x14ac:dyDescent="0.25">
      <c r="A1736" s="30" t="s">
        <v>170</v>
      </c>
      <c r="B1736" s="24" t="s">
        <v>144</v>
      </c>
      <c r="C1736" s="26" t="s">
        <v>530</v>
      </c>
      <c r="D1736" s="26" t="s">
        <v>552</v>
      </c>
      <c r="E1736" s="26" t="s">
        <v>205</v>
      </c>
      <c r="F1736" s="26" t="s">
        <v>171</v>
      </c>
      <c r="G1736" s="28">
        <v>30000</v>
      </c>
      <c r="H1736" s="129">
        <v>30000</v>
      </c>
      <c r="I1736" s="130">
        <f t="shared" ref="I1736:I1738" si="313">H1736/G1736*100</f>
        <v>100</v>
      </c>
    </row>
    <row r="1737" spans="1:9" ht="10.5" thickBot="1" x14ac:dyDescent="0.25">
      <c r="A1737" s="168" t="s">
        <v>529</v>
      </c>
      <c r="B1737" s="164" t="s">
        <v>144</v>
      </c>
      <c r="C1737" s="169" t="s">
        <v>530</v>
      </c>
      <c r="D1737" s="169" t="s">
        <v>553</v>
      </c>
      <c r="E1737" s="169" t="s">
        <v>152</v>
      </c>
      <c r="F1737" s="169" t="s">
        <v>152</v>
      </c>
      <c r="G1737" s="170">
        <v>30000</v>
      </c>
      <c r="H1737" s="171">
        <v>29500</v>
      </c>
      <c r="I1737" s="167">
        <f t="shared" si="313"/>
        <v>98.333333333333329</v>
      </c>
    </row>
    <row r="1738" spans="1:9" ht="20.25" thickBot="1" x14ac:dyDescent="0.25">
      <c r="A1738" s="168" t="s">
        <v>204</v>
      </c>
      <c r="B1738" s="164" t="s">
        <v>144</v>
      </c>
      <c r="C1738" s="169" t="s">
        <v>530</v>
      </c>
      <c r="D1738" s="169" t="s">
        <v>553</v>
      </c>
      <c r="E1738" s="169" t="s">
        <v>205</v>
      </c>
      <c r="F1738" s="169" t="s">
        <v>152</v>
      </c>
      <c r="G1738" s="170">
        <v>30000</v>
      </c>
      <c r="H1738" s="171">
        <v>29500</v>
      </c>
      <c r="I1738" s="167">
        <f t="shared" si="313"/>
        <v>98.333333333333329</v>
      </c>
    </row>
    <row r="1739" spans="1:9" customFormat="1" ht="13.5" hidden="1" thickBot="1" x14ac:dyDescent="0.25">
      <c r="A1739" s="13" t="s">
        <v>87</v>
      </c>
      <c r="B1739" s="15" t="s">
        <v>152</v>
      </c>
      <c r="C1739" s="15" t="s">
        <v>530</v>
      </c>
      <c r="D1739" s="15" t="s">
        <v>553</v>
      </c>
      <c r="E1739" s="15" t="s">
        <v>205</v>
      </c>
      <c r="F1739" s="15" t="s">
        <v>157</v>
      </c>
      <c r="G1739" s="14">
        <v>30000</v>
      </c>
      <c r="H1739" s="14">
        <v>29500</v>
      </c>
    </row>
    <row r="1740" spans="1:9" customFormat="1" ht="13.5" hidden="1" thickBot="1" x14ac:dyDescent="0.25">
      <c r="A1740" s="13" t="s">
        <v>166</v>
      </c>
      <c r="B1740" s="15" t="s">
        <v>152</v>
      </c>
      <c r="C1740" s="15" t="s">
        <v>530</v>
      </c>
      <c r="D1740" s="15" t="s">
        <v>553</v>
      </c>
      <c r="E1740" s="15" t="s">
        <v>205</v>
      </c>
      <c r="F1740" s="15" t="s">
        <v>167</v>
      </c>
      <c r="G1740" s="14">
        <v>10000</v>
      </c>
      <c r="H1740" s="14">
        <v>10000</v>
      </c>
    </row>
    <row r="1741" spans="1:9" s="20" customFormat="1" ht="12" hidden="1" thickBot="1" x14ac:dyDescent="0.25">
      <c r="A1741" s="30" t="s">
        <v>170</v>
      </c>
      <c r="B1741" s="24" t="s">
        <v>144</v>
      </c>
      <c r="C1741" s="26" t="s">
        <v>530</v>
      </c>
      <c r="D1741" s="26" t="s">
        <v>553</v>
      </c>
      <c r="E1741" s="26" t="s">
        <v>205</v>
      </c>
      <c r="F1741" s="26" t="s">
        <v>171</v>
      </c>
      <c r="G1741" s="28">
        <v>10000</v>
      </c>
      <c r="H1741" s="129">
        <v>10000</v>
      </c>
      <c r="I1741" s="130">
        <f t="shared" ref="I1741:I1744" si="314">H1741/G1741*100</f>
        <v>100</v>
      </c>
    </row>
    <row r="1742" spans="1:9" s="20" customFormat="1" ht="12" hidden="1" thickBot="1" x14ac:dyDescent="0.25">
      <c r="A1742" s="30" t="s">
        <v>190</v>
      </c>
      <c r="B1742" s="24" t="s">
        <v>144</v>
      </c>
      <c r="C1742" s="26" t="s">
        <v>530</v>
      </c>
      <c r="D1742" s="26" t="s">
        <v>553</v>
      </c>
      <c r="E1742" s="26" t="s">
        <v>205</v>
      </c>
      <c r="F1742" s="26" t="s">
        <v>191</v>
      </c>
      <c r="G1742" s="28">
        <v>20000</v>
      </c>
      <c r="H1742" s="129">
        <v>19500</v>
      </c>
      <c r="I1742" s="130">
        <f t="shared" si="314"/>
        <v>97.5</v>
      </c>
    </row>
    <row r="1743" spans="1:9" ht="10.5" thickBot="1" x14ac:dyDescent="0.25">
      <c r="A1743" s="168" t="s">
        <v>529</v>
      </c>
      <c r="B1743" s="164" t="s">
        <v>144</v>
      </c>
      <c r="C1743" s="169" t="s">
        <v>530</v>
      </c>
      <c r="D1743" s="169" t="s">
        <v>554</v>
      </c>
      <c r="E1743" s="169" t="s">
        <v>152</v>
      </c>
      <c r="F1743" s="169" t="s">
        <v>152</v>
      </c>
      <c r="G1743" s="170">
        <v>15000</v>
      </c>
      <c r="H1743" s="171">
        <v>15000</v>
      </c>
      <c r="I1743" s="167">
        <f t="shared" si="314"/>
        <v>100</v>
      </c>
    </row>
    <row r="1744" spans="1:9" ht="20.25" thickBot="1" x14ac:dyDescent="0.25">
      <c r="A1744" s="168" t="s">
        <v>204</v>
      </c>
      <c r="B1744" s="164" t="s">
        <v>144</v>
      </c>
      <c r="C1744" s="169" t="s">
        <v>530</v>
      </c>
      <c r="D1744" s="169" t="s">
        <v>554</v>
      </c>
      <c r="E1744" s="169" t="s">
        <v>205</v>
      </c>
      <c r="F1744" s="169" t="s">
        <v>152</v>
      </c>
      <c r="G1744" s="170">
        <v>15000</v>
      </c>
      <c r="H1744" s="171">
        <v>15000</v>
      </c>
      <c r="I1744" s="167">
        <f t="shared" si="314"/>
        <v>100</v>
      </c>
    </row>
    <row r="1745" spans="1:9" customFormat="1" ht="13.5" hidden="1" thickBot="1" x14ac:dyDescent="0.25">
      <c r="A1745" s="13" t="s">
        <v>87</v>
      </c>
      <c r="B1745" s="15" t="s">
        <v>152</v>
      </c>
      <c r="C1745" s="15" t="s">
        <v>530</v>
      </c>
      <c r="D1745" s="15" t="s">
        <v>554</v>
      </c>
      <c r="E1745" s="15" t="s">
        <v>205</v>
      </c>
      <c r="F1745" s="15" t="s">
        <v>157</v>
      </c>
      <c r="G1745" s="14">
        <v>15000</v>
      </c>
      <c r="H1745" s="14">
        <v>15000</v>
      </c>
    </row>
    <row r="1746" spans="1:9" customFormat="1" ht="13.5" hidden="1" thickBot="1" x14ac:dyDescent="0.25">
      <c r="A1746" s="13" t="s">
        <v>166</v>
      </c>
      <c r="B1746" s="15" t="s">
        <v>152</v>
      </c>
      <c r="C1746" s="15" t="s">
        <v>530</v>
      </c>
      <c r="D1746" s="15" t="s">
        <v>554</v>
      </c>
      <c r="E1746" s="15" t="s">
        <v>205</v>
      </c>
      <c r="F1746" s="15" t="s">
        <v>167</v>
      </c>
      <c r="G1746" s="14">
        <v>15000</v>
      </c>
      <c r="H1746" s="14">
        <v>15000</v>
      </c>
    </row>
    <row r="1747" spans="1:9" s="20" customFormat="1" ht="12" hidden="1" thickBot="1" x14ac:dyDescent="0.25">
      <c r="A1747" s="30" t="s">
        <v>178</v>
      </c>
      <c r="B1747" s="24" t="s">
        <v>144</v>
      </c>
      <c r="C1747" s="26" t="s">
        <v>530</v>
      </c>
      <c r="D1747" s="26" t="s">
        <v>554</v>
      </c>
      <c r="E1747" s="26" t="s">
        <v>205</v>
      </c>
      <c r="F1747" s="26" t="s">
        <v>179</v>
      </c>
      <c r="G1747" s="28">
        <v>15000</v>
      </c>
      <c r="H1747" s="129">
        <v>15000</v>
      </c>
      <c r="I1747" s="130">
        <f t="shared" ref="I1747:I1749" si="315">H1747/G1747*100</f>
        <v>100</v>
      </c>
    </row>
    <row r="1748" spans="1:9" ht="10.5" thickBot="1" x14ac:dyDescent="0.25">
      <c r="A1748" s="168" t="s">
        <v>529</v>
      </c>
      <c r="B1748" s="164" t="s">
        <v>144</v>
      </c>
      <c r="C1748" s="169" t="s">
        <v>530</v>
      </c>
      <c r="D1748" s="169" t="s">
        <v>555</v>
      </c>
      <c r="E1748" s="169" t="s">
        <v>152</v>
      </c>
      <c r="F1748" s="169" t="s">
        <v>152</v>
      </c>
      <c r="G1748" s="170">
        <v>40000</v>
      </c>
      <c r="H1748" s="171">
        <v>40000</v>
      </c>
      <c r="I1748" s="167">
        <f t="shared" si="315"/>
        <v>100</v>
      </c>
    </row>
    <row r="1749" spans="1:9" ht="20.25" thickBot="1" x14ac:dyDescent="0.25">
      <c r="A1749" s="168" t="s">
        <v>204</v>
      </c>
      <c r="B1749" s="164" t="s">
        <v>144</v>
      </c>
      <c r="C1749" s="169" t="s">
        <v>530</v>
      </c>
      <c r="D1749" s="169" t="s">
        <v>555</v>
      </c>
      <c r="E1749" s="169" t="s">
        <v>205</v>
      </c>
      <c r="F1749" s="169" t="s">
        <v>152</v>
      </c>
      <c r="G1749" s="170">
        <v>40000</v>
      </c>
      <c r="H1749" s="171">
        <v>40000</v>
      </c>
      <c r="I1749" s="167">
        <f t="shared" si="315"/>
        <v>100</v>
      </c>
    </row>
    <row r="1750" spans="1:9" customFormat="1" ht="13.5" hidden="1" thickBot="1" x14ac:dyDescent="0.25">
      <c r="A1750" s="13" t="s">
        <v>87</v>
      </c>
      <c r="B1750" s="15" t="s">
        <v>152</v>
      </c>
      <c r="C1750" s="15" t="s">
        <v>530</v>
      </c>
      <c r="D1750" s="15" t="s">
        <v>555</v>
      </c>
      <c r="E1750" s="15" t="s">
        <v>205</v>
      </c>
      <c r="F1750" s="15" t="s">
        <v>157</v>
      </c>
      <c r="G1750" s="14">
        <v>31500</v>
      </c>
      <c r="H1750" s="14">
        <v>31500</v>
      </c>
    </row>
    <row r="1751" spans="1:9" s="20" customFormat="1" ht="12" hidden="1" thickBot="1" x14ac:dyDescent="0.25">
      <c r="A1751" s="30" t="s">
        <v>190</v>
      </c>
      <c r="B1751" s="24" t="s">
        <v>144</v>
      </c>
      <c r="C1751" s="26" t="s">
        <v>530</v>
      </c>
      <c r="D1751" s="26" t="s">
        <v>555</v>
      </c>
      <c r="E1751" s="26" t="s">
        <v>205</v>
      </c>
      <c r="F1751" s="26" t="s">
        <v>191</v>
      </c>
      <c r="G1751" s="28">
        <v>31500</v>
      </c>
      <c r="H1751" s="129">
        <v>31500</v>
      </c>
      <c r="I1751" s="130">
        <f>H1751/G1751*100</f>
        <v>100</v>
      </c>
    </row>
    <row r="1752" spans="1:9" customFormat="1" ht="13.5" hidden="1" thickBot="1" x14ac:dyDescent="0.25">
      <c r="A1752" s="13" t="s">
        <v>192</v>
      </c>
      <c r="B1752" s="15" t="s">
        <v>152</v>
      </c>
      <c r="C1752" s="15" t="s">
        <v>530</v>
      </c>
      <c r="D1752" s="15" t="s">
        <v>555</v>
      </c>
      <c r="E1752" s="15" t="s">
        <v>205</v>
      </c>
      <c r="F1752" s="15" t="s">
        <v>193</v>
      </c>
      <c r="G1752" s="14">
        <v>8500</v>
      </c>
      <c r="H1752" s="14">
        <v>8500</v>
      </c>
    </row>
    <row r="1753" spans="1:9" s="20" customFormat="1" ht="23.25" hidden="1" thickBot="1" x14ac:dyDescent="0.25">
      <c r="A1753" s="30" t="s">
        <v>196</v>
      </c>
      <c r="B1753" s="24" t="s">
        <v>144</v>
      </c>
      <c r="C1753" s="26" t="s">
        <v>530</v>
      </c>
      <c r="D1753" s="26" t="s">
        <v>555</v>
      </c>
      <c r="E1753" s="26" t="s">
        <v>205</v>
      </c>
      <c r="F1753" s="26" t="s">
        <v>197</v>
      </c>
      <c r="G1753" s="28">
        <v>8500</v>
      </c>
      <c r="H1753" s="129">
        <v>8500</v>
      </c>
      <c r="I1753" s="130">
        <f t="shared" ref="I1753:I1755" si="316">H1753/G1753*100</f>
        <v>100</v>
      </c>
    </row>
    <row r="1754" spans="1:9" ht="10.5" thickBot="1" x14ac:dyDescent="0.25">
      <c r="A1754" s="168" t="s">
        <v>529</v>
      </c>
      <c r="B1754" s="164" t="s">
        <v>144</v>
      </c>
      <c r="C1754" s="169" t="s">
        <v>530</v>
      </c>
      <c r="D1754" s="169" t="s">
        <v>556</v>
      </c>
      <c r="E1754" s="169" t="s">
        <v>152</v>
      </c>
      <c r="F1754" s="169" t="s">
        <v>152</v>
      </c>
      <c r="G1754" s="170">
        <v>110000</v>
      </c>
      <c r="H1754" s="171">
        <v>110000</v>
      </c>
      <c r="I1754" s="167">
        <f t="shared" si="316"/>
        <v>100</v>
      </c>
    </row>
    <row r="1755" spans="1:9" ht="20.25" thickBot="1" x14ac:dyDescent="0.25">
      <c r="A1755" s="168" t="s">
        <v>204</v>
      </c>
      <c r="B1755" s="164" t="s">
        <v>144</v>
      </c>
      <c r="C1755" s="169" t="s">
        <v>530</v>
      </c>
      <c r="D1755" s="169" t="s">
        <v>556</v>
      </c>
      <c r="E1755" s="169" t="s">
        <v>205</v>
      </c>
      <c r="F1755" s="169" t="s">
        <v>152</v>
      </c>
      <c r="G1755" s="170">
        <v>110000</v>
      </c>
      <c r="H1755" s="171">
        <v>110000</v>
      </c>
      <c r="I1755" s="167">
        <f t="shared" si="316"/>
        <v>100</v>
      </c>
    </row>
    <row r="1756" spans="1:9" customFormat="1" ht="13.5" hidden="1" thickBot="1" x14ac:dyDescent="0.25">
      <c r="A1756" s="13" t="s">
        <v>87</v>
      </c>
      <c r="B1756" s="15" t="s">
        <v>152</v>
      </c>
      <c r="C1756" s="15" t="s">
        <v>530</v>
      </c>
      <c r="D1756" s="15" t="s">
        <v>556</v>
      </c>
      <c r="E1756" s="15" t="s">
        <v>205</v>
      </c>
      <c r="F1756" s="15" t="s">
        <v>157</v>
      </c>
      <c r="G1756" s="14">
        <v>105000</v>
      </c>
      <c r="H1756" s="14">
        <v>105000</v>
      </c>
    </row>
    <row r="1757" spans="1:9" customFormat="1" ht="13.5" hidden="1" thickBot="1" x14ac:dyDescent="0.25">
      <c r="A1757" s="13" t="s">
        <v>166</v>
      </c>
      <c r="B1757" s="15" t="s">
        <v>152</v>
      </c>
      <c r="C1757" s="15" t="s">
        <v>530</v>
      </c>
      <c r="D1757" s="15" t="s">
        <v>556</v>
      </c>
      <c r="E1757" s="15" t="s">
        <v>205</v>
      </c>
      <c r="F1757" s="15" t="s">
        <v>167</v>
      </c>
      <c r="G1757" s="14">
        <v>103800</v>
      </c>
      <c r="H1757" s="14">
        <v>103800</v>
      </c>
    </row>
    <row r="1758" spans="1:9" s="20" customFormat="1" ht="12" hidden="1" thickBot="1" x14ac:dyDescent="0.25">
      <c r="A1758" s="30" t="s">
        <v>170</v>
      </c>
      <c r="B1758" s="24" t="s">
        <v>144</v>
      </c>
      <c r="C1758" s="26" t="s">
        <v>530</v>
      </c>
      <c r="D1758" s="26" t="s">
        <v>556</v>
      </c>
      <c r="E1758" s="26" t="s">
        <v>205</v>
      </c>
      <c r="F1758" s="26" t="s">
        <v>171</v>
      </c>
      <c r="G1758" s="28">
        <v>65000</v>
      </c>
      <c r="H1758" s="129">
        <v>65000</v>
      </c>
      <c r="I1758" s="130">
        <f t="shared" ref="I1758:I1760" si="317">H1758/G1758*100</f>
        <v>100</v>
      </c>
    </row>
    <row r="1759" spans="1:9" s="20" customFormat="1" ht="12" hidden="1" thickBot="1" x14ac:dyDescent="0.25">
      <c r="A1759" s="30" t="s">
        <v>178</v>
      </c>
      <c r="B1759" s="24" t="s">
        <v>144</v>
      </c>
      <c r="C1759" s="26" t="s">
        <v>530</v>
      </c>
      <c r="D1759" s="26" t="s">
        <v>556</v>
      </c>
      <c r="E1759" s="26" t="s">
        <v>205</v>
      </c>
      <c r="F1759" s="26" t="s">
        <v>179</v>
      </c>
      <c r="G1759" s="28">
        <v>38800</v>
      </c>
      <c r="H1759" s="129">
        <v>38800</v>
      </c>
      <c r="I1759" s="130">
        <f t="shared" si="317"/>
        <v>100</v>
      </c>
    </row>
    <row r="1760" spans="1:9" s="20" customFormat="1" ht="12" hidden="1" thickBot="1" x14ac:dyDescent="0.25">
      <c r="A1760" s="30" t="s">
        <v>190</v>
      </c>
      <c r="B1760" s="24" t="s">
        <v>144</v>
      </c>
      <c r="C1760" s="26" t="s">
        <v>530</v>
      </c>
      <c r="D1760" s="26" t="s">
        <v>556</v>
      </c>
      <c r="E1760" s="26" t="s">
        <v>205</v>
      </c>
      <c r="F1760" s="26" t="s">
        <v>191</v>
      </c>
      <c r="G1760" s="28">
        <v>1200</v>
      </c>
      <c r="H1760" s="129">
        <v>1200</v>
      </c>
      <c r="I1760" s="130">
        <f t="shared" si="317"/>
        <v>100</v>
      </c>
    </row>
    <row r="1761" spans="1:9" customFormat="1" ht="13.5" hidden="1" thickBot="1" x14ac:dyDescent="0.25">
      <c r="A1761" s="13" t="s">
        <v>192</v>
      </c>
      <c r="B1761" s="15" t="s">
        <v>152</v>
      </c>
      <c r="C1761" s="15" t="s">
        <v>530</v>
      </c>
      <c r="D1761" s="15" t="s">
        <v>556</v>
      </c>
      <c r="E1761" s="15" t="s">
        <v>205</v>
      </c>
      <c r="F1761" s="15" t="s">
        <v>193</v>
      </c>
      <c r="G1761" s="14">
        <v>5000</v>
      </c>
      <c r="H1761" s="14">
        <v>5000</v>
      </c>
    </row>
    <row r="1762" spans="1:9" s="20" customFormat="1" ht="23.25" hidden="1" thickBot="1" x14ac:dyDescent="0.25">
      <c r="A1762" s="30" t="s">
        <v>196</v>
      </c>
      <c r="B1762" s="24" t="s">
        <v>144</v>
      </c>
      <c r="C1762" s="26" t="s">
        <v>530</v>
      </c>
      <c r="D1762" s="26" t="s">
        <v>556</v>
      </c>
      <c r="E1762" s="26" t="s">
        <v>205</v>
      </c>
      <c r="F1762" s="26" t="s">
        <v>197</v>
      </c>
      <c r="G1762" s="28">
        <v>5000</v>
      </c>
      <c r="H1762" s="129">
        <v>5000</v>
      </c>
      <c r="I1762" s="130">
        <f t="shared" ref="I1762:I1764" si="318">H1762/G1762*100</f>
        <v>100</v>
      </c>
    </row>
    <row r="1763" spans="1:9" ht="10.5" thickBot="1" x14ac:dyDescent="0.25">
      <c r="A1763" s="168" t="s">
        <v>529</v>
      </c>
      <c r="B1763" s="164" t="s">
        <v>144</v>
      </c>
      <c r="C1763" s="169" t="s">
        <v>530</v>
      </c>
      <c r="D1763" s="169" t="s">
        <v>557</v>
      </c>
      <c r="E1763" s="169" t="s">
        <v>152</v>
      </c>
      <c r="F1763" s="169" t="s">
        <v>152</v>
      </c>
      <c r="G1763" s="170">
        <v>100000</v>
      </c>
      <c r="H1763" s="171">
        <v>100000</v>
      </c>
      <c r="I1763" s="167">
        <f t="shared" si="318"/>
        <v>100</v>
      </c>
    </row>
    <row r="1764" spans="1:9" ht="20.25" thickBot="1" x14ac:dyDescent="0.25">
      <c r="A1764" s="168" t="s">
        <v>204</v>
      </c>
      <c r="B1764" s="164" t="s">
        <v>144</v>
      </c>
      <c r="C1764" s="169" t="s">
        <v>530</v>
      </c>
      <c r="D1764" s="169" t="s">
        <v>557</v>
      </c>
      <c r="E1764" s="169" t="s">
        <v>205</v>
      </c>
      <c r="F1764" s="169" t="s">
        <v>152</v>
      </c>
      <c r="G1764" s="170">
        <v>100000</v>
      </c>
      <c r="H1764" s="171">
        <v>100000</v>
      </c>
      <c r="I1764" s="167">
        <f t="shared" si="318"/>
        <v>100</v>
      </c>
    </row>
    <row r="1765" spans="1:9" customFormat="1" ht="13.5" hidden="1" thickBot="1" x14ac:dyDescent="0.25">
      <c r="A1765" s="13" t="s">
        <v>192</v>
      </c>
      <c r="B1765" s="15" t="s">
        <v>152</v>
      </c>
      <c r="C1765" s="15" t="s">
        <v>530</v>
      </c>
      <c r="D1765" s="15" t="s">
        <v>557</v>
      </c>
      <c r="E1765" s="15" t="s">
        <v>205</v>
      </c>
      <c r="F1765" s="15" t="s">
        <v>193</v>
      </c>
      <c r="G1765" s="14">
        <v>100000</v>
      </c>
      <c r="H1765" s="14">
        <v>100000</v>
      </c>
    </row>
    <row r="1766" spans="1:9" s="20" customFormat="1" ht="23.25" hidden="1" thickBot="1" x14ac:dyDescent="0.25">
      <c r="A1766" s="30" t="s">
        <v>196</v>
      </c>
      <c r="B1766" s="24" t="s">
        <v>144</v>
      </c>
      <c r="C1766" s="26" t="s">
        <v>530</v>
      </c>
      <c r="D1766" s="26" t="s">
        <v>557</v>
      </c>
      <c r="E1766" s="26" t="s">
        <v>205</v>
      </c>
      <c r="F1766" s="26" t="s">
        <v>197</v>
      </c>
      <c r="G1766" s="28">
        <v>100000</v>
      </c>
      <c r="H1766" s="129">
        <v>100000</v>
      </c>
      <c r="I1766" s="130">
        <f t="shared" ref="I1766:I1768" si="319">H1766/G1766*100</f>
        <v>100</v>
      </c>
    </row>
    <row r="1767" spans="1:9" ht="10.5" thickBot="1" x14ac:dyDescent="0.25">
      <c r="A1767" s="168" t="s">
        <v>529</v>
      </c>
      <c r="B1767" s="164" t="s">
        <v>144</v>
      </c>
      <c r="C1767" s="169" t="s">
        <v>530</v>
      </c>
      <c r="D1767" s="169" t="s">
        <v>558</v>
      </c>
      <c r="E1767" s="169" t="s">
        <v>152</v>
      </c>
      <c r="F1767" s="169" t="s">
        <v>152</v>
      </c>
      <c r="G1767" s="170">
        <v>20000</v>
      </c>
      <c r="H1767" s="171">
        <v>20000</v>
      </c>
      <c r="I1767" s="167">
        <f t="shared" si="319"/>
        <v>100</v>
      </c>
    </row>
    <row r="1768" spans="1:9" ht="20.25" thickBot="1" x14ac:dyDescent="0.25">
      <c r="A1768" s="168" t="s">
        <v>204</v>
      </c>
      <c r="B1768" s="164" t="s">
        <v>144</v>
      </c>
      <c r="C1768" s="169" t="s">
        <v>530</v>
      </c>
      <c r="D1768" s="169" t="s">
        <v>558</v>
      </c>
      <c r="E1768" s="169" t="s">
        <v>205</v>
      </c>
      <c r="F1768" s="169" t="s">
        <v>152</v>
      </c>
      <c r="G1768" s="170">
        <v>20000</v>
      </c>
      <c r="H1768" s="171">
        <v>20000</v>
      </c>
      <c r="I1768" s="167">
        <f t="shared" si="319"/>
        <v>100</v>
      </c>
    </row>
    <row r="1769" spans="1:9" customFormat="1" ht="13.5" hidden="1" thickBot="1" x14ac:dyDescent="0.25">
      <c r="A1769" s="13" t="s">
        <v>192</v>
      </c>
      <c r="B1769" s="15" t="s">
        <v>152</v>
      </c>
      <c r="C1769" s="15" t="s">
        <v>530</v>
      </c>
      <c r="D1769" s="15" t="s">
        <v>558</v>
      </c>
      <c r="E1769" s="15" t="s">
        <v>205</v>
      </c>
      <c r="F1769" s="15" t="s">
        <v>193</v>
      </c>
      <c r="G1769" s="14">
        <v>20000</v>
      </c>
      <c r="H1769" s="14">
        <v>20000</v>
      </c>
    </row>
    <row r="1770" spans="1:9" s="20" customFormat="1" ht="23.25" hidden="1" thickBot="1" x14ac:dyDescent="0.25">
      <c r="A1770" s="30" t="s">
        <v>196</v>
      </c>
      <c r="B1770" s="24" t="s">
        <v>144</v>
      </c>
      <c r="C1770" s="26" t="s">
        <v>530</v>
      </c>
      <c r="D1770" s="26" t="s">
        <v>558</v>
      </c>
      <c r="E1770" s="26" t="s">
        <v>205</v>
      </c>
      <c r="F1770" s="26" t="s">
        <v>197</v>
      </c>
      <c r="G1770" s="28">
        <v>20000</v>
      </c>
      <c r="H1770" s="129">
        <v>20000</v>
      </c>
      <c r="I1770" s="130">
        <f t="shared" ref="I1770:I1772" si="320">H1770/G1770*100</f>
        <v>100</v>
      </c>
    </row>
    <row r="1771" spans="1:9" ht="10.5" thickBot="1" x14ac:dyDescent="0.25">
      <c r="A1771" s="168" t="s">
        <v>529</v>
      </c>
      <c r="B1771" s="164" t="s">
        <v>144</v>
      </c>
      <c r="C1771" s="169" t="s">
        <v>530</v>
      </c>
      <c r="D1771" s="169" t="s">
        <v>559</v>
      </c>
      <c r="E1771" s="169" t="s">
        <v>152</v>
      </c>
      <c r="F1771" s="169" t="s">
        <v>152</v>
      </c>
      <c r="G1771" s="170">
        <v>200000</v>
      </c>
      <c r="H1771" s="171">
        <v>193727</v>
      </c>
      <c r="I1771" s="167">
        <f t="shared" si="320"/>
        <v>96.863500000000002</v>
      </c>
    </row>
    <row r="1772" spans="1:9" ht="20.25" thickBot="1" x14ac:dyDescent="0.25">
      <c r="A1772" s="168" t="s">
        <v>204</v>
      </c>
      <c r="B1772" s="164" t="s">
        <v>144</v>
      </c>
      <c r="C1772" s="169" t="s">
        <v>530</v>
      </c>
      <c r="D1772" s="169" t="s">
        <v>559</v>
      </c>
      <c r="E1772" s="169" t="s">
        <v>205</v>
      </c>
      <c r="F1772" s="169" t="s">
        <v>152</v>
      </c>
      <c r="G1772" s="170">
        <v>200000</v>
      </c>
      <c r="H1772" s="171">
        <v>193727</v>
      </c>
      <c r="I1772" s="167">
        <f t="shared" si="320"/>
        <v>96.863500000000002</v>
      </c>
    </row>
    <row r="1773" spans="1:9" customFormat="1" ht="13.5" hidden="1" thickBot="1" x14ac:dyDescent="0.25">
      <c r="A1773" s="13" t="s">
        <v>87</v>
      </c>
      <c r="B1773" s="15" t="s">
        <v>152</v>
      </c>
      <c r="C1773" s="15" t="s">
        <v>530</v>
      </c>
      <c r="D1773" s="15" t="s">
        <v>559</v>
      </c>
      <c r="E1773" s="15" t="s">
        <v>205</v>
      </c>
      <c r="F1773" s="15" t="s">
        <v>157</v>
      </c>
      <c r="G1773" s="14">
        <v>17000</v>
      </c>
      <c r="H1773" s="14">
        <v>17000</v>
      </c>
    </row>
    <row r="1774" spans="1:9" customFormat="1" ht="13.5" hidden="1" thickBot="1" x14ac:dyDescent="0.25">
      <c r="A1774" s="13" t="s">
        <v>166</v>
      </c>
      <c r="B1774" s="15" t="s">
        <v>152</v>
      </c>
      <c r="C1774" s="15" t="s">
        <v>530</v>
      </c>
      <c r="D1774" s="15" t="s">
        <v>559</v>
      </c>
      <c r="E1774" s="15" t="s">
        <v>205</v>
      </c>
      <c r="F1774" s="15" t="s">
        <v>167</v>
      </c>
      <c r="G1774" s="14">
        <v>17000</v>
      </c>
      <c r="H1774" s="14">
        <v>17000</v>
      </c>
    </row>
    <row r="1775" spans="1:9" s="20" customFormat="1" ht="12" hidden="1" thickBot="1" x14ac:dyDescent="0.25">
      <c r="A1775" s="30" t="s">
        <v>178</v>
      </c>
      <c r="B1775" s="24" t="s">
        <v>144</v>
      </c>
      <c r="C1775" s="26" t="s">
        <v>530</v>
      </c>
      <c r="D1775" s="26" t="s">
        <v>559</v>
      </c>
      <c r="E1775" s="26" t="s">
        <v>205</v>
      </c>
      <c r="F1775" s="26" t="s">
        <v>179</v>
      </c>
      <c r="G1775" s="28">
        <v>17000</v>
      </c>
      <c r="H1775" s="129">
        <v>17000</v>
      </c>
      <c r="I1775" s="130">
        <f>H1775/G1775*100</f>
        <v>100</v>
      </c>
    </row>
    <row r="1776" spans="1:9" customFormat="1" ht="13.5" hidden="1" thickBot="1" x14ac:dyDescent="0.25">
      <c r="A1776" s="13" t="s">
        <v>192</v>
      </c>
      <c r="B1776" s="15" t="s">
        <v>152</v>
      </c>
      <c r="C1776" s="15" t="s">
        <v>530</v>
      </c>
      <c r="D1776" s="15" t="s">
        <v>559</v>
      </c>
      <c r="E1776" s="15" t="s">
        <v>205</v>
      </c>
      <c r="F1776" s="15" t="s">
        <v>193</v>
      </c>
      <c r="G1776" s="14">
        <v>183000</v>
      </c>
      <c r="H1776" s="14">
        <v>176727</v>
      </c>
    </row>
    <row r="1777" spans="1:9" s="20" customFormat="1" ht="23.25" hidden="1" thickBot="1" x14ac:dyDescent="0.25">
      <c r="A1777" s="30" t="s">
        <v>194</v>
      </c>
      <c r="B1777" s="24" t="s">
        <v>144</v>
      </c>
      <c r="C1777" s="26" t="s">
        <v>530</v>
      </c>
      <c r="D1777" s="26" t="s">
        <v>559</v>
      </c>
      <c r="E1777" s="26" t="s">
        <v>205</v>
      </c>
      <c r="F1777" s="26" t="s">
        <v>195</v>
      </c>
      <c r="G1777" s="28">
        <v>149625</v>
      </c>
      <c r="H1777" s="129">
        <v>143352</v>
      </c>
      <c r="I1777" s="130">
        <f t="shared" ref="I1777:I1780" si="321">H1777/G1777*100</f>
        <v>95.807518796992483</v>
      </c>
    </row>
    <row r="1778" spans="1:9" s="20" customFormat="1" ht="23.25" hidden="1" thickBot="1" x14ac:dyDescent="0.25">
      <c r="A1778" s="30" t="s">
        <v>196</v>
      </c>
      <c r="B1778" s="24" t="s">
        <v>144</v>
      </c>
      <c r="C1778" s="26" t="s">
        <v>530</v>
      </c>
      <c r="D1778" s="26" t="s">
        <v>559</v>
      </c>
      <c r="E1778" s="26" t="s">
        <v>205</v>
      </c>
      <c r="F1778" s="26" t="s">
        <v>197</v>
      </c>
      <c r="G1778" s="28">
        <v>33375</v>
      </c>
      <c r="H1778" s="129">
        <v>33375</v>
      </c>
      <c r="I1778" s="130">
        <f t="shared" si="321"/>
        <v>100</v>
      </c>
    </row>
    <row r="1779" spans="1:9" ht="10.5" thickBot="1" x14ac:dyDescent="0.25">
      <c r="A1779" s="168" t="s">
        <v>529</v>
      </c>
      <c r="B1779" s="164" t="s">
        <v>144</v>
      </c>
      <c r="C1779" s="169" t="s">
        <v>530</v>
      </c>
      <c r="D1779" s="169" t="s">
        <v>560</v>
      </c>
      <c r="E1779" s="169" t="s">
        <v>152</v>
      </c>
      <c r="F1779" s="169" t="s">
        <v>152</v>
      </c>
      <c r="G1779" s="170">
        <v>30000</v>
      </c>
      <c r="H1779" s="171">
        <v>29748</v>
      </c>
      <c r="I1779" s="167">
        <f t="shared" si="321"/>
        <v>99.16</v>
      </c>
    </row>
    <row r="1780" spans="1:9" ht="20.25" thickBot="1" x14ac:dyDescent="0.25">
      <c r="A1780" s="168" t="s">
        <v>204</v>
      </c>
      <c r="B1780" s="164" t="s">
        <v>144</v>
      </c>
      <c r="C1780" s="169" t="s">
        <v>530</v>
      </c>
      <c r="D1780" s="169" t="s">
        <v>560</v>
      </c>
      <c r="E1780" s="169" t="s">
        <v>205</v>
      </c>
      <c r="F1780" s="169" t="s">
        <v>152</v>
      </c>
      <c r="G1780" s="170">
        <v>30000</v>
      </c>
      <c r="H1780" s="171">
        <v>29748</v>
      </c>
      <c r="I1780" s="167">
        <f t="shared" si="321"/>
        <v>99.16</v>
      </c>
    </row>
    <row r="1781" spans="1:9" customFormat="1" ht="13.5" hidden="1" thickBot="1" x14ac:dyDescent="0.25">
      <c r="A1781" s="13" t="s">
        <v>87</v>
      </c>
      <c r="B1781" s="15" t="s">
        <v>152</v>
      </c>
      <c r="C1781" s="15" t="s">
        <v>530</v>
      </c>
      <c r="D1781" s="15" t="s">
        <v>560</v>
      </c>
      <c r="E1781" s="15" t="s">
        <v>205</v>
      </c>
      <c r="F1781" s="15" t="s">
        <v>157</v>
      </c>
      <c r="G1781" s="14">
        <v>30000</v>
      </c>
      <c r="H1781" s="14">
        <v>29748</v>
      </c>
    </row>
    <row r="1782" spans="1:9" customFormat="1" ht="13.5" hidden="1" thickBot="1" x14ac:dyDescent="0.25">
      <c r="A1782" s="13" t="s">
        <v>166</v>
      </c>
      <c r="B1782" s="15" t="s">
        <v>152</v>
      </c>
      <c r="C1782" s="15" t="s">
        <v>530</v>
      </c>
      <c r="D1782" s="15" t="s">
        <v>560</v>
      </c>
      <c r="E1782" s="15" t="s">
        <v>205</v>
      </c>
      <c r="F1782" s="15" t="s">
        <v>167</v>
      </c>
      <c r="G1782" s="14">
        <v>9000</v>
      </c>
      <c r="H1782" s="14">
        <v>8748</v>
      </c>
    </row>
    <row r="1783" spans="1:9" s="20" customFormat="1" ht="12" hidden="1" thickBot="1" x14ac:dyDescent="0.25">
      <c r="A1783" s="30" t="s">
        <v>178</v>
      </c>
      <c r="B1783" s="24" t="s">
        <v>144</v>
      </c>
      <c r="C1783" s="26" t="s">
        <v>530</v>
      </c>
      <c r="D1783" s="26" t="s">
        <v>560</v>
      </c>
      <c r="E1783" s="26" t="s">
        <v>205</v>
      </c>
      <c r="F1783" s="26" t="s">
        <v>179</v>
      </c>
      <c r="G1783" s="28">
        <v>9000</v>
      </c>
      <c r="H1783" s="129">
        <v>8748</v>
      </c>
      <c r="I1783" s="130">
        <f t="shared" ref="I1783:I1786" si="322">H1783/G1783*100</f>
        <v>97.2</v>
      </c>
    </row>
    <row r="1784" spans="1:9" s="20" customFormat="1" ht="12" hidden="1" thickBot="1" x14ac:dyDescent="0.25">
      <c r="A1784" s="30" t="s">
        <v>190</v>
      </c>
      <c r="B1784" s="24" t="s">
        <v>144</v>
      </c>
      <c r="C1784" s="26" t="s">
        <v>530</v>
      </c>
      <c r="D1784" s="26" t="s">
        <v>560</v>
      </c>
      <c r="E1784" s="26" t="s">
        <v>205</v>
      </c>
      <c r="F1784" s="26" t="s">
        <v>191</v>
      </c>
      <c r="G1784" s="28">
        <v>21000</v>
      </c>
      <c r="H1784" s="129">
        <v>21000</v>
      </c>
      <c r="I1784" s="130">
        <f t="shared" si="322"/>
        <v>100</v>
      </c>
    </row>
    <row r="1785" spans="1:9" ht="10.5" thickBot="1" x14ac:dyDescent="0.25">
      <c r="A1785" s="168" t="s">
        <v>529</v>
      </c>
      <c r="B1785" s="164" t="s">
        <v>144</v>
      </c>
      <c r="C1785" s="169" t="s">
        <v>530</v>
      </c>
      <c r="D1785" s="169" t="s">
        <v>561</v>
      </c>
      <c r="E1785" s="169" t="s">
        <v>152</v>
      </c>
      <c r="F1785" s="169" t="s">
        <v>152</v>
      </c>
      <c r="G1785" s="170">
        <v>10000</v>
      </c>
      <c r="H1785" s="171">
        <v>10000</v>
      </c>
      <c r="I1785" s="167">
        <f t="shared" si="322"/>
        <v>100</v>
      </c>
    </row>
    <row r="1786" spans="1:9" ht="20.25" thickBot="1" x14ac:dyDescent="0.25">
      <c r="A1786" s="168" t="s">
        <v>204</v>
      </c>
      <c r="B1786" s="164" t="s">
        <v>144</v>
      </c>
      <c r="C1786" s="169" t="s">
        <v>530</v>
      </c>
      <c r="D1786" s="169" t="s">
        <v>561</v>
      </c>
      <c r="E1786" s="169" t="s">
        <v>205</v>
      </c>
      <c r="F1786" s="169" t="s">
        <v>152</v>
      </c>
      <c r="G1786" s="170">
        <v>10000</v>
      </c>
      <c r="H1786" s="171">
        <v>10000</v>
      </c>
      <c r="I1786" s="167">
        <f t="shared" si="322"/>
        <v>100</v>
      </c>
    </row>
    <row r="1787" spans="1:9" customFormat="1" ht="13.5" hidden="1" thickBot="1" x14ac:dyDescent="0.25">
      <c r="A1787" s="13" t="s">
        <v>87</v>
      </c>
      <c r="B1787" s="15" t="s">
        <v>152</v>
      </c>
      <c r="C1787" s="15" t="s">
        <v>530</v>
      </c>
      <c r="D1787" s="15" t="s">
        <v>561</v>
      </c>
      <c r="E1787" s="15" t="s">
        <v>205</v>
      </c>
      <c r="F1787" s="15" t="s">
        <v>157</v>
      </c>
      <c r="G1787" s="14">
        <v>10000</v>
      </c>
      <c r="H1787" s="14">
        <v>10000</v>
      </c>
    </row>
    <row r="1788" spans="1:9" s="20" customFormat="1" ht="12" hidden="1" thickBot="1" x14ac:dyDescent="0.25">
      <c r="A1788" s="30" t="s">
        <v>190</v>
      </c>
      <c r="B1788" s="24" t="s">
        <v>144</v>
      </c>
      <c r="C1788" s="26" t="s">
        <v>530</v>
      </c>
      <c r="D1788" s="26" t="s">
        <v>561</v>
      </c>
      <c r="E1788" s="26" t="s">
        <v>205</v>
      </c>
      <c r="F1788" s="26" t="s">
        <v>191</v>
      </c>
      <c r="G1788" s="28">
        <v>10000</v>
      </c>
      <c r="H1788" s="129">
        <v>10000</v>
      </c>
      <c r="I1788" s="130">
        <f t="shared" ref="I1788:I1790" si="323">H1788/G1788*100</f>
        <v>100</v>
      </c>
    </row>
    <row r="1789" spans="1:9" ht="10.5" thickBot="1" x14ac:dyDescent="0.25">
      <c r="A1789" s="168" t="s">
        <v>529</v>
      </c>
      <c r="B1789" s="164" t="s">
        <v>144</v>
      </c>
      <c r="C1789" s="169" t="s">
        <v>530</v>
      </c>
      <c r="D1789" s="169" t="s">
        <v>562</v>
      </c>
      <c r="E1789" s="169" t="s">
        <v>152</v>
      </c>
      <c r="F1789" s="169" t="s">
        <v>152</v>
      </c>
      <c r="G1789" s="170">
        <v>40000</v>
      </c>
      <c r="H1789" s="171">
        <v>40000</v>
      </c>
      <c r="I1789" s="167">
        <f t="shared" si="323"/>
        <v>100</v>
      </c>
    </row>
    <row r="1790" spans="1:9" ht="20.25" thickBot="1" x14ac:dyDescent="0.25">
      <c r="A1790" s="168" t="s">
        <v>204</v>
      </c>
      <c r="B1790" s="164" t="s">
        <v>144</v>
      </c>
      <c r="C1790" s="169" t="s">
        <v>530</v>
      </c>
      <c r="D1790" s="169" t="s">
        <v>562</v>
      </c>
      <c r="E1790" s="169" t="s">
        <v>205</v>
      </c>
      <c r="F1790" s="169" t="s">
        <v>152</v>
      </c>
      <c r="G1790" s="170">
        <v>40000</v>
      </c>
      <c r="H1790" s="171">
        <v>40000</v>
      </c>
      <c r="I1790" s="167">
        <f t="shared" si="323"/>
        <v>100</v>
      </c>
    </row>
    <row r="1791" spans="1:9" customFormat="1" ht="13.5" hidden="1" thickBot="1" x14ac:dyDescent="0.25">
      <c r="A1791" s="13" t="s">
        <v>87</v>
      </c>
      <c r="B1791" s="15" t="s">
        <v>152</v>
      </c>
      <c r="C1791" s="15" t="s">
        <v>530</v>
      </c>
      <c r="D1791" s="15" t="s">
        <v>562</v>
      </c>
      <c r="E1791" s="15" t="s">
        <v>205</v>
      </c>
      <c r="F1791" s="15" t="s">
        <v>157</v>
      </c>
      <c r="G1791" s="14">
        <v>29600</v>
      </c>
      <c r="H1791" s="14">
        <v>29600</v>
      </c>
    </row>
    <row r="1792" spans="1:9" customFormat="1" ht="13.5" hidden="1" thickBot="1" x14ac:dyDescent="0.25">
      <c r="A1792" s="13" t="s">
        <v>166</v>
      </c>
      <c r="B1792" s="15" t="s">
        <v>152</v>
      </c>
      <c r="C1792" s="15" t="s">
        <v>530</v>
      </c>
      <c r="D1792" s="15" t="s">
        <v>562</v>
      </c>
      <c r="E1792" s="15" t="s">
        <v>205</v>
      </c>
      <c r="F1792" s="15" t="s">
        <v>167</v>
      </c>
      <c r="G1792" s="14">
        <v>29600</v>
      </c>
      <c r="H1792" s="14">
        <v>29600</v>
      </c>
    </row>
    <row r="1793" spans="1:9" s="20" customFormat="1" ht="12" hidden="1" thickBot="1" x14ac:dyDescent="0.25">
      <c r="A1793" s="30" t="s">
        <v>170</v>
      </c>
      <c r="B1793" s="24" t="s">
        <v>144</v>
      </c>
      <c r="C1793" s="26" t="s">
        <v>530</v>
      </c>
      <c r="D1793" s="26" t="s">
        <v>562</v>
      </c>
      <c r="E1793" s="26" t="s">
        <v>205</v>
      </c>
      <c r="F1793" s="26" t="s">
        <v>171</v>
      </c>
      <c r="G1793" s="28">
        <v>20000</v>
      </c>
      <c r="H1793" s="129">
        <v>20000</v>
      </c>
      <c r="I1793" s="130">
        <f t="shared" ref="I1793:I1794" si="324">H1793/G1793*100</f>
        <v>100</v>
      </c>
    </row>
    <row r="1794" spans="1:9" s="20" customFormat="1" ht="12" hidden="1" thickBot="1" x14ac:dyDescent="0.25">
      <c r="A1794" s="30" t="s">
        <v>178</v>
      </c>
      <c r="B1794" s="24" t="s">
        <v>144</v>
      </c>
      <c r="C1794" s="26" t="s">
        <v>530</v>
      </c>
      <c r="D1794" s="26" t="s">
        <v>562</v>
      </c>
      <c r="E1794" s="26" t="s">
        <v>205</v>
      </c>
      <c r="F1794" s="26" t="s">
        <v>179</v>
      </c>
      <c r="G1794" s="28">
        <v>9600</v>
      </c>
      <c r="H1794" s="129">
        <v>9600</v>
      </c>
      <c r="I1794" s="130">
        <f t="shared" si="324"/>
        <v>100</v>
      </c>
    </row>
    <row r="1795" spans="1:9" customFormat="1" ht="13.5" hidden="1" thickBot="1" x14ac:dyDescent="0.25">
      <c r="A1795" s="13" t="s">
        <v>192</v>
      </c>
      <c r="B1795" s="15" t="s">
        <v>152</v>
      </c>
      <c r="C1795" s="15" t="s">
        <v>530</v>
      </c>
      <c r="D1795" s="15" t="s">
        <v>562</v>
      </c>
      <c r="E1795" s="15" t="s">
        <v>205</v>
      </c>
      <c r="F1795" s="15" t="s">
        <v>193</v>
      </c>
      <c r="G1795" s="14">
        <v>10400</v>
      </c>
      <c r="H1795" s="14">
        <v>10400</v>
      </c>
    </row>
    <row r="1796" spans="1:9" s="20" customFormat="1" ht="23.25" hidden="1" thickBot="1" x14ac:dyDescent="0.25">
      <c r="A1796" s="30" t="s">
        <v>196</v>
      </c>
      <c r="B1796" s="24" t="s">
        <v>144</v>
      </c>
      <c r="C1796" s="26" t="s">
        <v>530</v>
      </c>
      <c r="D1796" s="26" t="s">
        <v>562</v>
      </c>
      <c r="E1796" s="26" t="s">
        <v>205</v>
      </c>
      <c r="F1796" s="26" t="s">
        <v>197</v>
      </c>
      <c r="G1796" s="28">
        <v>10400</v>
      </c>
      <c r="H1796" s="129">
        <v>10400</v>
      </c>
      <c r="I1796" s="130">
        <f t="shared" ref="I1796:I1798" si="325">H1796/G1796*100</f>
        <v>100</v>
      </c>
    </row>
    <row r="1797" spans="1:9" ht="10.5" thickBot="1" x14ac:dyDescent="0.25">
      <c r="A1797" s="168" t="s">
        <v>529</v>
      </c>
      <c r="B1797" s="164" t="s">
        <v>144</v>
      </c>
      <c r="C1797" s="169" t="s">
        <v>530</v>
      </c>
      <c r="D1797" s="169" t="s">
        <v>563</v>
      </c>
      <c r="E1797" s="169" t="s">
        <v>152</v>
      </c>
      <c r="F1797" s="169" t="s">
        <v>152</v>
      </c>
      <c r="G1797" s="170">
        <v>100000</v>
      </c>
      <c r="H1797" s="171">
        <v>100000</v>
      </c>
      <c r="I1797" s="167">
        <f t="shared" si="325"/>
        <v>100</v>
      </c>
    </row>
    <row r="1798" spans="1:9" ht="20.25" thickBot="1" x14ac:dyDescent="0.25">
      <c r="A1798" s="168" t="s">
        <v>204</v>
      </c>
      <c r="B1798" s="164" t="s">
        <v>144</v>
      </c>
      <c r="C1798" s="169" t="s">
        <v>530</v>
      </c>
      <c r="D1798" s="169" t="s">
        <v>563</v>
      </c>
      <c r="E1798" s="169" t="s">
        <v>205</v>
      </c>
      <c r="F1798" s="169" t="s">
        <v>152</v>
      </c>
      <c r="G1798" s="170">
        <v>100000</v>
      </c>
      <c r="H1798" s="171">
        <v>100000</v>
      </c>
      <c r="I1798" s="167">
        <f t="shared" si="325"/>
        <v>100</v>
      </c>
    </row>
    <row r="1799" spans="1:9" customFormat="1" ht="13.5" hidden="1" thickBot="1" x14ac:dyDescent="0.25">
      <c r="A1799" s="13" t="s">
        <v>87</v>
      </c>
      <c r="B1799" s="15" t="s">
        <v>152</v>
      </c>
      <c r="C1799" s="15" t="s">
        <v>530</v>
      </c>
      <c r="D1799" s="15" t="s">
        <v>563</v>
      </c>
      <c r="E1799" s="15" t="s">
        <v>205</v>
      </c>
      <c r="F1799" s="15" t="s">
        <v>157</v>
      </c>
      <c r="G1799" s="14">
        <v>100000</v>
      </c>
      <c r="H1799" s="14">
        <v>100000</v>
      </c>
    </row>
    <row r="1800" spans="1:9" customFormat="1" ht="13.5" hidden="1" thickBot="1" x14ac:dyDescent="0.25">
      <c r="A1800" s="13" t="s">
        <v>166</v>
      </c>
      <c r="B1800" s="15" t="s">
        <v>152</v>
      </c>
      <c r="C1800" s="15" t="s">
        <v>530</v>
      </c>
      <c r="D1800" s="15" t="s">
        <v>563</v>
      </c>
      <c r="E1800" s="15" t="s">
        <v>205</v>
      </c>
      <c r="F1800" s="15" t="s">
        <v>167</v>
      </c>
      <c r="G1800" s="14">
        <v>100000</v>
      </c>
      <c r="H1800" s="14">
        <v>100000</v>
      </c>
    </row>
    <row r="1801" spans="1:9" s="20" customFormat="1" ht="12" hidden="1" thickBot="1" x14ac:dyDescent="0.25">
      <c r="A1801" s="30" t="s">
        <v>178</v>
      </c>
      <c r="B1801" s="24" t="s">
        <v>144</v>
      </c>
      <c r="C1801" s="26" t="s">
        <v>530</v>
      </c>
      <c r="D1801" s="26" t="s">
        <v>563</v>
      </c>
      <c r="E1801" s="26" t="s">
        <v>205</v>
      </c>
      <c r="F1801" s="26" t="s">
        <v>179</v>
      </c>
      <c r="G1801" s="28">
        <v>100000</v>
      </c>
      <c r="H1801" s="129">
        <v>100000</v>
      </c>
      <c r="I1801" s="130">
        <f t="shared" ref="I1801:I1803" si="326">H1801/G1801*100</f>
        <v>100</v>
      </c>
    </row>
    <row r="1802" spans="1:9" ht="10.5" thickBot="1" x14ac:dyDescent="0.25">
      <c r="A1802" s="168" t="s">
        <v>529</v>
      </c>
      <c r="B1802" s="164" t="s">
        <v>144</v>
      </c>
      <c r="C1802" s="169" t="s">
        <v>530</v>
      </c>
      <c r="D1802" s="169" t="s">
        <v>564</v>
      </c>
      <c r="E1802" s="169" t="s">
        <v>152</v>
      </c>
      <c r="F1802" s="169" t="s">
        <v>152</v>
      </c>
      <c r="G1802" s="170">
        <v>80000</v>
      </c>
      <c r="H1802" s="171">
        <v>80000</v>
      </c>
      <c r="I1802" s="167">
        <f t="shared" si="326"/>
        <v>100</v>
      </c>
    </row>
    <row r="1803" spans="1:9" ht="20.25" thickBot="1" x14ac:dyDescent="0.25">
      <c r="A1803" s="168" t="s">
        <v>204</v>
      </c>
      <c r="B1803" s="164" t="s">
        <v>144</v>
      </c>
      <c r="C1803" s="169" t="s">
        <v>530</v>
      </c>
      <c r="D1803" s="169" t="s">
        <v>564</v>
      </c>
      <c r="E1803" s="169" t="s">
        <v>205</v>
      </c>
      <c r="F1803" s="169" t="s">
        <v>152</v>
      </c>
      <c r="G1803" s="170">
        <v>80000</v>
      </c>
      <c r="H1803" s="171">
        <v>80000</v>
      </c>
      <c r="I1803" s="167">
        <f t="shared" si="326"/>
        <v>100</v>
      </c>
    </row>
    <row r="1804" spans="1:9" customFormat="1" ht="13.5" hidden="1" thickBot="1" x14ac:dyDescent="0.25">
      <c r="A1804" s="13" t="s">
        <v>87</v>
      </c>
      <c r="B1804" s="15" t="s">
        <v>152</v>
      </c>
      <c r="C1804" s="15" t="s">
        <v>530</v>
      </c>
      <c r="D1804" s="15" t="s">
        <v>564</v>
      </c>
      <c r="E1804" s="15" t="s">
        <v>205</v>
      </c>
      <c r="F1804" s="15" t="s">
        <v>157</v>
      </c>
      <c r="G1804" s="14">
        <v>66000</v>
      </c>
      <c r="H1804" s="14">
        <v>66000</v>
      </c>
    </row>
    <row r="1805" spans="1:9" customFormat="1" ht="13.5" hidden="1" thickBot="1" x14ac:dyDescent="0.25">
      <c r="A1805" s="13" t="s">
        <v>166</v>
      </c>
      <c r="B1805" s="15" t="s">
        <v>152</v>
      </c>
      <c r="C1805" s="15" t="s">
        <v>530</v>
      </c>
      <c r="D1805" s="15" t="s">
        <v>564</v>
      </c>
      <c r="E1805" s="15" t="s">
        <v>205</v>
      </c>
      <c r="F1805" s="15" t="s">
        <v>167</v>
      </c>
      <c r="G1805" s="14">
        <v>12000</v>
      </c>
      <c r="H1805" s="14">
        <v>12000</v>
      </c>
    </row>
    <row r="1806" spans="1:9" s="20" customFormat="1" ht="12" hidden="1" thickBot="1" x14ac:dyDescent="0.25">
      <c r="A1806" s="30" t="s">
        <v>178</v>
      </c>
      <c r="B1806" s="24" t="s">
        <v>144</v>
      </c>
      <c r="C1806" s="26" t="s">
        <v>530</v>
      </c>
      <c r="D1806" s="26" t="s">
        <v>564</v>
      </c>
      <c r="E1806" s="26" t="s">
        <v>205</v>
      </c>
      <c r="F1806" s="26" t="s">
        <v>179</v>
      </c>
      <c r="G1806" s="28">
        <v>12000</v>
      </c>
      <c r="H1806" s="129">
        <v>12000</v>
      </c>
      <c r="I1806" s="130">
        <f t="shared" ref="I1806:I1807" si="327">H1806/G1806*100</f>
        <v>100</v>
      </c>
    </row>
    <row r="1807" spans="1:9" s="20" customFormat="1" ht="12" hidden="1" thickBot="1" x14ac:dyDescent="0.25">
      <c r="A1807" s="30" t="s">
        <v>190</v>
      </c>
      <c r="B1807" s="24" t="s">
        <v>144</v>
      </c>
      <c r="C1807" s="26" t="s">
        <v>530</v>
      </c>
      <c r="D1807" s="26" t="s">
        <v>564</v>
      </c>
      <c r="E1807" s="26" t="s">
        <v>205</v>
      </c>
      <c r="F1807" s="26" t="s">
        <v>191</v>
      </c>
      <c r="G1807" s="28">
        <v>54000</v>
      </c>
      <c r="H1807" s="129">
        <v>54000</v>
      </c>
      <c r="I1807" s="130">
        <f t="shared" si="327"/>
        <v>100</v>
      </c>
    </row>
    <row r="1808" spans="1:9" customFormat="1" ht="13.5" hidden="1" thickBot="1" x14ac:dyDescent="0.25">
      <c r="A1808" s="13" t="s">
        <v>192</v>
      </c>
      <c r="B1808" s="15" t="s">
        <v>152</v>
      </c>
      <c r="C1808" s="15" t="s">
        <v>530</v>
      </c>
      <c r="D1808" s="15" t="s">
        <v>564</v>
      </c>
      <c r="E1808" s="15" t="s">
        <v>205</v>
      </c>
      <c r="F1808" s="15" t="s">
        <v>193</v>
      </c>
      <c r="G1808" s="14">
        <v>14000</v>
      </c>
      <c r="H1808" s="14">
        <v>14000</v>
      </c>
    </row>
    <row r="1809" spans="1:9" s="20" customFormat="1" ht="23.25" hidden="1" thickBot="1" x14ac:dyDescent="0.25">
      <c r="A1809" s="30" t="s">
        <v>196</v>
      </c>
      <c r="B1809" s="24" t="s">
        <v>144</v>
      </c>
      <c r="C1809" s="26" t="s">
        <v>530</v>
      </c>
      <c r="D1809" s="26" t="s">
        <v>564</v>
      </c>
      <c r="E1809" s="26" t="s">
        <v>205</v>
      </c>
      <c r="F1809" s="26" t="s">
        <v>197</v>
      </c>
      <c r="G1809" s="28">
        <v>14000</v>
      </c>
      <c r="H1809" s="129">
        <v>14000</v>
      </c>
      <c r="I1809" s="130">
        <f t="shared" ref="I1809:I1811" si="328">H1809/G1809*100</f>
        <v>100</v>
      </c>
    </row>
    <row r="1810" spans="1:9" ht="10.5" thickBot="1" x14ac:dyDescent="0.25">
      <c r="A1810" s="168" t="s">
        <v>529</v>
      </c>
      <c r="B1810" s="164" t="s">
        <v>144</v>
      </c>
      <c r="C1810" s="169" t="s">
        <v>530</v>
      </c>
      <c r="D1810" s="169" t="s">
        <v>565</v>
      </c>
      <c r="E1810" s="169" t="s">
        <v>152</v>
      </c>
      <c r="F1810" s="169" t="s">
        <v>152</v>
      </c>
      <c r="G1810" s="170">
        <v>60000</v>
      </c>
      <c r="H1810" s="171">
        <v>60000</v>
      </c>
      <c r="I1810" s="167">
        <f t="shared" si="328"/>
        <v>100</v>
      </c>
    </row>
    <row r="1811" spans="1:9" ht="20.25" thickBot="1" x14ac:dyDescent="0.25">
      <c r="A1811" s="168" t="s">
        <v>204</v>
      </c>
      <c r="B1811" s="164" t="s">
        <v>144</v>
      </c>
      <c r="C1811" s="169" t="s">
        <v>530</v>
      </c>
      <c r="D1811" s="169" t="s">
        <v>565</v>
      </c>
      <c r="E1811" s="169" t="s">
        <v>205</v>
      </c>
      <c r="F1811" s="169" t="s">
        <v>152</v>
      </c>
      <c r="G1811" s="170">
        <v>60000</v>
      </c>
      <c r="H1811" s="171">
        <v>60000</v>
      </c>
      <c r="I1811" s="167">
        <f t="shared" si="328"/>
        <v>100</v>
      </c>
    </row>
    <row r="1812" spans="1:9" customFormat="1" ht="13.5" hidden="1" thickBot="1" x14ac:dyDescent="0.25">
      <c r="A1812" s="13" t="s">
        <v>87</v>
      </c>
      <c r="B1812" s="15" t="s">
        <v>152</v>
      </c>
      <c r="C1812" s="15" t="s">
        <v>530</v>
      </c>
      <c r="D1812" s="15" t="s">
        <v>565</v>
      </c>
      <c r="E1812" s="15" t="s">
        <v>205</v>
      </c>
      <c r="F1812" s="15" t="s">
        <v>157</v>
      </c>
      <c r="G1812" s="14">
        <v>51000</v>
      </c>
      <c r="H1812" s="14">
        <v>51000</v>
      </c>
    </row>
    <row r="1813" spans="1:9" customFormat="1" ht="13.5" hidden="1" thickBot="1" x14ac:dyDescent="0.25">
      <c r="A1813" s="13" t="s">
        <v>166</v>
      </c>
      <c r="B1813" s="15" t="s">
        <v>152</v>
      </c>
      <c r="C1813" s="15" t="s">
        <v>530</v>
      </c>
      <c r="D1813" s="15" t="s">
        <v>565</v>
      </c>
      <c r="E1813" s="15" t="s">
        <v>205</v>
      </c>
      <c r="F1813" s="15" t="s">
        <v>167</v>
      </c>
      <c r="G1813" s="14">
        <v>43800</v>
      </c>
      <c r="H1813" s="14">
        <v>43800</v>
      </c>
    </row>
    <row r="1814" spans="1:9" s="20" customFormat="1" ht="12" hidden="1" thickBot="1" x14ac:dyDescent="0.25">
      <c r="A1814" s="30" t="s">
        <v>170</v>
      </c>
      <c r="B1814" s="24" t="s">
        <v>144</v>
      </c>
      <c r="C1814" s="26" t="s">
        <v>530</v>
      </c>
      <c r="D1814" s="26" t="s">
        <v>565</v>
      </c>
      <c r="E1814" s="26" t="s">
        <v>205</v>
      </c>
      <c r="F1814" s="26" t="s">
        <v>171</v>
      </c>
      <c r="G1814" s="28">
        <v>25000</v>
      </c>
      <c r="H1814" s="129">
        <v>25000</v>
      </c>
      <c r="I1814" s="130">
        <f t="shared" ref="I1814:I1816" si="329">H1814/G1814*100</f>
        <v>100</v>
      </c>
    </row>
    <row r="1815" spans="1:9" s="20" customFormat="1" ht="12" hidden="1" thickBot="1" x14ac:dyDescent="0.25">
      <c r="A1815" s="30" t="s">
        <v>178</v>
      </c>
      <c r="B1815" s="24" t="s">
        <v>144</v>
      </c>
      <c r="C1815" s="26" t="s">
        <v>530</v>
      </c>
      <c r="D1815" s="26" t="s">
        <v>565</v>
      </c>
      <c r="E1815" s="26" t="s">
        <v>205</v>
      </c>
      <c r="F1815" s="26" t="s">
        <v>179</v>
      </c>
      <c r="G1815" s="28">
        <v>18800</v>
      </c>
      <c r="H1815" s="129">
        <v>18800</v>
      </c>
      <c r="I1815" s="130">
        <f t="shared" si="329"/>
        <v>100</v>
      </c>
    </row>
    <row r="1816" spans="1:9" s="20" customFormat="1" ht="12" hidden="1" thickBot="1" x14ac:dyDescent="0.25">
      <c r="A1816" s="30" t="s">
        <v>190</v>
      </c>
      <c r="B1816" s="24" t="s">
        <v>144</v>
      </c>
      <c r="C1816" s="26" t="s">
        <v>530</v>
      </c>
      <c r="D1816" s="26" t="s">
        <v>565</v>
      </c>
      <c r="E1816" s="26" t="s">
        <v>205</v>
      </c>
      <c r="F1816" s="26" t="s">
        <v>191</v>
      </c>
      <c r="G1816" s="28">
        <v>7200</v>
      </c>
      <c r="H1816" s="129">
        <v>7200</v>
      </c>
      <c r="I1816" s="130">
        <f t="shared" si="329"/>
        <v>100</v>
      </c>
    </row>
    <row r="1817" spans="1:9" customFormat="1" ht="13.5" hidden="1" thickBot="1" x14ac:dyDescent="0.25">
      <c r="A1817" s="13" t="s">
        <v>192</v>
      </c>
      <c r="B1817" s="15" t="s">
        <v>152</v>
      </c>
      <c r="C1817" s="15" t="s">
        <v>530</v>
      </c>
      <c r="D1817" s="15" t="s">
        <v>565</v>
      </c>
      <c r="E1817" s="15" t="s">
        <v>205</v>
      </c>
      <c r="F1817" s="15" t="s">
        <v>193</v>
      </c>
      <c r="G1817" s="14">
        <v>9000</v>
      </c>
      <c r="H1817" s="14">
        <v>9000</v>
      </c>
    </row>
    <row r="1818" spans="1:9" s="20" customFormat="1" ht="23.25" hidden="1" thickBot="1" x14ac:dyDescent="0.25">
      <c r="A1818" s="30" t="s">
        <v>196</v>
      </c>
      <c r="B1818" s="24" t="s">
        <v>144</v>
      </c>
      <c r="C1818" s="26" t="s">
        <v>530</v>
      </c>
      <c r="D1818" s="26" t="s">
        <v>565</v>
      </c>
      <c r="E1818" s="26" t="s">
        <v>205</v>
      </c>
      <c r="F1818" s="26" t="s">
        <v>197</v>
      </c>
      <c r="G1818" s="28">
        <v>9000</v>
      </c>
      <c r="H1818" s="129">
        <v>9000</v>
      </c>
      <c r="I1818" s="130">
        <f t="shared" ref="I1818:I1820" si="330">H1818/G1818*100</f>
        <v>100</v>
      </c>
    </row>
    <row r="1819" spans="1:9" ht="10.5" thickBot="1" x14ac:dyDescent="0.25">
      <c r="A1819" s="168" t="s">
        <v>529</v>
      </c>
      <c r="B1819" s="164" t="s">
        <v>144</v>
      </c>
      <c r="C1819" s="169" t="s">
        <v>530</v>
      </c>
      <c r="D1819" s="169" t="s">
        <v>566</v>
      </c>
      <c r="E1819" s="169" t="s">
        <v>152</v>
      </c>
      <c r="F1819" s="169" t="s">
        <v>152</v>
      </c>
      <c r="G1819" s="170">
        <v>55000</v>
      </c>
      <c r="H1819" s="171">
        <v>55000</v>
      </c>
      <c r="I1819" s="167">
        <f t="shared" si="330"/>
        <v>100</v>
      </c>
    </row>
    <row r="1820" spans="1:9" ht="20.25" thickBot="1" x14ac:dyDescent="0.25">
      <c r="A1820" s="168" t="s">
        <v>204</v>
      </c>
      <c r="B1820" s="164" t="s">
        <v>144</v>
      </c>
      <c r="C1820" s="169" t="s">
        <v>530</v>
      </c>
      <c r="D1820" s="169" t="s">
        <v>566</v>
      </c>
      <c r="E1820" s="169" t="s">
        <v>205</v>
      </c>
      <c r="F1820" s="169" t="s">
        <v>152</v>
      </c>
      <c r="G1820" s="170">
        <v>55000</v>
      </c>
      <c r="H1820" s="171">
        <v>55000</v>
      </c>
      <c r="I1820" s="167">
        <f t="shared" si="330"/>
        <v>100</v>
      </c>
    </row>
    <row r="1821" spans="1:9" customFormat="1" ht="13.5" hidden="1" thickBot="1" x14ac:dyDescent="0.25">
      <c r="A1821" s="13" t="s">
        <v>87</v>
      </c>
      <c r="B1821" s="15" t="s">
        <v>152</v>
      </c>
      <c r="C1821" s="15" t="s">
        <v>530</v>
      </c>
      <c r="D1821" s="15" t="s">
        <v>566</v>
      </c>
      <c r="E1821" s="15" t="s">
        <v>205</v>
      </c>
      <c r="F1821" s="15" t="s">
        <v>157</v>
      </c>
      <c r="G1821" s="14">
        <v>55000</v>
      </c>
      <c r="H1821" s="14">
        <v>55000</v>
      </c>
    </row>
    <row r="1822" spans="1:9" customFormat="1" ht="13.5" hidden="1" thickBot="1" x14ac:dyDescent="0.25">
      <c r="A1822" s="13" t="s">
        <v>166</v>
      </c>
      <c r="B1822" s="15" t="s">
        <v>152</v>
      </c>
      <c r="C1822" s="15" t="s">
        <v>530</v>
      </c>
      <c r="D1822" s="15" t="s">
        <v>566</v>
      </c>
      <c r="E1822" s="15" t="s">
        <v>205</v>
      </c>
      <c r="F1822" s="15" t="s">
        <v>167</v>
      </c>
      <c r="G1822" s="14">
        <v>30000</v>
      </c>
      <c r="H1822" s="14">
        <v>30000</v>
      </c>
    </row>
    <row r="1823" spans="1:9" s="20" customFormat="1" ht="12" hidden="1" thickBot="1" x14ac:dyDescent="0.25">
      <c r="A1823" s="30" t="s">
        <v>178</v>
      </c>
      <c r="B1823" s="24" t="s">
        <v>144</v>
      </c>
      <c r="C1823" s="26" t="s">
        <v>530</v>
      </c>
      <c r="D1823" s="26" t="s">
        <v>566</v>
      </c>
      <c r="E1823" s="26" t="s">
        <v>205</v>
      </c>
      <c r="F1823" s="26" t="s">
        <v>179</v>
      </c>
      <c r="G1823" s="28">
        <v>30000</v>
      </c>
      <c r="H1823" s="129">
        <v>30000</v>
      </c>
      <c r="I1823" s="130">
        <f t="shared" ref="I1823:I1826" si="331">H1823/G1823*100</f>
        <v>100</v>
      </c>
    </row>
    <row r="1824" spans="1:9" s="20" customFormat="1" ht="12" hidden="1" thickBot="1" x14ac:dyDescent="0.25">
      <c r="A1824" s="30" t="s">
        <v>190</v>
      </c>
      <c r="B1824" s="24" t="s">
        <v>144</v>
      </c>
      <c r="C1824" s="26" t="s">
        <v>530</v>
      </c>
      <c r="D1824" s="26" t="s">
        <v>566</v>
      </c>
      <c r="E1824" s="26" t="s">
        <v>205</v>
      </c>
      <c r="F1824" s="26" t="s">
        <v>191</v>
      </c>
      <c r="G1824" s="28">
        <v>25000</v>
      </c>
      <c r="H1824" s="129">
        <v>25000</v>
      </c>
      <c r="I1824" s="130">
        <f t="shared" si="331"/>
        <v>100</v>
      </c>
    </row>
    <row r="1825" spans="1:9" ht="10.5" thickBot="1" x14ac:dyDescent="0.25">
      <c r="A1825" s="168" t="s">
        <v>529</v>
      </c>
      <c r="B1825" s="164" t="s">
        <v>144</v>
      </c>
      <c r="C1825" s="169" t="s">
        <v>530</v>
      </c>
      <c r="D1825" s="169" t="s">
        <v>567</v>
      </c>
      <c r="E1825" s="169" t="s">
        <v>152</v>
      </c>
      <c r="F1825" s="169" t="s">
        <v>152</v>
      </c>
      <c r="G1825" s="170">
        <v>90000</v>
      </c>
      <c r="H1825" s="171">
        <v>90000</v>
      </c>
      <c r="I1825" s="167">
        <f t="shared" si="331"/>
        <v>100</v>
      </c>
    </row>
    <row r="1826" spans="1:9" ht="20.25" thickBot="1" x14ac:dyDescent="0.25">
      <c r="A1826" s="168" t="s">
        <v>204</v>
      </c>
      <c r="B1826" s="164" t="s">
        <v>144</v>
      </c>
      <c r="C1826" s="169" t="s">
        <v>530</v>
      </c>
      <c r="D1826" s="169" t="s">
        <v>567</v>
      </c>
      <c r="E1826" s="169" t="s">
        <v>205</v>
      </c>
      <c r="F1826" s="169" t="s">
        <v>152</v>
      </c>
      <c r="G1826" s="170">
        <v>90000</v>
      </c>
      <c r="H1826" s="171">
        <v>90000</v>
      </c>
      <c r="I1826" s="167">
        <f t="shared" si="331"/>
        <v>100</v>
      </c>
    </row>
    <row r="1827" spans="1:9" customFormat="1" ht="13.5" hidden="1" thickBot="1" x14ac:dyDescent="0.25">
      <c r="A1827" s="13" t="s">
        <v>87</v>
      </c>
      <c r="B1827" s="15" t="s">
        <v>152</v>
      </c>
      <c r="C1827" s="15" t="s">
        <v>530</v>
      </c>
      <c r="D1827" s="15" t="s">
        <v>567</v>
      </c>
      <c r="E1827" s="15" t="s">
        <v>205</v>
      </c>
      <c r="F1827" s="15" t="s">
        <v>157</v>
      </c>
      <c r="G1827" s="14">
        <v>66250</v>
      </c>
      <c r="H1827" s="14">
        <v>66250</v>
      </c>
    </row>
    <row r="1828" spans="1:9" customFormat="1" ht="13.5" hidden="1" thickBot="1" x14ac:dyDescent="0.25">
      <c r="A1828" s="13" t="s">
        <v>166</v>
      </c>
      <c r="B1828" s="15" t="s">
        <v>152</v>
      </c>
      <c r="C1828" s="15" t="s">
        <v>530</v>
      </c>
      <c r="D1828" s="15" t="s">
        <v>567</v>
      </c>
      <c r="E1828" s="15" t="s">
        <v>205</v>
      </c>
      <c r="F1828" s="15" t="s">
        <v>167</v>
      </c>
      <c r="G1828" s="14">
        <v>25000</v>
      </c>
      <c r="H1828" s="14">
        <v>25000</v>
      </c>
    </row>
    <row r="1829" spans="1:9" s="20" customFormat="1" ht="12" hidden="1" thickBot="1" x14ac:dyDescent="0.25">
      <c r="A1829" s="30" t="s">
        <v>178</v>
      </c>
      <c r="B1829" s="24" t="s">
        <v>144</v>
      </c>
      <c r="C1829" s="26" t="s">
        <v>530</v>
      </c>
      <c r="D1829" s="26" t="s">
        <v>567</v>
      </c>
      <c r="E1829" s="26" t="s">
        <v>205</v>
      </c>
      <c r="F1829" s="26" t="s">
        <v>179</v>
      </c>
      <c r="G1829" s="28">
        <v>25000</v>
      </c>
      <c r="H1829" s="129">
        <v>25000</v>
      </c>
      <c r="I1829" s="130">
        <f t="shared" ref="I1829:I1830" si="332">H1829/G1829*100</f>
        <v>100</v>
      </c>
    </row>
    <row r="1830" spans="1:9" s="20" customFormat="1" ht="12" hidden="1" thickBot="1" x14ac:dyDescent="0.25">
      <c r="A1830" s="30" t="s">
        <v>190</v>
      </c>
      <c r="B1830" s="24" t="s">
        <v>144</v>
      </c>
      <c r="C1830" s="26" t="s">
        <v>530</v>
      </c>
      <c r="D1830" s="26" t="s">
        <v>567</v>
      </c>
      <c r="E1830" s="26" t="s">
        <v>205</v>
      </c>
      <c r="F1830" s="26" t="s">
        <v>191</v>
      </c>
      <c r="G1830" s="28">
        <v>41250</v>
      </c>
      <c r="H1830" s="129">
        <v>41250</v>
      </c>
      <c r="I1830" s="130">
        <f t="shared" si="332"/>
        <v>100</v>
      </c>
    </row>
    <row r="1831" spans="1:9" customFormat="1" ht="13.5" hidden="1" thickBot="1" x14ac:dyDescent="0.25">
      <c r="A1831" s="13" t="s">
        <v>192</v>
      </c>
      <c r="B1831" s="15" t="s">
        <v>152</v>
      </c>
      <c r="C1831" s="15" t="s">
        <v>530</v>
      </c>
      <c r="D1831" s="15" t="s">
        <v>567</v>
      </c>
      <c r="E1831" s="15" t="s">
        <v>205</v>
      </c>
      <c r="F1831" s="15" t="s">
        <v>193</v>
      </c>
      <c r="G1831" s="14">
        <v>23750</v>
      </c>
      <c r="H1831" s="14">
        <v>23750</v>
      </c>
    </row>
    <row r="1832" spans="1:9" s="20" customFormat="1" ht="23.25" hidden="1" thickBot="1" x14ac:dyDescent="0.25">
      <c r="A1832" s="30" t="s">
        <v>196</v>
      </c>
      <c r="B1832" s="24" t="s">
        <v>144</v>
      </c>
      <c r="C1832" s="26" t="s">
        <v>530</v>
      </c>
      <c r="D1832" s="26" t="s">
        <v>567</v>
      </c>
      <c r="E1832" s="26" t="s">
        <v>205</v>
      </c>
      <c r="F1832" s="26" t="s">
        <v>197</v>
      </c>
      <c r="G1832" s="28">
        <v>23750</v>
      </c>
      <c r="H1832" s="129">
        <v>23750</v>
      </c>
      <c r="I1832" s="130">
        <f t="shared" ref="I1832:I1834" si="333">H1832/G1832*100</f>
        <v>100</v>
      </c>
    </row>
    <row r="1833" spans="1:9" ht="10.5" thickBot="1" x14ac:dyDescent="0.25">
      <c r="A1833" s="168" t="s">
        <v>529</v>
      </c>
      <c r="B1833" s="164" t="s">
        <v>144</v>
      </c>
      <c r="C1833" s="169" t="s">
        <v>530</v>
      </c>
      <c r="D1833" s="169" t="s">
        <v>568</v>
      </c>
      <c r="E1833" s="169" t="s">
        <v>152</v>
      </c>
      <c r="F1833" s="169" t="s">
        <v>152</v>
      </c>
      <c r="G1833" s="170">
        <v>191000</v>
      </c>
      <c r="H1833" s="171">
        <v>191000</v>
      </c>
      <c r="I1833" s="167">
        <f t="shared" si="333"/>
        <v>100</v>
      </c>
    </row>
    <row r="1834" spans="1:9" ht="20.25" thickBot="1" x14ac:dyDescent="0.25">
      <c r="A1834" s="168" t="s">
        <v>204</v>
      </c>
      <c r="B1834" s="164" t="s">
        <v>144</v>
      </c>
      <c r="C1834" s="169" t="s">
        <v>530</v>
      </c>
      <c r="D1834" s="169" t="s">
        <v>568</v>
      </c>
      <c r="E1834" s="169" t="s">
        <v>205</v>
      </c>
      <c r="F1834" s="169" t="s">
        <v>152</v>
      </c>
      <c r="G1834" s="170">
        <v>191000</v>
      </c>
      <c r="H1834" s="171">
        <v>191000</v>
      </c>
      <c r="I1834" s="167">
        <f t="shared" si="333"/>
        <v>100</v>
      </c>
    </row>
    <row r="1835" spans="1:9" customFormat="1" ht="13.5" hidden="1" thickBot="1" x14ac:dyDescent="0.25">
      <c r="A1835" s="13" t="s">
        <v>87</v>
      </c>
      <c r="B1835" s="15" t="s">
        <v>152</v>
      </c>
      <c r="C1835" s="15" t="s">
        <v>530</v>
      </c>
      <c r="D1835" s="15" t="s">
        <v>568</v>
      </c>
      <c r="E1835" s="15" t="s">
        <v>205</v>
      </c>
      <c r="F1835" s="15" t="s">
        <v>157</v>
      </c>
      <c r="G1835" s="14">
        <v>183500</v>
      </c>
      <c r="H1835" s="14">
        <v>183500</v>
      </c>
    </row>
    <row r="1836" spans="1:9" customFormat="1" ht="13.5" hidden="1" thickBot="1" x14ac:dyDescent="0.25">
      <c r="A1836" s="13" t="s">
        <v>166</v>
      </c>
      <c r="B1836" s="15" t="s">
        <v>152</v>
      </c>
      <c r="C1836" s="15" t="s">
        <v>530</v>
      </c>
      <c r="D1836" s="15" t="s">
        <v>568</v>
      </c>
      <c r="E1836" s="15" t="s">
        <v>205</v>
      </c>
      <c r="F1836" s="15" t="s">
        <v>167</v>
      </c>
      <c r="G1836" s="14">
        <v>42600</v>
      </c>
      <c r="H1836" s="14">
        <v>42600</v>
      </c>
    </row>
    <row r="1837" spans="1:9" s="20" customFormat="1" ht="12" hidden="1" thickBot="1" x14ac:dyDescent="0.25">
      <c r="A1837" s="30" t="s">
        <v>178</v>
      </c>
      <c r="B1837" s="24" t="s">
        <v>144</v>
      </c>
      <c r="C1837" s="26" t="s">
        <v>530</v>
      </c>
      <c r="D1837" s="26" t="s">
        <v>568</v>
      </c>
      <c r="E1837" s="26" t="s">
        <v>205</v>
      </c>
      <c r="F1837" s="26" t="s">
        <v>179</v>
      </c>
      <c r="G1837" s="28">
        <v>42600</v>
      </c>
      <c r="H1837" s="129">
        <v>42600</v>
      </c>
      <c r="I1837" s="130">
        <f t="shared" ref="I1837:I1838" si="334">H1837/G1837*100</f>
        <v>100</v>
      </c>
    </row>
    <row r="1838" spans="1:9" s="20" customFormat="1" ht="12" hidden="1" thickBot="1" x14ac:dyDescent="0.25">
      <c r="A1838" s="30" t="s">
        <v>190</v>
      </c>
      <c r="B1838" s="24" t="s">
        <v>144</v>
      </c>
      <c r="C1838" s="26" t="s">
        <v>530</v>
      </c>
      <c r="D1838" s="26" t="s">
        <v>568</v>
      </c>
      <c r="E1838" s="26" t="s">
        <v>205</v>
      </c>
      <c r="F1838" s="26" t="s">
        <v>191</v>
      </c>
      <c r="G1838" s="28">
        <v>140900</v>
      </c>
      <c r="H1838" s="129">
        <v>140900</v>
      </c>
      <c r="I1838" s="130">
        <f t="shared" si="334"/>
        <v>100</v>
      </c>
    </row>
    <row r="1839" spans="1:9" customFormat="1" ht="13.5" hidden="1" thickBot="1" x14ac:dyDescent="0.25">
      <c r="A1839" s="13" t="s">
        <v>192</v>
      </c>
      <c r="B1839" s="15" t="s">
        <v>152</v>
      </c>
      <c r="C1839" s="15" t="s">
        <v>530</v>
      </c>
      <c r="D1839" s="15" t="s">
        <v>568</v>
      </c>
      <c r="E1839" s="15" t="s">
        <v>205</v>
      </c>
      <c r="F1839" s="15" t="s">
        <v>193</v>
      </c>
      <c r="G1839" s="14">
        <v>7500</v>
      </c>
      <c r="H1839" s="14">
        <v>7500</v>
      </c>
    </row>
    <row r="1840" spans="1:9" s="20" customFormat="1" ht="23.25" hidden="1" thickBot="1" x14ac:dyDescent="0.25">
      <c r="A1840" s="30" t="s">
        <v>196</v>
      </c>
      <c r="B1840" s="24" t="s">
        <v>144</v>
      </c>
      <c r="C1840" s="26" t="s">
        <v>530</v>
      </c>
      <c r="D1840" s="26" t="s">
        <v>568</v>
      </c>
      <c r="E1840" s="26" t="s">
        <v>205</v>
      </c>
      <c r="F1840" s="26" t="s">
        <v>197</v>
      </c>
      <c r="G1840" s="28">
        <v>7500</v>
      </c>
      <c r="H1840" s="129">
        <v>7500</v>
      </c>
      <c r="I1840" s="130">
        <f t="shared" ref="I1840:I1842" si="335">H1840/G1840*100</f>
        <v>100</v>
      </c>
    </row>
    <row r="1841" spans="1:9" ht="10.5" thickBot="1" x14ac:dyDescent="0.25">
      <c r="A1841" s="168" t="s">
        <v>529</v>
      </c>
      <c r="B1841" s="164" t="s">
        <v>144</v>
      </c>
      <c r="C1841" s="169" t="s">
        <v>530</v>
      </c>
      <c r="D1841" s="169" t="s">
        <v>569</v>
      </c>
      <c r="E1841" s="169" t="s">
        <v>152</v>
      </c>
      <c r="F1841" s="169" t="s">
        <v>152</v>
      </c>
      <c r="G1841" s="170">
        <v>85000</v>
      </c>
      <c r="H1841" s="171">
        <v>84700</v>
      </c>
      <c r="I1841" s="167">
        <f t="shared" si="335"/>
        <v>99.647058823529406</v>
      </c>
    </row>
    <row r="1842" spans="1:9" ht="20.25" thickBot="1" x14ac:dyDescent="0.25">
      <c r="A1842" s="168" t="s">
        <v>204</v>
      </c>
      <c r="B1842" s="164" t="s">
        <v>144</v>
      </c>
      <c r="C1842" s="169" t="s">
        <v>530</v>
      </c>
      <c r="D1842" s="169" t="s">
        <v>569</v>
      </c>
      <c r="E1842" s="169" t="s">
        <v>205</v>
      </c>
      <c r="F1842" s="169" t="s">
        <v>152</v>
      </c>
      <c r="G1842" s="170">
        <v>85000</v>
      </c>
      <c r="H1842" s="171">
        <v>84700</v>
      </c>
      <c r="I1842" s="167">
        <f t="shared" si="335"/>
        <v>99.647058823529406</v>
      </c>
    </row>
    <row r="1843" spans="1:9" customFormat="1" ht="13.5" hidden="1" thickBot="1" x14ac:dyDescent="0.25">
      <c r="A1843" s="13" t="s">
        <v>87</v>
      </c>
      <c r="B1843" s="15" t="s">
        <v>152</v>
      </c>
      <c r="C1843" s="15" t="s">
        <v>530</v>
      </c>
      <c r="D1843" s="15" t="s">
        <v>569</v>
      </c>
      <c r="E1843" s="15" t="s">
        <v>205</v>
      </c>
      <c r="F1843" s="15" t="s">
        <v>157</v>
      </c>
      <c r="G1843" s="14">
        <v>82800</v>
      </c>
      <c r="H1843" s="14">
        <v>82500</v>
      </c>
    </row>
    <row r="1844" spans="1:9" customFormat="1" ht="13.5" hidden="1" thickBot="1" x14ac:dyDescent="0.25">
      <c r="A1844" s="13" t="s">
        <v>166</v>
      </c>
      <c r="B1844" s="15" t="s">
        <v>152</v>
      </c>
      <c r="C1844" s="15" t="s">
        <v>530</v>
      </c>
      <c r="D1844" s="15" t="s">
        <v>569</v>
      </c>
      <c r="E1844" s="15" t="s">
        <v>205</v>
      </c>
      <c r="F1844" s="15" t="s">
        <v>167</v>
      </c>
      <c r="G1844" s="14">
        <v>30300</v>
      </c>
      <c r="H1844" s="14">
        <v>30000</v>
      </c>
    </row>
    <row r="1845" spans="1:9" s="20" customFormat="1" ht="12" hidden="1" thickBot="1" x14ac:dyDescent="0.25">
      <c r="A1845" s="30" t="s">
        <v>178</v>
      </c>
      <c r="B1845" s="24" t="s">
        <v>144</v>
      </c>
      <c r="C1845" s="26" t="s">
        <v>530</v>
      </c>
      <c r="D1845" s="26" t="s">
        <v>569</v>
      </c>
      <c r="E1845" s="26" t="s">
        <v>205</v>
      </c>
      <c r="F1845" s="26" t="s">
        <v>179</v>
      </c>
      <c r="G1845" s="28">
        <v>30300</v>
      </c>
      <c r="H1845" s="129">
        <v>30000</v>
      </c>
      <c r="I1845" s="130">
        <f t="shared" ref="I1845:I1846" si="336">H1845/G1845*100</f>
        <v>99.009900990099013</v>
      </c>
    </row>
    <row r="1846" spans="1:9" s="20" customFormat="1" ht="12" hidden="1" thickBot="1" x14ac:dyDescent="0.25">
      <c r="A1846" s="30" t="s">
        <v>190</v>
      </c>
      <c r="B1846" s="24" t="s">
        <v>144</v>
      </c>
      <c r="C1846" s="26" t="s">
        <v>530</v>
      </c>
      <c r="D1846" s="26" t="s">
        <v>569</v>
      </c>
      <c r="E1846" s="26" t="s">
        <v>205</v>
      </c>
      <c r="F1846" s="26" t="s">
        <v>191</v>
      </c>
      <c r="G1846" s="28">
        <v>52500</v>
      </c>
      <c r="H1846" s="129">
        <v>52500</v>
      </c>
      <c r="I1846" s="130">
        <f t="shared" si="336"/>
        <v>100</v>
      </c>
    </row>
    <row r="1847" spans="1:9" customFormat="1" ht="13.5" hidden="1" thickBot="1" x14ac:dyDescent="0.25">
      <c r="A1847" s="13" t="s">
        <v>192</v>
      </c>
      <c r="B1847" s="15" t="s">
        <v>152</v>
      </c>
      <c r="C1847" s="15" t="s">
        <v>530</v>
      </c>
      <c r="D1847" s="15" t="s">
        <v>569</v>
      </c>
      <c r="E1847" s="15" t="s">
        <v>205</v>
      </c>
      <c r="F1847" s="15" t="s">
        <v>193</v>
      </c>
      <c r="G1847" s="14">
        <v>2200</v>
      </c>
      <c r="H1847" s="14">
        <v>2200</v>
      </c>
    </row>
    <row r="1848" spans="1:9" s="20" customFormat="1" ht="23.25" hidden="1" thickBot="1" x14ac:dyDescent="0.25">
      <c r="A1848" s="30" t="s">
        <v>196</v>
      </c>
      <c r="B1848" s="24" t="s">
        <v>144</v>
      </c>
      <c r="C1848" s="26" t="s">
        <v>530</v>
      </c>
      <c r="D1848" s="26" t="s">
        <v>569</v>
      </c>
      <c r="E1848" s="26" t="s">
        <v>205</v>
      </c>
      <c r="F1848" s="26" t="s">
        <v>197</v>
      </c>
      <c r="G1848" s="28">
        <v>2200</v>
      </c>
      <c r="H1848" s="129">
        <v>2200</v>
      </c>
      <c r="I1848" s="130">
        <f t="shared" ref="I1848:I1850" si="337">H1848/G1848*100</f>
        <v>100</v>
      </c>
    </row>
    <row r="1849" spans="1:9" ht="10.5" thickBot="1" x14ac:dyDescent="0.25">
      <c r="A1849" s="168" t="s">
        <v>529</v>
      </c>
      <c r="B1849" s="164" t="s">
        <v>144</v>
      </c>
      <c r="C1849" s="169" t="s">
        <v>530</v>
      </c>
      <c r="D1849" s="169" t="s">
        <v>570</v>
      </c>
      <c r="E1849" s="169" t="s">
        <v>152</v>
      </c>
      <c r="F1849" s="169" t="s">
        <v>152</v>
      </c>
      <c r="G1849" s="170">
        <v>128000</v>
      </c>
      <c r="H1849" s="171">
        <v>128000</v>
      </c>
      <c r="I1849" s="167">
        <f t="shared" si="337"/>
        <v>100</v>
      </c>
    </row>
    <row r="1850" spans="1:9" ht="20.25" thickBot="1" x14ac:dyDescent="0.25">
      <c r="A1850" s="168" t="s">
        <v>204</v>
      </c>
      <c r="B1850" s="164" t="s">
        <v>144</v>
      </c>
      <c r="C1850" s="169" t="s">
        <v>530</v>
      </c>
      <c r="D1850" s="169" t="s">
        <v>570</v>
      </c>
      <c r="E1850" s="169" t="s">
        <v>205</v>
      </c>
      <c r="F1850" s="169" t="s">
        <v>152</v>
      </c>
      <c r="G1850" s="170">
        <v>128000</v>
      </c>
      <c r="H1850" s="171">
        <v>128000</v>
      </c>
      <c r="I1850" s="167">
        <f t="shared" si="337"/>
        <v>100</v>
      </c>
    </row>
    <row r="1851" spans="1:9" customFormat="1" ht="13.5" hidden="1" thickBot="1" x14ac:dyDescent="0.25">
      <c r="A1851" s="13" t="s">
        <v>87</v>
      </c>
      <c r="B1851" s="15" t="s">
        <v>152</v>
      </c>
      <c r="C1851" s="15" t="s">
        <v>530</v>
      </c>
      <c r="D1851" s="15" t="s">
        <v>570</v>
      </c>
      <c r="E1851" s="15" t="s">
        <v>205</v>
      </c>
      <c r="F1851" s="15" t="s">
        <v>157</v>
      </c>
      <c r="G1851" s="14">
        <v>128000</v>
      </c>
      <c r="H1851" s="14">
        <v>128000</v>
      </c>
    </row>
    <row r="1852" spans="1:9" s="20" customFormat="1" ht="12" hidden="1" thickBot="1" x14ac:dyDescent="0.25">
      <c r="A1852" s="30" t="s">
        <v>190</v>
      </c>
      <c r="B1852" s="24" t="s">
        <v>144</v>
      </c>
      <c r="C1852" s="26" t="s">
        <v>530</v>
      </c>
      <c r="D1852" s="26" t="s">
        <v>570</v>
      </c>
      <c r="E1852" s="26" t="s">
        <v>205</v>
      </c>
      <c r="F1852" s="26" t="s">
        <v>191</v>
      </c>
      <c r="G1852" s="28">
        <v>128000</v>
      </c>
      <c r="H1852" s="129">
        <v>128000</v>
      </c>
      <c r="I1852" s="130">
        <f t="shared" ref="I1852:I1854" si="338">H1852/G1852*100</f>
        <v>100</v>
      </c>
    </row>
    <row r="1853" spans="1:9" ht="10.5" thickBot="1" x14ac:dyDescent="0.25">
      <c r="A1853" s="168" t="s">
        <v>529</v>
      </c>
      <c r="B1853" s="164" t="s">
        <v>144</v>
      </c>
      <c r="C1853" s="169" t="s">
        <v>530</v>
      </c>
      <c r="D1853" s="169" t="s">
        <v>571</v>
      </c>
      <c r="E1853" s="169" t="s">
        <v>152</v>
      </c>
      <c r="F1853" s="169" t="s">
        <v>152</v>
      </c>
      <c r="G1853" s="170">
        <v>120000</v>
      </c>
      <c r="H1853" s="171">
        <v>120000</v>
      </c>
      <c r="I1853" s="167">
        <f t="shared" si="338"/>
        <v>100</v>
      </c>
    </row>
    <row r="1854" spans="1:9" ht="20.25" thickBot="1" x14ac:dyDescent="0.25">
      <c r="A1854" s="168" t="s">
        <v>204</v>
      </c>
      <c r="B1854" s="164" t="s">
        <v>144</v>
      </c>
      <c r="C1854" s="169" t="s">
        <v>530</v>
      </c>
      <c r="D1854" s="169" t="s">
        <v>571</v>
      </c>
      <c r="E1854" s="169" t="s">
        <v>205</v>
      </c>
      <c r="F1854" s="169" t="s">
        <v>152</v>
      </c>
      <c r="G1854" s="170">
        <v>120000</v>
      </c>
      <c r="H1854" s="171">
        <v>120000</v>
      </c>
      <c r="I1854" s="167">
        <f t="shared" si="338"/>
        <v>100</v>
      </c>
    </row>
    <row r="1855" spans="1:9" customFormat="1" ht="13.5" hidden="1" thickBot="1" x14ac:dyDescent="0.25">
      <c r="A1855" s="13" t="s">
        <v>87</v>
      </c>
      <c r="B1855" s="15" t="s">
        <v>152</v>
      </c>
      <c r="C1855" s="15" t="s">
        <v>530</v>
      </c>
      <c r="D1855" s="15" t="s">
        <v>571</v>
      </c>
      <c r="E1855" s="15" t="s">
        <v>205</v>
      </c>
      <c r="F1855" s="15" t="s">
        <v>157</v>
      </c>
      <c r="G1855" s="14">
        <v>99900</v>
      </c>
      <c r="H1855" s="14">
        <v>99900</v>
      </c>
    </row>
    <row r="1856" spans="1:9" customFormat="1" ht="13.5" hidden="1" thickBot="1" x14ac:dyDescent="0.25">
      <c r="A1856" s="13" t="s">
        <v>166</v>
      </c>
      <c r="B1856" s="15" t="s">
        <v>152</v>
      </c>
      <c r="C1856" s="15" t="s">
        <v>530</v>
      </c>
      <c r="D1856" s="15" t="s">
        <v>571</v>
      </c>
      <c r="E1856" s="15" t="s">
        <v>205</v>
      </c>
      <c r="F1856" s="15" t="s">
        <v>167</v>
      </c>
      <c r="G1856" s="14">
        <v>60000</v>
      </c>
      <c r="H1856" s="14">
        <v>60000</v>
      </c>
    </row>
    <row r="1857" spans="1:9" s="20" customFormat="1" ht="12" hidden="1" thickBot="1" x14ac:dyDescent="0.25">
      <c r="A1857" s="30" t="s">
        <v>178</v>
      </c>
      <c r="B1857" s="24" t="s">
        <v>144</v>
      </c>
      <c r="C1857" s="26" t="s">
        <v>530</v>
      </c>
      <c r="D1857" s="26" t="s">
        <v>571</v>
      </c>
      <c r="E1857" s="26" t="s">
        <v>205</v>
      </c>
      <c r="F1857" s="26" t="s">
        <v>179</v>
      </c>
      <c r="G1857" s="28">
        <v>60000</v>
      </c>
      <c r="H1857" s="129">
        <v>60000</v>
      </c>
      <c r="I1857" s="130">
        <f t="shared" ref="I1857:I1858" si="339">H1857/G1857*100</f>
        <v>100</v>
      </c>
    </row>
    <row r="1858" spans="1:9" s="20" customFormat="1" ht="12" hidden="1" thickBot="1" x14ac:dyDescent="0.25">
      <c r="A1858" s="30" t="s">
        <v>190</v>
      </c>
      <c r="B1858" s="24" t="s">
        <v>144</v>
      </c>
      <c r="C1858" s="26" t="s">
        <v>530</v>
      </c>
      <c r="D1858" s="26" t="s">
        <v>571</v>
      </c>
      <c r="E1858" s="26" t="s">
        <v>205</v>
      </c>
      <c r="F1858" s="26" t="s">
        <v>191</v>
      </c>
      <c r="G1858" s="28">
        <v>39900</v>
      </c>
      <c r="H1858" s="129">
        <v>39900</v>
      </c>
      <c r="I1858" s="130">
        <f t="shared" si="339"/>
        <v>100</v>
      </c>
    </row>
    <row r="1859" spans="1:9" customFormat="1" ht="13.5" hidden="1" thickBot="1" x14ac:dyDescent="0.25">
      <c r="A1859" s="13" t="s">
        <v>192</v>
      </c>
      <c r="B1859" s="15" t="s">
        <v>152</v>
      </c>
      <c r="C1859" s="15" t="s">
        <v>530</v>
      </c>
      <c r="D1859" s="15" t="s">
        <v>571</v>
      </c>
      <c r="E1859" s="15" t="s">
        <v>205</v>
      </c>
      <c r="F1859" s="15" t="s">
        <v>193</v>
      </c>
      <c r="G1859" s="14">
        <v>20100</v>
      </c>
      <c r="H1859" s="14">
        <v>20100</v>
      </c>
    </row>
    <row r="1860" spans="1:9" s="20" customFormat="1" ht="23.25" hidden="1" thickBot="1" x14ac:dyDescent="0.25">
      <c r="A1860" s="30" t="s">
        <v>196</v>
      </c>
      <c r="B1860" s="24" t="s">
        <v>144</v>
      </c>
      <c r="C1860" s="26" t="s">
        <v>530</v>
      </c>
      <c r="D1860" s="26" t="s">
        <v>571</v>
      </c>
      <c r="E1860" s="26" t="s">
        <v>205</v>
      </c>
      <c r="F1860" s="26" t="s">
        <v>197</v>
      </c>
      <c r="G1860" s="28">
        <v>20100</v>
      </c>
      <c r="H1860" s="129">
        <v>20100</v>
      </c>
      <c r="I1860" s="130">
        <f t="shared" ref="I1860:I1862" si="340">H1860/G1860*100</f>
        <v>100</v>
      </c>
    </row>
    <row r="1861" spans="1:9" ht="10.5" thickBot="1" x14ac:dyDescent="0.25">
      <c r="A1861" s="168" t="s">
        <v>529</v>
      </c>
      <c r="B1861" s="164" t="s">
        <v>144</v>
      </c>
      <c r="C1861" s="169" t="s">
        <v>530</v>
      </c>
      <c r="D1861" s="169" t="s">
        <v>572</v>
      </c>
      <c r="E1861" s="169" t="s">
        <v>152</v>
      </c>
      <c r="F1861" s="169" t="s">
        <v>152</v>
      </c>
      <c r="G1861" s="170">
        <v>55000</v>
      </c>
      <c r="H1861" s="171">
        <v>55000</v>
      </c>
      <c r="I1861" s="167">
        <f t="shared" si="340"/>
        <v>100</v>
      </c>
    </row>
    <row r="1862" spans="1:9" ht="20.25" thickBot="1" x14ac:dyDescent="0.25">
      <c r="A1862" s="168" t="s">
        <v>204</v>
      </c>
      <c r="B1862" s="164" t="s">
        <v>144</v>
      </c>
      <c r="C1862" s="169" t="s">
        <v>530</v>
      </c>
      <c r="D1862" s="169" t="s">
        <v>572</v>
      </c>
      <c r="E1862" s="169" t="s">
        <v>205</v>
      </c>
      <c r="F1862" s="169" t="s">
        <v>152</v>
      </c>
      <c r="G1862" s="170">
        <v>55000</v>
      </c>
      <c r="H1862" s="171">
        <v>55000</v>
      </c>
      <c r="I1862" s="167">
        <f t="shared" si="340"/>
        <v>100</v>
      </c>
    </row>
    <row r="1863" spans="1:9" customFormat="1" ht="13.5" hidden="1" thickBot="1" x14ac:dyDescent="0.25">
      <c r="A1863" s="13" t="s">
        <v>87</v>
      </c>
      <c r="B1863" s="15" t="s">
        <v>152</v>
      </c>
      <c r="C1863" s="15" t="s">
        <v>530</v>
      </c>
      <c r="D1863" s="15" t="s">
        <v>572</v>
      </c>
      <c r="E1863" s="15" t="s">
        <v>205</v>
      </c>
      <c r="F1863" s="15" t="s">
        <v>157</v>
      </c>
      <c r="G1863" s="14">
        <v>47000</v>
      </c>
      <c r="H1863" s="14">
        <v>47000</v>
      </c>
    </row>
    <row r="1864" spans="1:9" customFormat="1" ht="13.5" hidden="1" thickBot="1" x14ac:dyDescent="0.25">
      <c r="A1864" s="13" t="s">
        <v>166</v>
      </c>
      <c r="B1864" s="15" t="s">
        <v>152</v>
      </c>
      <c r="C1864" s="15" t="s">
        <v>530</v>
      </c>
      <c r="D1864" s="15" t="s">
        <v>572</v>
      </c>
      <c r="E1864" s="15" t="s">
        <v>205</v>
      </c>
      <c r="F1864" s="15" t="s">
        <v>167</v>
      </c>
      <c r="G1864" s="14">
        <v>6000</v>
      </c>
      <c r="H1864" s="14">
        <v>6000</v>
      </c>
    </row>
    <row r="1865" spans="1:9" s="20" customFormat="1" ht="12" hidden="1" thickBot="1" x14ac:dyDescent="0.25">
      <c r="A1865" s="30" t="s">
        <v>178</v>
      </c>
      <c r="B1865" s="24" t="s">
        <v>144</v>
      </c>
      <c r="C1865" s="26" t="s">
        <v>530</v>
      </c>
      <c r="D1865" s="26" t="s">
        <v>572</v>
      </c>
      <c r="E1865" s="26" t="s">
        <v>205</v>
      </c>
      <c r="F1865" s="26" t="s">
        <v>179</v>
      </c>
      <c r="G1865" s="28">
        <v>6000</v>
      </c>
      <c r="H1865" s="129">
        <v>6000</v>
      </c>
      <c r="I1865" s="130">
        <f t="shared" ref="I1865:I1866" si="341">H1865/G1865*100</f>
        <v>100</v>
      </c>
    </row>
    <row r="1866" spans="1:9" s="20" customFormat="1" ht="12" hidden="1" thickBot="1" x14ac:dyDescent="0.25">
      <c r="A1866" s="30" t="s">
        <v>190</v>
      </c>
      <c r="B1866" s="24" t="s">
        <v>144</v>
      </c>
      <c r="C1866" s="26" t="s">
        <v>530</v>
      </c>
      <c r="D1866" s="26" t="s">
        <v>572</v>
      </c>
      <c r="E1866" s="26" t="s">
        <v>205</v>
      </c>
      <c r="F1866" s="26" t="s">
        <v>191</v>
      </c>
      <c r="G1866" s="28">
        <v>41000</v>
      </c>
      <c r="H1866" s="129">
        <v>41000</v>
      </c>
      <c r="I1866" s="130">
        <f t="shared" si="341"/>
        <v>100</v>
      </c>
    </row>
    <row r="1867" spans="1:9" customFormat="1" ht="13.5" hidden="1" thickBot="1" x14ac:dyDescent="0.25">
      <c r="A1867" s="13" t="s">
        <v>192</v>
      </c>
      <c r="B1867" s="15" t="s">
        <v>152</v>
      </c>
      <c r="C1867" s="15" t="s">
        <v>530</v>
      </c>
      <c r="D1867" s="15" t="s">
        <v>572</v>
      </c>
      <c r="E1867" s="15" t="s">
        <v>205</v>
      </c>
      <c r="F1867" s="15" t="s">
        <v>193</v>
      </c>
      <c r="G1867" s="14">
        <v>8000</v>
      </c>
      <c r="H1867" s="14">
        <v>8000</v>
      </c>
    </row>
    <row r="1868" spans="1:9" s="20" customFormat="1" ht="23.25" hidden="1" thickBot="1" x14ac:dyDescent="0.25">
      <c r="A1868" s="30" t="s">
        <v>196</v>
      </c>
      <c r="B1868" s="24" t="s">
        <v>144</v>
      </c>
      <c r="C1868" s="26" t="s">
        <v>530</v>
      </c>
      <c r="D1868" s="26" t="s">
        <v>572</v>
      </c>
      <c r="E1868" s="26" t="s">
        <v>205</v>
      </c>
      <c r="F1868" s="26" t="s">
        <v>197</v>
      </c>
      <c r="G1868" s="28">
        <v>8000</v>
      </c>
      <c r="H1868" s="129">
        <v>8000</v>
      </c>
      <c r="I1868" s="130">
        <f t="shared" ref="I1868:I1870" si="342">H1868/G1868*100</f>
        <v>100</v>
      </c>
    </row>
    <row r="1869" spans="1:9" ht="10.5" thickBot="1" x14ac:dyDescent="0.25">
      <c r="A1869" s="168" t="s">
        <v>529</v>
      </c>
      <c r="B1869" s="164" t="s">
        <v>144</v>
      </c>
      <c r="C1869" s="169" t="s">
        <v>530</v>
      </c>
      <c r="D1869" s="169" t="s">
        <v>573</v>
      </c>
      <c r="E1869" s="169" t="s">
        <v>152</v>
      </c>
      <c r="F1869" s="169" t="s">
        <v>152</v>
      </c>
      <c r="G1869" s="170">
        <v>66000</v>
      </c>
      <c r="H1869" s="171">
        <v>66000</v>
      </c>
      <c r="I1869" s="167">
        <f t="shared" si="342"/>
        <v>100</v>
      </c>
    </row>
    <row r="1870" spans="1:9" ht="20.25" thickBot="1" x14ac:dyDescent="0.25">
      <c r="A1870" s="168" t="s">
        <v>204</v>
      </c>
      <c r="B1870" s="164" t="s">
        <v>144</v>
      </c>
      <c r="C1870" s="169" t="s">
        <v>530</v>
      </c>
      <c r="D1870" s="169" t="s">
        <v>573</v>
      </c>
      <c r="E1870" s="169" t="s">
        <v>205</v>
      </c>
      <c r="F1870" s="169" t="s">
        <v>152</v>
      </c>
      <c r="G1870" s="170">
        <v>66000</v>
      </c>
      <c r="H1870" s="171">
        <v>66000</v>
      </c>
      <c r="I1870" s="167">
        <f t="shared" si="342"/>
        <v>100</v>
      </c>
    </row>
    <row r="1871" spans="1:9" customFormat="1" ht="13.5" hidden="1" thickBot="1" x14ac:dyDescent="0.25">
      <c r="A1871" s="13" t="s">
        <v>87</v>
      </c>
      <c r="B1871" s="15" t="s">
        <v>152</v>
      </c>
      <c r="C1871" s="15" t="s">
        <v>530</v>
      </c>
      <c r="D1871" s="15" t="s">
        <v>573</v>
      </c>
      <c r="E1871" s="15" t="s">
        <v>205</v>
      </c>
      <c r="F1871" s="15" t="s">
        <v>157</v>
      </c>
      <c r="G1871" s="14">
        <v>66000</v>
      </c>
      <c r="H1871" s="14">
        <v>66000</v>
      </c>
    </row>
    <row r="1872" spans="1:9" customFormat="1" ht="13.5" hidden="1" thickBot="1" x14ac:dyDescent="0.25">
      <c r="A1872" s="13" t="s">
        <v>166</v>
      </c>
      <c r="B1872" s="15" t="s">
        <v>152</v>
      </c>
      <c r="C1872" s="15" t="s">
        <v>530</v>
      </c>
      <c r="D1872" s="15" t="s">
        <v>573</v>
      </c>
      <c r="E1872" s="15" t="s">
        <v>205</v>
      </c>
      <c r="F1872" s="15" t="s">
        <v>167</v>
      </c>
      <c r="G1872" s="14">
        <v>43000</v>
      </c>
      <c r="H1872" s="14">
        <v>43000</v>
      </c>
    </row>
    <row r="1873" spans="1:9" s="20" customFormat="1" ht="12" hidden="1" thickBot="1" x14ac:dyDescent="0.25">
      <c r="A1873" s="30" t="s">
        <v>170</v>
      </c>
      <c r="B1873" s="24" t="s">
        <v>144</v>
      </c>
      <c r="C1873" s="26" t="s">
        <v>530</v>
      </c>
      <c r="D1873" s="26" t="s">
        <v>573</v>
      </c>
      <c r="E1873" s="26" t="s">
        <v>205</v>
      </c>
      <c r="F1873" s="26" t="s">
        <v>171</v>
      </c>
      <c r="G1873" s="28">
        <v>40000</v>
      </c>
      <c r="H1873" s="129">
        <v>40000</v>
      </c>
      <c r="I1873" s="130">
        <f t="shared" ref="I1873:I1877" si="343">H1873/G1873*100</f>
        <v>100</v>
      </c>
    </row>
    <row r="1874" spans="1:9" s="20" customFormat="1" ht="12" hidden="1" thickBot="1" x14ac:dyDescent="0.25">
      <c r="A1874" s="30" t="s">
        <v>178</v>
      </c>
      <c r="B1874" s="24" t="s">
        <v>144</v>
      </c>
      <c r="C1874" s="26" t="s">
        <v>530</v>
      </c>
      <c r="D1874" s="26" t="s">
        <v>573</v>
      </c>
      <c r="E1874" s="26" t="s">
        <v>205</v>
      </c>
      <c r="F1874" s="26" t="s">
        <v>179</v>
      </c>
      <c r="G1874" s="28">
        <v>3000</v>
      </c>
      <c r="H1874" s="129">
        <v>3000</v>
      </c>
      <c r="I1874" s="130">
        <f t="shared" si="343"/>
        <v>100</v>
      </c>
    </row>
    <row r="1875" spans="1:9" s="20" customFormat="1" ht="12" hidden="1" thickBot="1" x14ac:dyDescent="0.25">
      <c r="A1875" s="30" t="s">
        <v>190</v>
      </c>
      <c r="B1875" s="24" t="s">
        <v>144</v>
      </c>
      <c r="C1875" s="26" t="s">
        <v>530</v>
      </c>
      <c r="D1875" s="26" t="s">
        <v>573</v>
      </c>
      <c r="E1875" s="26" t="s">
        <v>205</v>
      </c>
      <c r="F1875" s="26" t="s">
        <v>191</v>
      </c>
      <c r="G1875" s="28">
        <v>23000</v>
      </c>
      <c r="H1875" s="129">
        <v>23000</v>
      </c>
      <c r="I1875" s="130">
        <f t="shared" si="343"/>
        <v>100</v>
      </c>
    </row>
    <row r="1876" spans="1:9" ht="10.5" thickBot="1" x14ac:dyDescent="0.25">
      <c r="A1876" s="168" t="s">
        <v>529</v>
      </c>
      <c r="B1876" s="164" t="s">
        <v>144</v>
      </c>
      <c r="C1876" s="169" t="s">
        <v>530</v>
      </c>
      <c r="D1876" s="169" t="s">
        <v>574</v>
      </c>
      <c r="E1876" s="169" t="s">
        <v>152</v>
      </c>
      <c r="F1876" s="169" t="s">
        <v>152</v>
      </c>
      <c r="G1876" s="170">
        <v>130000</v>
      </c>
      <c r="H1876" s="171">
        <v>130000</v>
      </c>
      <c r="I1876" s="167">
        <f t="shared" si="343"/>
        <v>100</v>
      </c>
    </row>
    <row r="1877" spans="1:9" ht="20.25" thickBot="1" x14ac:dyDescent="0.25">
      <c r="A1877" s="168" t="s">
        <v>204</v>
      </c>
      <c r="B1877" s="164" t="s">
        <v>144</v>
      </c>
      <c r="C1877" s="169" t="s">
        <v>530</v>
      </c>
      <c r="D1877" s="169" t="s">
        <v>574</v>
      </c>
      <c r="E1877" s="169" t="s">
        <v>205</v>
      </c>
      <c r="F1877" s="169" t="s">
        <v>152</v>
      </c>
      <c r="G1877" s="170">
        <v>130000</v>
      </c>
      <c r="H1877" s="171">
        <v>130000</v>
      </c>
      <c r="I1877" s="167">
        <f t="shared" si="343"/>
        <v>100</v>
      </c>
    </row>
    <row r="1878" spans="1:9" customFormat="1" ht="13.5" hidden="1" thickBot="1" x14ac:dyDescent="0.25">
      <c r="A1878" s="13" t="s">
        <v>87</v>
      </c>
      <c r="B1878" s="15" t="s">
        <v>152</v>
      </c>
      <c r="C1878" s="15" t="s">
        <v>530</v>
      </c>
      <c r="D1878" s="15" t="s">
        <v>574</v>
      </c>
      <c r="E1878" s="15" t="s">
        <v>205</v>
      </c>
      <c r="F1878" s="15" t="s">
        <v>157</v>
      </c>
      <c r="G1878" s="14">
        <v>130000</v>
      </c>
      <c r="H1878" s="14">
        <v>130000</v>
      </c>
    </row>
    <row r="1879" spans="1:9" customFormat="1" ht="13.5" hidden="1" thickBot="1" x14ac:dyDescent="0.25">
      <c r="A1879" s="13" t="s">
        <v>166</v>
      </c>
      <c r="B1879" s="15" t="s">
        <v>152</v>
      </c>
      <c r="C1879" s="15" t="s">
        <v>530</v>
      </c>
      <c r="D1879" s="15" t="s">
        <v>574</v>
      </c>
      <c r="E1879" s="15" t="s">
        <v>205</v>
      </c>
      <c r="F1879" s="15" t="s">
        <v>167</v>
      </c>
      <c r="G1879" s="14">
        <v>78000</v>
      </c>
      <c r="H1879" s="14">
        <v>78000</v>
      </c>
    </row>
    <row r="1880" spans="1:9" s="20" customFormat="1" ht="12" hidden="1" thickBot="1" x14ac:dyDescent="0.25">
      <c r="A1880" s="30" t="s">
        <v>170</v>
      </c>
      <c r="B1880" s="24" t="s">
        <v>144</v>
      </c>
      <c r="C1880" s="26" t="s">
        <v>530</v>
      </c>
      <c r="D1880" s="26" t="s">
        <v>574</v>
      </c>
      <c r="E1880" s="26" t="s">
        <v>205</v>
      </c>
      <c r="F1880" s="26" t="s">
        <v>171</v>
      </c>
      <c r="G1880" s="28">
        <v>78000</v>
      </c>
      <c r="H1880" s="129">
        <v>78000</v>
      </c>
      <c r="I1880" s="130">
        <f t="shared" ref="I1880:I1883" si="344">H1880/G1880*100</f>
        <v>100</v>
      </c>
    </row>
    <row r="1881" spans="1:9" s="20" customFormat="1" ht="12" hidden="1" thickBot="1" x14ac:dyDescent="0.25">
      <c r="A1881" s="30" t="s">
        <v>190</v>
      </c>
      <c r="B1881" s="24" t="s">
        <v>144</v>
      </c>
      <c r="C1881" s="26" t="s">
        <v>530</v>
      </c>
      <c r="D1881" s="26" t="s">
        <v>574</v>
      </c>
      <c r="E1881" s="26" t="s">
        <v>205</v>
      </c>
      <c r="F1881" s="26" t="s">
        <v>191</v>
      </c>
      <c r="G1881" s="28">
        <v>52000</v>
      </c>
      <c r="H1881" s="129">
        <v>52000</v>
      </c>
      <c r="I1881" s="130">
        <f t="shared" si="344"/>
        <v>100</v>
      </c>
    </row>
    <row r="1882" spans="1:9" ht="10.5" thickBot="1" x14ac:dyDescent="0.25">
      <c r="A1882" s="168" t="s">
        <v>529</v>
      </c>
      <c r="B1882" s="164" t="s">
        <v>144</v>
      </c>
      <c r="C1882" s="169" t="s">
        <v>530</v>
      </c>
      <c r="D1882" s="169" t="s">
        <v>575</v>
      </c>
      <c r="E1882" s="169" t="s">
        <v>152</v>
      </c>
      <c r="F1882" s="169" t="s">
        <v>152</v>
      </c>
      <c r="G1882" s="170">
        <v>65000</v>
      </c>
      <c r="H1882" s="171">
        <v>65000</v>
      </c>
      <c r="I1882" s="167">
        <f t="shared" si="344"/>
        <v>100</v>
      </c>
    </row>
    <row r="1883" spans="1:9" ht="20.25" thickBot="1" x14ac:dyDescent="0.25">
      <c r="A1883" s="168" t="s">
        <v>204</v>
      </c>
      <c r="B1883" s="164" t="s">
        <v>144</v>
      </c>
      <c r="C1883" s="169" t="s">
        <v>530</v>
      </c>
      <c r="D1883" s="169" t="s">
        <v>575</v>
      </c>
      <c r="E1883" s="169" t="s">
        <v>205</v>
      </c>
      <c r="F1883" s="169" t="s">
        <v>152</v>
      </c>
      <c r="G1883" s="170">
        <v>65000</v>
      </c>
      <c r="H1883" s="171">
        <v>65000</v>
      </c>
      <c r="I1883" s="167">
        <f t="shared" si="344"/>
        <v>100</v>
      </c>
    </row>
    <row r="1884" spans="1:9" customFormat="1" ht="13.5" hidden="1" thickBot="1" x14ac:dyDescent="0.25">
      <c r="A1884" s="13" t="s">
        <v>87</v>
      </c>
      <c r="B1884" s="15" t="s">
        <v>152</v>
      </c>
      <c r="C1884" s="15" t="s">
        <v>530</v>
      </c>
      <c r="D1884" s="15" t="s">
        <v>575</v>
      </c>
      <c r="E1884" s="15" t="s">
        <v>205</v>
      </c>
      <c r="F1884" s="15" t="s">
        <v>157</v>
      </c>
      <c r="G1884" s="14">
        <v>65000</v>
      </c>
      <c r="H1884" s="14">
        <v>65000</v>
      </c>
    </row>
    <row r="1885" spans="1:9" s="20" customFormat="1" ht="12" hidden="1" thickBot="1" x14ac:dyDescent="0.25">
      <c r="A1885" s="30" t="s">
        <v>190</v>
      </c>
      <c r="B1885" s="24" t="s">
        <v>144</v>
      </c>
      <c r="C1885" s="26" t="s">
        <v>530</v>
      </c>
      <c r="D1885" s="26" t="s">
        <v>575</v>
      </c>
      <c r="E1885" s="26" t="s">
        <v>205</v>
      </c>
      <c r="F1885" s="26" t="s">
        <v>191</v>
      </c>
      <c r="G1885" s="28">
        <v>65000</v>
      </c>
      <c r="H1885" s="129">
        <v>65000</v>
      </c>
      <c r="I1885" s="130">
        <f t="shared" ref="I1885:I1887" si="345">H1885/G1885*100</f>
        <v>100</v>
      </c>
    </row>
    <row r="1886" spans="1:9" ht="10.5" thickBot="1" x14ac:dyDescent="0.25">
      <c r="A1886" s="168" t="s">
        <v>529</v>
      </c>
      <c r="B1886" s="164" t="s">
        <v>144</v>
      </c>
      <c r="C1886" s="169" t="s">
        <v>530</v>
      </c>
      <c r="D1886" s="169" t="s">
        <v>576</v>
      </c>
      <c r="E1886" s="169" t="s">
        <v>152</v>
      </c>
      <c r="F1886" s="169" t="s">
        <v>152</v>
      </c>
      <c r="G1886" s="170">
        <v>50000</v>
      </c>
      <c r="H1886" s="171">
        <v>50000</v>
      </c>
      <c r="I1886" s="167">
        <f t="shared" si="345"/>
        <v>100</v>
      </c>
    </row>
    <row r="1887" spans="1:9" ht="20.25" thickBot="1" x14ac:dyDescent="0.25">
      <c r="A1887" s="168" t="s">
        <v>204</v>
      </c>
      <c r="B1887" s="164" t="s">
        <v>144</v>
      </c>
      <c r="C1887" s="169" t="s">
        <v>530</v>
      </c>
      <c r="D1887" s="169" t="s">
        <v>576</v>
      </c>
      <c r="E1887" s="169" t="s">
        <v>205</v>
      </c>
      <c r="F1887" s="169" t="s">
        <v>152</v>
      </c>
      <c r="G1887" s="170">
        <v>50000</v>
      </c>
      <c r="H1887" s="171">
        <v>50000</v>
      </c>
      <c r="I1887" s="167">
        <f t="shared" si="345"/>
        <v>100</v>
      </c>
    </row>
    <row r="1888" spans="1:9" customFormat="1" ht="13.5" hidden="1" thickBot="1" x14ac:dyDescent="0.25">
      <c r="A1888" s="13" t="s">
        <v>87</v>
      </c>
      <c r="B1888" s="15" t="s">
        <v>152</v>
      </c>
      <c r="C1888" s="15" t="s">
        <v>530</v>
      </c>
      <c r="D1888" s="15" t="s">
        <v>576</v>
      </c>
      <c r="E1888" s="15" t="s">
        <v>205</v>
      </c>
      <c r="F1888" s="15" t="s">
        <v>157</v>
      </c>
      <c r="G1888" s="14">
        <v>50000</v>
      </c>
      <c r="H1888" s="14">
        <v>50000</v>
      </c>
    </row>
    <row r="1889" spans="1:9" customFormat="1" ht="13.5" hidden="1" thickBot="1" x14ac:dyDescent="0.25">
      <c r="A1889" s="13" t="s">
        <v>166</v>
      </c>
      <c r="B1889" s="15" t="s">
        <v>152</v>
      </c>
      <c r="C1889" s="15" t="s">
        <v>530</v>
      </c>
      <c r="D1889" s="15" t="s">
        <v>576</v>
      </c>
      <c r="E1889" s="15" t="s">
        <v>205</v>
      </c>
      <c r="F1889" s="15" t="s">
        <v>167</v>
      </c>
      <c r="G1889" s="14">
        <v>50000</v>
      </c>
      <c r="H1889" s="14">
        <v>50000</v>
      </c>
    </row>
    <row r="1890" spans="1:9" s="20" customFormat="1" ht="12" hidden="1" thickBot="1" x14ac:dyDescent="0.25">
      <c r="A1890" s="30" t="s">
        <v>170</v>
      </c>
      <c r="B1890" s="24" t="s">
        <v>144</v>
      </c>
      <c r="C1890" s="26" t="s">
        <v>530</v>
      </c>
      <c r="D1890" s="26" t="s">
        <v>576</v>
      </c>
      <c r="E1890" s="26" t="s">
        <v>205</v>
      </c>
      <c r="F1890" s="26" t="s">
        <v>171</v>
      </c>
      <c r="G1890" s="28">
        <v>50000</v>
      </c>
      <c r="H1890" s="129">
        <v>50000</v>
      </c>
      <c r="I1890" s="130">
        <f t="shared" ref="I1890:I1892" si="346">H1890/G1890*100</f>
        <v>100</v>
      </c>
    </row>
    <row r="1891" spans="1:9" ht="10.5" thickBot="1" x14ac:dyDescent="0.25">
      <c r="A1891" s="168" t="s">
        <v>529</v>
      </c>
      <c r="B1891" s="164" t="s">
        <v>144</v>
      </c>
      <c r="C1891" s="169" t="s">
        <v>530</v>
      </c>
      <c r="D1891" s="169" t="s">
        <v>577</v>
      </c>
      <c r="E1891" s="169" t="s">
        <v>152</v>
      </c>
      <c r="F1891" s="169" t="s">
        <v>152</v>
      </c>
      <c r="G1891" s="170">
        <v>70000</v>
      </c>
      <c r="H1891" s="171">
        <v>70000</v>
      </c>
      <c r="I1891" s="167">
        <f t="shared" si="346"/>
        <v>100</v>
      </c>
    </row>
    <row r="1892" spans="1:9" ht="20.25" thickBot="1" x14ac:dyDescent="0.25">
      <c r="A1892" s="168" t="s">
        <v>204</v>
      </c>
      <c r="B1892" s="164" t="s">
        <v>144</v>
      </c>
      <c r="C1892" s="169" t="s">
        <v>530</v>
      </c>
      <c r="D1892" s="169" t="s">
        <v>577</v>
      </c>
      <c r="E1892" s="169" t="s">
        <v>205</v>
      </c>
      <c r="F1892" s="169" t="s">
        <v>152</v>
      </c>
      <c r="G1892" s="170">
        <v>70000</v>
      </c>
      <c r="H1892" s="171">
        <v>70000</v>
      </c>
      <c r="I1892" s="167">
        <f t="shared" si="346"/>
        <v>100</v>
      </c>
    </row>
    <row r="1893" spans="1:9" customFormat="1" ht="13.5" hidden="1" thickBot="1" x14ac:dyDescent="0.25">
      <c r="A1893" s="13" t="s">
        <v>87</v>
      </c>
      <c r="B1893" s="15" t="s">
        <v>152</v>
      </c>
      <c r="C1893" s="15" t="s">
        <v>530</v>
      </c>
      <c r="D1893" s="15" t="s">
        <v>577</v>
      </c>
      <c r="E1893" s="15" t="s">
        <v>205</v>
      </c>
      <c r="F1893" s="15" t="s">
        <v>157</v>
      </c>
      <c r="G1893" s="14">
        <v>5850</v>
      </c>
      <c r="H1893" s="14">
        <v>5850</v>
      </c>
    </row>
    <row r="1894" spans="1:9" s="20" customFormat="1" ht="12" hidden="1" thickBot="1" x14ac:dyDescent="0.25">
      <c r="A1894" s="30" t="s">
        <v>190</v>
      </c>
      <c r="B1894" s="24" t="s">
        <v>144</v>
      </c>
      <c r="C1894" s="26" t="s">
        <v>530</v>
      </c>
      <c r="D1894" s="26" t="s">
        <v>577</v>
      </c>
      <c r="E1894" s="26" t="s">
        <v>205</v>
      </c>
      <c r="F1894" s="26" t="s">
        <v>191</v>
      </c>
      <c r="G1894" s="28">
        <v>5850</v>
      </c>
      <c r="H1894" s="129">
        <v>5850</v>
      </c>
      <c r="I1894" s="130">
        <f>H1894/G1894*100</f>
        <v>100</v>
      </c>
    </row>
    <row r="1895" spans="1:9" customFormat="1" ht="13.5" hidden="1" thickBot="1" x14ac:dyDescent="0.25">
      <c r="A1895" s="13" t="s">
        <v>192</v>
      </c>
      <c r="B1895" s="15" t="s">
        <v>152</v>
      </c>
      <c r="C1895" s="15" t="s">
        <v>530</v>
      </c>
      <c r="D1895" s="15" t="s">
        <v>577</v>
      </c>
      <c r="E1895" s="15" t="s">
        <v>205</v>
      </c>
      <c r="F1895" s="15" t="s">
        <v>193</v>
      </c>
      <c r="G1895" s="14">
        <v>64150</v>
      </c>
      <c r="H1895" s="14">
        <v>64150</v>
      </c>
    </row>
    <row r="1896" spans="1:9" s="20" customFormat="1" ht="23.25" hidden="1" thickBot="1" x14ac:dyDescent="0.25">
      <c r="A1896" s="30" t="s">
        <v>196</v>
      </c>
      <c r="B1896" s="24" t="s">
        <v>144</v>
      </c>
      <c r="C1896" s="26" t="s">
        <v>530</v>
      </c>
      <c r="D1896" s="26" t="s">
        <v>577</v>
      </c>
      <c r="E1896" s="26" t="s">
        <v>205</v>
      </c>
      <c r="F1896" s="26" t="s">
        <v>197</v>
      </c>
      <c r="G1896" s="28">
        <v>64150</v>
      </c>
      <c r="H1896" s="129">
        <v>64150</v>
      </c>
      <c r="I1896" s="130">
        <f t="shared" ref="I1896:I1898" si="347">H1896/G1896*100</f>
        <v>100</v>
      </c>
    </row>
    <row r="1897" spans="1:9" ht="10.5" thickBot="1" x14ac:dyDescent="0.25">
      <c r="A1897" s="168" t="s">
        <v>529</v>
      </c>
      <c r="B1897" s="164" t="s">
        <v>144</v>
      </c>
      <c r="C1897" s="169" t="s">
        <v>530</v>
      </c>
      <c r="D1897" s="169" t="s">
        <v>578</v>
      </c>
      <c r="E1897" s="169" t="s">
        <v>152</v>
      </c>
      <c r="F1897" s="169" t="s">
        <v>152</v>
      </c>
      <c r="G1897" s="170">
        <v>51000</v>
      </c>
      <c r="H1897" s="171">
        <v>51000</v>
      </c>
      <c r="I1897" s="167">
        <f t="shared" si="347"/>
        <v>100</v>
      </c>
    </row>
    <row r="1898" spans="1:9" ht="20.25" thickBot="1" x14ac:dyDescent="0.25">
      <c r="A1898" s="168" t="s">
        <v>204</v>
      </c>
      <c r="B1898" s="164" t="s">
        <v>144</v>
      </c>
      <c r="C1898" s="169" t="s">
        <v>530</v>
      </c>
      <c r="D1898" s="169" t="s">
        <v>578</v>
      </c>
      <c r="E1898" s="169" t="s">
        <v>205</v>
      </c>
      <c r="F1898" s="169" t="s">
        <v>152</v>
      </c>
      <c r="G1898" s="170">
        <v>51000</v>
      </c>
      <c r="H1898" s="171">
        <v>51000</v>
      </c>
      <c r="I1898" s="167">
        <f t="shared" si="347"/>
        <v>100</v>
      </c>
    </row>
    <row r="1899" spans="1:9" customFormat="1" ht="13.5" hidden="1" thickBot="1" x14ac:dyDescent="0.25">
      <c r="A1899" s="13" t="s">
        <v>87</v>
      </c>
      <c r="B1899" s="15" t="s">
        <v>152</v>
      </c>
      <c r="C1899" s="15" t="s">
        <v>530</v>
      </c>
      <c r="D1899" s="15" t="s">
        <v>578</v>
      </c>
      <c r="E1899" s="15" t="s">
        <v>205</v>
      </c>
      <c r="F1899" s="15" t="s">
        <v>157</v>
      </c>
      <c r="G1899" s="14">
        <v>21000</v>
      </c>
      <c r="H1899" s="14">
        <v>21000</v>
      </c>
    </row>
    <row r="1900" spans="1:9" s="20" customFormat="1" ht="12" hidden="1" thickBot="1" x14ac:dyDescent="0.25">
      <c r="A1900" s="30" t="s">
        <v>190</v>
      </c>
      <c r="B1900" s="24" t="s">
        <v>144</v>
      </c>
      <c r="C1900" s="26" t="s">
        <v>530</v>
      </c>
      <c r="D1900" s="26" t="s">
        <v>578</v>
      </c>
      <c r="E1900" s="26" t="s">
        <v>205</v>
      </c>
      <c r="F1900" s="26" t="s">
        <v>191</v>
      </c>
      <c r="G1900" s="28">
        <v>21000</v>
      </c>
      <c r="H1900" s="129">
        <v>21000</v>
      </c>
      <c r="I1900" s="130">
        <f>H1900/G1900*100</f>
        <v>100</v>
      </c>
    </row>
    <row r="1901" spans="1:9" customFormat="1" ht="13.5" hidden="1" thickBot="1" x14ac:dyDescent="0.25">
      <c r="A1901" s="13" t="s">
        <v>192</v>
      </c>
      <c r="B1901" s="15" t="s">
        <v>152</v>
      </c>
      <c r="C1901" s="15" t="s">
        <v>530</v>
      </c>
      <c r="D1901" s="15" t="s">
        <v>578</v>
      </c>
      <c r="E1901" s="15" t="s">
        <v>205</v>
      </c>
      <c r="F1901" s="15" t="s">
        <v>193</v>
      </c>
      <c r="G1901" s="14">
        <v>30000</v>
      </c>
      <c r="H1901" s="14">
        <v>30000</v>
      </c>
    </row>
    <row r="1902" spans="1:9" s="20" customFormat="1" ht="23.25" hidden="1" thickBot="1" x14ac:dyDescent="0.25">
      <c r="A1902" s="30" t="s">
        <v>196</v>
      </c>
      <c r="B1902" s="24" t="s">
        <v>144</v>
      </c>
      <c r="C1902" s="26" t="s">
        <v>530</v>
      </c>
      <c r="D1902" s="26" t="s">
        <v>578</v>
      </c>
      <c r="E1902" s="26" t="s">
        <v>205</v>
      </c>
      <c r="F1902" s="26" t="s">
        <v>197</v>
      </c>
      <c r="G1902" s="28">
        <v>30000</v>
      </c>
      <c r="H1902" s="129">
        <v>30000</v>
      </c>
      <c r="I1902" s="130">
        <f t="shared" ref="I1902:I1904" si="348">H1902/G1902*100</f>
        <v>100</v>
      </c>
    </row>
    <row r="1903" spans="1:9" ht="10.5" thickBot="1" x14ac:dyDescent="0.25">
      <c r="A1903" s="168" t="s">
        <v>529</v>
      </c>
      <c r="B1903" s="164" t="s">
        <v>144</v>
      </c>
      <c r="C1903" s="169" t="s">
        <v>530</v>
      </c>
      <c r="D1903" s="169" t="s">
        <v>579</v>
      </c>
      <c r="E1903" s="169" t="s">
        <v>152</v>
      </c>
      <c r="F1903" s="169" t="s">
        <v>152</v>
      </c>
      <c r="G1903" s="170">
        <v>25000</v>
      </c>
      <c r="H1903" s="171">
        <v>25000</v>
      </c>
      <c r="I1903" s="167">
        <f t="shared" si="348"/>
        <v>100</v>
      </c>
    </row>
    <row r="1904" spans="1:9" ht="20.25" thickBot="1" x14ac:dyDescent="0.25">
      <c r="A1904" s="168" t="s">
        <v>204</v>
      </c>
      <c r="B1904" s="164" t="s">
        <v>144</v>
      </c>
      <c r="C1904" s="169" t="s">
        <v>530</v>
      </c>
      <c r="D1904" s="169" t="s">
        <v>579</v>
      </c>
      <c r="E1904" s="169" t="s">
        <v>205</v>
      </c>
      <c r="F1904" s="169" t="s">
        <v>152</v>
      </c>
      <c r="G1904" s="170">
        <v>25000</v>
      </c>
      <c r="H1904" s="171">
        <v>25000</v>
      </c>
      <c r="I1904" s="167">
        <f t="shared" si="348"/>
        <v>100</v>
      </c>
    </row>
    <row r="1905" spans="1:9" customFormat="1" ht="13.5" hidden="1" thickBot="1" x14ac:dyDescent="0.25">
      <c r="A1905" s="13" t="s">
        <v>87</v>
      </c>
      <c r="B1905" s="15" t="s">
        <v>152</v>
      </c>
      <c r="C1905" s="15" t="s">
        <v>530</v>
      </c>
      <c r="D1905" s="15" t="s">
        <v>579</v>
      </c>
      <c r="E1905" s="15" t="s">
        <v>205</v>
      </c>
      <c r="F1905" s="15" t="s">
        <v>157</v>
      </c>
      <c r="G1905" s="14">
        <v>23250</v>
      </c>
      <c r="H1905" s="14">
        <v>23250</v>
      </c>
    </row>
    <row r="1906" spans="1:9" customFormat="1" ht="13.5" hidden="1" thickBot="1" x14ac:dyDescent="0.25">
      <c r="A1906" s="13" t="s">
        <v>166</v>
      </c>
      <c r="B1906" s="15" t="s">
        <v>152</v>
      </c>
      <c r="C1906" s="15" t="s">
        <v>530</v>
      </c>
      <c r="D1906" s="15" t="s">
        <v>579</v>
      </c>
      <c r="E1906" s="15" t="s">
        <v>205</v>
      </c>
      <c r="F1906" s="15" t="s">
        <v>167</v>
      </c>
      <c r="G1906" s="14">
        <v>13500</v>
      </c>
      <c r="H1906" s="14">
        <v>13500</v>
      </c>
    </row>
    <row r="1907" spans="1:9" s="20" customFormat="1" ht="12" hidden="1" thickBot="1" x14ac:dyDescent="0.25">
      <c r="A1907" s="30" t="s">
        <v>170</v>
      </c>
      <c r="B1907" s="24" t="s">
        <v>144</v>
      </c>
      <c r="C1907" s="26" t="s">
        <v>530</v>
      </c>
      <c r="D1907" s="26" t="s">
        <v>579</v>
      </c>
      <c r="E1907" s="26" t="s">
        <v>205</v>
      </c>
      <c r="F1907" s="26" t="s">
        <v>171</v>
      </c>
      <c r="G1907" s="28">
        <v>5000</v>
      </c>
      <c r="H1907" s="129">
        <v>5000</v>
      </c>
      <c r="I1907" s="130">
        <f t="shared" ref="I1907:I1909" si="349">H1907/G1907*100</f>
        <v>100</v>
      </c>
    </row>
    <row r="1908" spans="1:9" s="20" customFormat="1" ht="12" hidden="1" thickBot="1" x14ac:dyDescent="0.25">
      <c r="A1908" s="30" t="s">
        <v>178</v>
      </c>
      <c r="B1908" s="24" t="s">
        <v>144</v>
      </c>
      <c r="C1908" s="26" t="s">
        <v>530</v>
      </c>
      <c r="D1908" s="26" t="s">
        <v>579</v>
      </c>
      <c r="E1908" s="26" t="s">
        <v>205</v>
      </c>
      <c r="F1908" s="26" t="s">
        <v>179</v>
      </c>
      <c r="G1908" s="28">
        <v>8500</v>
      </c>
      <c r="H1908" s="129">
        <v>8500</v>
      </c>
      <c r="I1908" s="130">
        <f t="shared" si="349"/>
        <v>100</v>
      </c>
    </row>
    <row r="1909" spans="1:9" s="20" customFormat="1" ht="12" hidden="1" thickBot="1" x14ac:dyDescent="0.25">
      <c r="A1909" s="30" t="s">
        <v>190</v>
      </c>
      <c r="B1909" s="24" t="s">
        <v>144</v>
      </c>
      <c r="C1909" s="26" t="s">
        <v>530</v>
      </c>
      <c r="D1909" s="26" t="s">
        <v>579</v>
      </c>
      <c r="E1909" s="26" t="s">
        <v>205</v>
      </c>
      <c r="F1909" s="26" t="s">
        <v>191</v>
      </c>
      <c r="G1909" s="28">
        <v>9750</v>
      </c>
      <c r="H1909" s="129">
        <v>9750</v>
      </c>
      <c r="I1909" s="130">
        <f t="shared" si="349"/>
        <v>100</v>
      </c>
    </row>
    <row r="1910" spans="1:9" customFormat="1" ht="13.5" hidden="1" thickBot="1" x14ac:dyDescent="0.25">
      <c r="A1910" s="13" t="s">
        <v>192</v>
      </c>
      <c r="B1910" s="15" t="s">
        <v>152</v>
      </c>
      <c r="C1910" s="15" t="s">
        <v>530</v>
      </c>
      <c r="D1910" s="15" t="s">
        <v>579</v>
      </c>
      <c r="E1910" s="15" t="s">
        <v>205</v>
      </c>
      <c r="F1910" s="15" t="s">
        <v>193</v>
      </c>
      <c r="G1910" s="14">
        <v>1750</v>
      </c>
      <c r="H1910" s="14">
        <v>1750</v>
      </c>
    </row>
    <row r="1911" spans="1:9" s="20" customFormat="1" ht="23.25" hidden="1" thickBot="1" x14ac:dyDescent="0.25">
      <c r="A1911" s="30" t="s">
        <v>196</v>
      </c>
      <c r="B1911" s="24" t="s">
        <v>144</v>
      </c>
      <c r="C1911" s="26" t="s">
        <v>530</v>
      </c>
      <c r="D1911" s="26" t="s">
        <v>579</v>
      </c>
      <c r="E1911" s="26" t="s">
        <v>205</v>
      </c>
      <c r="F1911" s="26" t="s">
        <v>197</v>
      </c>
      <c r="G1911" s="28">
        <v>1750</v>
      </c>
      <c r="H1911" s="129">
        <v>1750</v>
      </c>
      <c r="I1911" s="130">
        <f t="shared" ref="I1911:I1913" si="350">H1911/G1911*100</f>
        <v>100</v>
      </c>
    </row>
    <row r="1912" spans="1:9" ht="10.5" thickBot="1" x14ac:dyDescent="0.25">
      <c r="A1912" s="168" t="s">
        <v>529</v>
      </c>
      <c r="B1912" s="164" t="s">
        <v>144</v>
      </c>
      <c r="C1912" s="169" t="s">
        <v>530</v>
      </c>
      <c r="D1912" s="169" t="s">
        <v>580</v>
      </c>
      <c r="E1912" s="169" t="s">
        <v>152</v>
      </c>
      <c r="F1912" s="169" t="s">
        <v>152</v>
      </c>
      <c r="G1912" s="170">
        <v>60000</v>
      </c>
      <c r="H1912" s="171">
        <v>60000</v>
      </c>
      <c r="I1912" s="167">
        <f t="shared" si="350"/>
        <v>100</v>
      </c>
    </row>
    <row r="1913" spans="1:9" ht="20.25" thickBot="1" x14ac:dyDescent="0.25">
      <c r="A1913" s="168" t="s">
        <v>204</v>
      </c>
      <c r="B1913" s="164" t="s">
        <v>144</v>
      </c>
      <c r="C1913" s="169" t="s">
        <v>530</v>
      </c>
      <c r="D1913" s="169" t="s">
        <v>580</v>
      </c>
      <c r="E1913" s="169" t="s">
        <v>205</v>
      </c>
      <c r="F1913" s="169" t="s">
        <v>152</v>
      </c>
      <c r="G1913" s="170">
        <v>60000</v>
      </c>
      <c r="H1913" s="171">
        <v>60000</v>
      </c>
      <c r="I1913" s="167">
        <f t="shared" si="350"/>
        <v>100</v>
      </c>
    </row>
    <row r="1914" spans="1:9" customFormat="1" ht="13.5" hidden="1" thickBot="1" x14ac:dyDescent="0.25">
      <c r="A1914" s="13" t="s">
        <v>87</v>
      </c>
      <c r="B1914" s="15" t="s">
        <v>152</v>
      </c>
      <c r="C1914" s="15" t="s">
        <v>530</v>
      </c>
      <c r="D1914" s="15" t="s">
        <v>580</v>
      </c>
      <c r="E1914" s="15" t="s">
        <v>205</v>
      </c>
      <c r="F1914" s="15" t="s">
        <v>157</v>
      </c>
      <c r="G1914" s="14">
        <v>50000</v>
      </c>
      <c r="H1914" s="14">
        <v>50000</v>
      </c>
    </row>
    <row r="1915" spans="1:9" s="20" customFormat="1" ht="12" hidden="1" thickBot="1" x14ac:dyDescent="0.25">
      <c r="A1915" s="30" t="s">
        <v>190</v>
      </c>
      <c r="B1915" s="24" t="s">
        <v>144</v>
      </c>
      <c r="C1915" s="26" t="s">
        <v>530</v>
      </c>
      <c r="D1915" s="26" t="s">
        <v>580</v>
      </c>
      <c r="E1915" s="26" t="s">
        <v>205</v>
      </c>
      <c r="F1915" s="26" t="s">
        <v>191</v>
      </c>
      <c r="G1915" s="28">
        <v>50000</v>
      </c>
      <c r="H1915" s="129">
        <v>50000</v>
      </c>
      <c r="I1915" s="130">
        <f>H1915/G1915*100</f>
        <v>100</v>
      </c>
    </row>
    <row r="1916" spans="1:9" customFormat="1" ht="13.5" hidden="1" thickBot="1" x14ac:dyDescent="0.25">
      <c r="A1916" s="13" t="s">
        <v>192</v>
      </c>
      <c r="B1916" s="15" t="s">
        <v>152</v>
      </c>
      <c r="C1916" s="15" t="s">
        <v>530</v>
      </c>
      <c r="D1916" s="15" t="s">
        <v>580</v>
      </c>
      <c r="E1916" s="15" t="s">
        <v>205</v>
      </c>
      <c r="F1916" s="15" t="s">
        <v>193</v>
      </c>
      <c r="G1916" s="14">
        <v>10000</v>
      </c>
      <c r="H1916" s="14">
        <v>10000</v>
      </c>
    </row>
    <row r="1917" spans="1:9" s="20" customFormat="1" ht="23.25" hidden="1" thickBot="1" x14ac:dyDescent="0.25">
      <c r="A1917" s="30" t="s">
        <v>196</v>
      </c>
      <c r="B1917" s="24" t="s">
        <v>144</v>
      </c>
      <c r="C1917" s="26" t="s">
        <v>530</v>
      </c>
      <c r="D1917" s="26" t="s">
        <v>580</v>
      </c>
      <c r="E1917" s="26" t="s">
        <v>205</v>
      </c>
      <c r="F1917" s="26" t="s">
        <v>197</v>
      </c>
      <c r="G1917" s="28">
        <v>10000</v>
      </c>
      <c r="H1917" s="129">
        <v>10000</v>
      </c>
      <c r="I1917" s="130">
        <f t="shared" ref="I1917:I1919" si="351">H1917/G1917*100</f>
        <v>100</v>
      </c>
    </row>
    <row r="1918" spans="1:9" ht="10.5" thickBot="1" x14ac:dyDescent="0.25">
      <c r="A1918" s="168" t="s">
        <v>529</v>
      </c>
      <c r="B1918" s="164" t="s">
        <v>144</v>
      </c>
      <c r="C1918" s="169" t="s">
        <v>530</v>
      </c>
      <c r="D1918" s="169" t="s">
        <v>581</v>
      </c>
      <c r="E1918" s="169" t="s">
        <v>152</v>
      </c>
      <c r="F1918" s="169" t="s">
        <v>152</v>
      </c>
      <c r="G1918" s="170">
        <v>30000</v>
      </c>
      <c r="H1918" s="171">
        <v>30000</v>
      </c>
      <c r="I1918" s="167">
        <f t="shared" si="351"/>
        <v>100</v>
      </c>
    </row>
    <row r="1919" spans="1:9" ht="20.25" thickBot="1" x14ac:dyDescent="0.25">
      <c r="A1919" s="168" t="s">
        <v>204</v>
      </c>
      <c r="B1919" s="164" t="s">
        <v>144</v>
      </c>
      <c r="C1919" s="169" t="s">
        <v>530</v>
      </c>
      <c r="D1919" s="169" t="s">
        <v>581</v>
      </c>
      <c r="E1919" s="169" t="s">
        <v>205</v>
      </c>
      <c r="F1919" s="169" t="s">
        <v>152</v>
      </c>
      <c r="G1919" s="170">
        <v>30000</v>
      </c>
      <c r="H1919" s="171">
        <v>30000</v>
      </c>
      <c r="I1919" s="167">
        <f t="shared" si="351"/>
        <v>100</v>
      </c>
    </row>
    <row r="1920" spans="1:9" customFormat="1" ht="13.5" hidden="1" thickBot="1" x14ac:dyDescent="0.25">
      <c r="A1920" s="13" t="s">
        <v>87</v>
      </c>
      <c r="B1920" s="15" t="s">
        <v>152</v>
      </c>
      <c r="C1920" s="15" t="s">
        <v>530</v>
      </c>
      <c r="D1920" s="15" t="s">
        <v>581</v>
      </c>
      <c r="E1920" s="15" t="s">
        <v>205</v>
      </c>
      <c r="F1920" s="15" t="s">
        <v>157</v>
      </c>
      <c r="G1920" s="14">
        <v>30000</v>
      </c>
      <c r="H1920" s="14">
        <v>30000</v>
      </c>
    </row>
    <row r="1921" spans="1:9" s="20" customFormat="1" ht="12" hidden="1" thickBot="1" x14ac:dyDescent="0.25">
      <c r="A1921" s="30" t="s">
        <v>190</v>
      </c>
      <c r="B1921" s="24" t="s">
        <v>144</v>
      </c>
      <c r="C1921" s="26" t="s">
        <v>530</v>
      </c>
      <c r="D1921" s="26" t="s">
        <v>581</v>
      </c>
      <c r="E1921" s="26" t="s">
        <v>205</v>
      </c>
      <c r="F1921" s="26" t="s">
        <v>191</v>
      </c>
      <c r="G1921" s="28">
        <v>30000</v>
      </c>
      <c r="H1921" s="129">
        <v>30000</v>
      </c>
      <c r="I1921" s="130">
        <f t="shared" ref="I1921:I1923" si="352">H1921/G1921*100</f>
        <v>100</v>
      </c>
    </row>
    <row r="1922" spans="1:9" ht="10.5" thickBot="1" x14ac:dyDescent="0.25">
      <c r="A1922" s="168" t="s">
        <v>529</v>
      </c>
      <c r="B1922" s="164" t="s">
        <v>144</v>
      </c>
      <c r="C1922" s="169" t="s">
        <v>530</v>
      </c>
      <c r="D1922" s="169" t="s">
        <v>582</v>
      </c>
      <c r="E1922" s="169" t="s">
        <v>152</v>
      </c>
      <c r="F1922" s="169" t="s">
        <v>152</v>
      </c>
      <c r="G1922" s="170">
        <v>40000</v>
      </c>
      <c r="H1922" s="171">
        <v>40000</v>
      </c>
      <c r="I1922" s="167">
        <f t="shared" si="352"/>
        <v>100</v>
      </c>
    </row>
    <row r="1923" spans="1:9" ht="20.25" thickBot="1" x14ac:dyDescent="0.25">
      <c r="A1923" s="168" t="s">
        <v>204</v>
      </c>
      <c r="B1923" s="164" t="s">
        <v>144</v>
      </c>
      <c r="C1923" s="169" t="s">
        <v>530</v>
      </c>
      <c r="D1923" s="169" t="s">
        <v>582</v>
      </c>
      <c r="E1923" s="169" t="s">
        <v>205</v>
      </c>
      <c r="F1923" s="169" t="s">
        <v>152</v>
      </c>
      <c r="G1923" s="170">
        <v>40000</v>
      </c>
      <c r="H1923" s="171">
        <v>40000</v>
      </c>
      <c r="I1923" s="167">
        <f t="shared" si="352"/>
        <v>100</v>
      </c>
    </row>
    <row r="1924" spans="1:9" customFormat="1" ht="13.5" hidden="1" thickBot="1" x14ac:dyDescent="0.25">
      <c r="A1924" s="13" t="s">
        <v>87</v>
      </c>
      <c r="B1924" s="15" t="s">
        <v>152</v>
      </c>
      <c r="C1924" s="15" t="s">
        <v>530</v>
      </c>
      <c r="D1924" s="15" t="s">
        <v>582</v>
      </c>
      <c r="E1924" s="15" t="s">
        <v>205</v>
      </c>
      <c r="F1924" s="15" t="s">
        <v>157</v>
      </c>
      <c r="G1924" s="14">
        <v>40000</v>
      </c>
      <c r="H1924" s="14">
        <v>40000</v>
      </c>
    </row>
    <row r="1925" spans="1:9" s="20" customFormat="1" ht="12" hidden="1" thickBot="1" x14ac:dyDescent="0.25">
      <c r="A1925" s="30" t="s">
        <v>190</v>
      </c>
      <c r="B1925" s="24" t="s">
        <v>144</v>
      </c>
      <c r="C1925" s="26" t="s">
        <v>530</v>
      </c>
      <c r="D1925" s="26" t="s">
        <v>582</v>
      </c>
      <c r="E1925" s="26" t="s">
        <v>205</v>
      </c>
      <c r="F1925" s="26" t="s">
        <v>191</v>
      </c>
      <c r="G1925" s="28">
        <v>40000</v>
      </c>
      <c r="H1925" s="129">
        <v>40000</v>
      </c>
      <c r="I1925" s="130">
        <f t="shared" ref="I1925:I1927" si="353">H1925/G1925*100</f>
        <v>100</v>
      </c>
    </row>
    <row r="1926" spans="1:9" ht="20.25" thickBot="1" x14ac:dyDescent="0.25">
      <c r="A1926" s="168" t="s">
        <v>583</v>
      </c>
      <c r="B1926" s="164" t="s">
        <v>144</v>
      </c>
      <c r="C1926" s="169" t="s">
        <v>530</v>
      </c>
      <c r="D1926" s="169" t="s">
        <v>584</v>
      </c>
      <c r="E1926" s="169" t="s">
        <v>152</v>
      </c>
      <c r="F1926" s="169" t="s">
        <v>152</v>
      </c>
      <c r="G1926" s="170">
        <v>1250000</v>
      </c>
      <c r="H1926" s="171">
        <v>1250000</v>
      </c>
      <c r="I1926" s="167">
        <f t="shared" si="353"/>
        <v>100</v>
      </c>
    </row>
    <row r="1927" spans="1:9" ht="20.25" thickBot="1" x14ac:dyDescent="0.25">
      <c r="A1927" s="168" t="s">
        <v>204</v>
      </c>
      <c r="B1927" s="164" t="s">
        <v>144</v>
      </c>
      <c r="C1927" s="169" t="s">
        <v>530</v>
      </c>
      <c r="D1927" s="169" t="s">
        <v>584</v>
      </c>
      <c r="E1927" s="169" t="s">
        <v>205</v>
      </c>
      <c r="F1927" s="169" t="s">
        <v>152</v>
      </c>
      <c r="G1927" s="170">
        <v>1250000</v>
      </c>
      <c r="H1927" s="171">
        <v>1250000</v>
      </c>
      <c r="I1927" s="167">
        <f t="shared" si="353"/>
        <v>100</v>
      </c>
    </row>
    <row r="1928" spans="1:9" customFormat="1" ht="13.5" hidden="1" thickBot="1" x14ac:dyDescent="0.25">
      <c r="A1928" s="13" t="s">
        <v>87</v>
      </c>
      <c r="B1928" s="15" t="s">
        <v>152</v>
      </c>
      <c r="C1928" s="15" t="s">
        <v>530</v>
      </c>
      <c r="D1928" s="15" t="s">
        <v>584</v>
      </c>
      <c r="E1928" s="15" t="s">
        <v>205</v>
      </c>
      <c r="F1928" s="15" t="s">
        <v>157</v>
      </c>
      <c r="G1928" s="14">
        <v>1250000</v>
      </c>
      <c r="H1928" s="14">
        <v>1250000</v>
      </c>
    </row>
    <row r="1929" spans="1:9" customFormat="1" ht="13.5" hidden="1" thickBot="1" x14ac:dyDescent="0.25">
      <c r="A1929" s="13" t="s">
        <v>166</v>
      </c>
      <c r="B1929" s="15" t="s">
        <v>152</v>
      </c>
      <c r="C1929" s="15" t="s">
        <v>530</v>
      </c>
      <c r="D1929" s="15" t="s">
        <v>584</v>
      </c>
      <c r="E1929" s="15" t="s">
        <v>205</v>
      </c>
      <c r="F1929" s="15" t="s">
        <v>167</v>
      </c>
      <c r="G1929" s="14">
        <v>1250000</v>
      </c>
      <c r="H1929" s="14">
        <v>1250000</v>
      </c>
    </row>
    <row r="1930" spans="1:9" s="20" customFormat="1" ht="12" hidden="1" thickBot="1" x14ac:dyDescent="0.25">
      <c r="A1930" s="30" t="s">
        <v>170</v>
      </c>
      <c r="B1930" s="24" t="s">
        <v>144</v>
      </c>
      <c r="C1930" s="26" t="s">
        <v>530</v>
      </c>
      <c r="D1930" s="26" t="s">
        <v>584</v>
      </c>
      <c r="E1930" s="26" t="s">
        <v>205</v>
      </c>
      <c r="F1930" s="26" t="s">
        <v>171</v>
      </c>
      <c r="G1930" s="28">
        <v>1250000</v>
      </c>
      <c r="H1930" s="129">
        <v>1250000</v>
      </c>
      <c r="I1930" s="130">
        <f t="shared" ref="I1930:I1932" si="354">H1930/G1930*100</f>
        <v>100</v>
      </c>
    </row>
    <row r="1931" spans="1:9" ht="20.25" thickBot="1" x14ac:dyDescent="0.25">
      <c r="A1931" s="168" t="s">
        <v>585</v>
      </c>
      <c r="B1931" s="164" t="s">
        <v>144</v>
      </c>
      <c r="C1931" s="169" t="s">
        <v>530</v>
      </c>
      <c r="D1931" s="169" t="s">
        <v>586</v>
      </c>
      <c r="E1931" s="169" t="s">
        <v>152</v>
      </c>
      <c r="F1931" s="169" t="s">
        <v>152</v>
      </c>
      <c r="G1931" s="170">
        <v>3614700</v>
      </c>
      <c r="H1931" s="171">
        <v>3609292.39</v>
      </c>
      <c r="I1931" s="167">
        <f t="shared" si="354"/>
        <v>99.850399479901526</v>
      </c>
    </row>
    <row r="1932" spans="1:9" ht="20.25" thickBot="1" x14ac:dyDescent="0.25">
      <c r="A1932" s="168" t="s">
        <v>204</v>
      </c>
      <c r="B1932" s="164" t="s">
        <v>144</v>
      </c>
      <c r="C1932" s="169" t="s">
        <v>530</v>
      </c>
      <c r="D1932" s="169" t="s">
        <v>586</v>
      </c>
      <c r="E1932" s="169" t="s">
        <v>205</v>
      </c>
      <c r="F1932" s="169" t="s">
        <v>152</v>
      </c>
      <c r="G1932" s="170">
        <v>1046825</v>
      </c>
      <c r="H1932" s="171">
        <v>1041417.39</v>
      </c>
      <c r="I1932" s="167">
        <f t="shared" si="354"/>
        <v>99.483427506985407</v>
      </c>
    </row>
    <row r="1933" spans="1:9" customFormat="1" ht="13.5" hidden="1" thickBot="1" x14ac:dyDescent="0.25">
      <c r="A1933" s="13" t="s">
        <v>87</v>
      </c>
      <c r="B1933" s="15" t="s">
        <v>152</v>
      </c>
      <c r="C1933" s="15" t="s">
        <v>530</v>
      </c>
      <c r="D1933" s="15" t="s">
        <v>586</v>
      </c>
      <c r="E1933" s="15" t="s">
        <v>205</v>
      </c>
      <c r="F1933" s="15" t="s">
        <v>157</v>
      </c>
      <c r="G1933" s="14">
        <v>742277</v>
      </c>
      <c r="H1933" s="14">
        <v>739316.24</v>
      </c>
    </row>
    <row r="1934" spans="1:9" customFormat="1" ht="13.5" hidden="1" thickBot="1" x14ac:dyDescent="0.25">
      <c r="A1934" s="13" t="s">
        <v>166</v>
      </c>
      <c r="B1934" s="15" t="s">
        <v>152</v>
      </c>
      <c r="C1934" s="15" t="s">
        <v>530</v>
      </c>
      <c r="D1934" s="15" t="s">
        <v>586</v>
      </c>
      <c r="E1934" s="15" t="s">
        <v>205</v>
      </c>
      <c r="F1934" s="15" t="s">
        <v>167</v>
      </c>
      <c r="G1934" s="14">
        <v>733197</v>
      </c>
      <c r="H1934" s="14">
        <v>730236.77</v>
      </c>
    </row>
    <row r="1935" spans="1:9" s="20" customFormat="1" ht="12" hidden="1" thickBot="1" x14ac:dyDescent="0.25">
      <c r="A1935" s="30" t="s">
        <v>178</v>
      </c>
      <c r="B1935" s="24" t="s">
        <v>144</v>
      </c>
      <c r="C1935" s="26" t="s">
        <v>530</v>
      </c>
      <c r="D1935" s="26" t="s">
        <v>586</v>
      </c>
      <c r="E1935" s="26" t="s">
        <v>205</v>
      </c>
      <c r="F1935" s="26" t="s">
        <v>179</v>
      </c>
      <c r="G1935" s="28">
        <v>733197</v>
      </c>
      <c r="H1935" s="129">
        <v>730236.77</v>
      </c>
      <c r="I1935" s="130">
        <f t="shared" ref="I1935:I1936" si="355">H1935/G1935*100</f>
        <v>99.596257213272835</v>
      </c>
    </row>
    <row r="1936" spans="1:9" s="20" customFormat="1" ht="12" hidden="1" thickBot="1" x14ac:dyDescent="0.25">
      <c r="A1936" s="30" t="s">
        <v>190</v>
      </c>
      <c r="B1936" s="24" t="s">
        <v>144</v>
      </c>
      <c r="C1936" s="26" t="s">
        <v>530</v>
      </c>
      <c r="D1936" s="26" t="s">
        <v>586</v>
      </c>
      <c r="E1936" s="26" t="s">
        <v>205</v>
      </c>
      <c r="F1936" s="26" t="s">
        <v>191</v>
      </c>
      <c r="G1936" s="28">
        <v>9080</v>
      </c>
      <c r="H1936" s="129">
        <v>9079.4699999999993</v>
      </c>
      <c r="I1936" s="130">
        <f t="shared" si="355"/>
        <v>99.994162995594706</v>
      </c>
    </row>
    <row r="1937" spans="1:9" customFormat="1" ht="13.5" hidden="1" thickBot="1" x14ac:dyDescent="0.25">
      <c r="A1937" s="13" t="s">
        <v>192</v>
      </c>
      <c r="B1937" s="15" t="s">
        <v>152</v>
      </c>
      <c r="C1937" s="15" t="s">
        <v>530</v>
      </c>
      <c r="D1937" s="15" t="s">
        <v>586</v>
      </c>
      <c r="E1937" s="15" t="s">
        <v>205</v>
      </c>
      <c r="F1937" s="15" t="s">
        <v>193</v>
      </c>
      <c r="G1937" s="14">
        <v>304548</v>
      </c>
      <c r="H1937" s="14">
        <v>302101.15000000002</v>
      </c>
    </row>
    <row r="1938" spans="1:9" s="20" customFormat="1" ht="23.25" hidden="1" thickBot="1" x14ac:dyDescent="0.25">
      <c r="A1938" s="30" t="s">
        <v>196</v>
      </c>
      <c r="B1938" s="24" t="s">
        <v>144</v>
      </c>
      <c r="C1938" s="26" t="s">
        <v>530</v>
      </c>
      <c r="D1938" s="26" t="s">
        <v>586</v>
      </c>
      <c r="E1938" s="26" t="s">
        <v>205</v>
      </c>
      <c r="F1938" s="26" t="s">
        <v>197</v>
      </c>
      <c r="G1938" s="28">
        <v>304548</v>
      </c>
      <c r="H1938" s="129">
        <v>302101.15000000002</v>
      </c>
      <c r="I1938" s="130">
        <f t="shared" ref="I1938:I1939" si="356">H1938/G1938*100</f>
        <v>99.19656343170864</v>
      </c>
    </row>
    <row r="1939" spans="1:9" ht="39.75" thickBot="1" x14ac:dyDescent="0.25">
      <c r="A1939" s="168" t="s">
        <v>265</v>
      </c>
      <c r="B1939" s="164" t="s">
        <v>144</v>
      </c>
      <c r="C1939" s="169" t="s">
        <v>530</v>
      </c>
      <c r="D1939" s="169" t="s">
        <v>586</v>
      </c>
      <c r="E1939" s="169" t="s">
        <v>266</v>
      </c>
      <c r="F1939" s="169" t="s">
        <v>152</v>
      </c>
      <c r="G1939" s="170">
        <v>2567875</v>
      </c>
      <c r="H1939" s="171">
        <v>2567875</v>
      </c>
      <c r="I1939" s="167">
        <f t="shared" si="356"/>
        <v>100</v>
      </c>
    </row>
    <row r="1940" spans="1:9" customFormat="1" ht="13.5" hidden="1" thickBot="1" x14ac:dyDescent="0.25">
      <c r="A1940" s="13" t="s">
        <v>87</v>
      </c>
      <c r="B1940" s="15" t="s">
        <v>152</v>
      </c>
      <c r="C1940" s="15" t="s">
        <v>530</v>
      </c>
      <c r="D1940" s="15" t="s">
        <v>586</v>
      </c>
      <c r="E1940" s="15" t="s">
        <v>266</v>
      </c>
      <c r="F1940" s="15" t="s">
        <v>157</v>
      </c>
      <c r="G1940" s="14">
        <v>2567875</v>
      </c>
      <c r="H1940" s="14">
        <v>2567875</v>
      </c>
    </row>
    <row r="1941" spans="1:9" customFormat="1" ht="13.5" hidden="1" thickBot="1" x14ac:dyDescent="0.25">
      <c r="A1941" s="13" t="s">
        <v>180</v>
      </c>
      <c r="B1941" s="15" t="s">
        <v>152</v>
      </c>
      <c r="C1941" s="15" t="s">
        <v>530</v>
      </c>
      <c r="D1941" s="15" t="s">
        <v>586</v>
      </c>
      <c r="E1941" s="15" t="s">
        <v>266</v>
      </c>
      <c r="F1941" s="15" t="s">
        <v>181</v>
      </c>
      <c r="G1941" s="14">
        <v>2567875</v>
      </c>
      <c r="H1941" s="14">
        <v>2567875</v>
      </c>
    </row>
    <row r="1942" spans="1:9" s="20" customFormat="1" ht="34.5" hidden="1" thickBot="1" x14ac:dyDescent="0.25">
      <c r="A1942" s="30" t="s">
        <v>182</v>
      </c>
      <c r="B1942" s="24" t="s">
        <v>144</v>
      </c>
      <c r="C1942" s="26" t="s">
        <v>530</v>
      </c>
      <c r="D1942" s="26" t="s">
        <v>586</v>
      </c>
      <c r="E1942" s="26" t="s">
        <v>266</v>
      </c>
      <c r="F1942" s="26" t="s">
        <v>183</v>
      </c>
      <c r="G1942" s="28">
        <v>2567875</v>
      </c>
      <c r="H1942" s="129">
        <v>2567875</v>
      </c>
      <c r="I1942" s="130">
        <f t="shared" ref="I1942:I1944" si="357">H1942/G1942*100</f>
        <v>100</v>
      </c>
    </row>
    <row r="1943" spans="1:9" ht="20.25" thickBot="1" x14ac:dyDescent="0.25">
      <c r="A1943" s="168" t="s">
        <v>587</v>
      </c>
      <c r="B1943" s="164" t="s">
        <v>144</v>
      </c>
      <c r="C1943" s="169" t="s">
        <v>530</v>
      </c>
      <c r="D1943" s="169" t="s">
        <v>588</v>
      </c>
      <c r="E1943" s="169" t="s">
        <v>152</v>
      </c>
      <c r="F1943" s="169" t="s">
        <v>152</v>
      </c>
      <c r="G1943" s="170">
        <v>3229700</v>
      </c>
      <c r="H1943" s="171">
        <v>3185982.01</v>
      </c>
      <c r="I1943" s="167">
        <f t="shared" si="357"/>
        <v>98.646376134006246</v>
      </c>
    </row>
    <row r="1944" spans="1:9" ht="20.25" thickBot="1" x14ac:dyDescent="0.25">
      <c r="A1944" s="168" t="s">
        <v>204</v>
      </c>
      <c r="B1944" s="164" t="s">
        <v>144</v>
      </c>
      <c r="C1944" s="169" t="s">
        <v>530</v>
      </c>
      <c r="D1944" s="169" t="s">
        <v>588</v>
      </c>
      <c r="E1944" s="169" t="s">
        <v>205</v>
      </c>
      <c r="F1944" s="169" t="s">
        <v>152</v>
      </c>
      <c r="G1944" s="170">
        <v>944515</v>
      </c>
      <c r="H1944" s="171">
        <v>900797.01</v>
      </c>
      <c r="I1944" s="167">
        <f t="shared" si="357"/>
        <v>95.371382137922637</v>
      </c>
    </row>
    <row r="1945" spans="1:9" customFormat="1" ht="13.5" hidden="1" thickBot="1" x14ac:dyDescent="0.25">
      <c r="A1945" s="13" t="s">
        <v>87</v>
      </c>
      <c r="B1945" s="15" t="s">
        <v>152</v>
      </c>
      <c r="C1945" s="15" t="s">
        <v>530</v>
      </c>
      <c r="D1945" s="15" t="s">
        <v>588</v>
      </c>
      <c r="E1945" s="15" t="s">
        <v>205</v>
      </c>
      <c r="F1945" s="15" t="s">
        <v>157</v>
      </c>
      <c r="G1945" s="14">
        <v>685242.9</v>
      </c>
      <c r="H1945" s="14">
        <v>641524.91</v>
      </c>
    </row>
    <row r="1946" spans="1:9" customFormat="1" ht="13.5" hidden="1" thickBot="1" x14ac:dyDescent="0.25">
      <c r="A1946" s="13" t="s">
        <v>166</v>
      </c>
      <c r="B1946" s="15" t="s">
        <v>152</v>
      </c>
      <c r="C1946" s="15" t="s">
        <v>530</v>
      </c>
      <c r="D1946" s="15" t="s">
        <v>588</v>
      </c>
      <c r="E1946" s="15" t="s">
        <v>205</v>
      </c>
      <c r="F1946" s="15" t="s">
        <v>167</v>
      </c>
      <c r="G1946" s="14">
        <v>669646.26</v>
      </c>
      <c r="H1946" s="14">
        <v>626072.81000000006</v>
      </c>
    </row>
    <row r="1947" spans="1:9" s="20" customFormat="1" ht="12" hidden="1" thickBot="1" x14ac:dyDescent="0.25">
      <c r="A1947" s="30" t="s">
        <v>178</v>
      </c>
      <c r="B1947" s="24" t="s">
        <v>144</v>
      </c>
      <c r="C1947" s="26" t="s">
        <v>530</v>
      </c>
      <c r="D1947" s="26" t="s">
        <v>588</v>
      </c>
      <c r="E1947" s="26" t="s">
        <v>205</v>
      </c>
      <c r="F1947" s="26" t="s">
        <v>179</v>
      </c>
      <c r="G1947" s="28">
        <v>669646.26</v>
      </c>
      <c r="H1947" s="129">
        <v>626072.81000000006</v>
      </c>
      <c r="I1947" s="130">
        <f t="shared" ref="I1947:I1948" si="358">H1947/G1947*100</f>
        <v>93.493064532309944</v>
      </c>
    </row>
    <row r="1948" spans="1:9" s="20" customFormat="1" ht="12" hidden="1" thickBot="1" x14ac:dyDescent="0.25">
      <c r="A1948" s="30" t="s">
        <v>190</v>
      </c>
      <c r="B1948" s="24" t="s">
        <v>144</v>
      </c>
      <c r="C1948" s="26" t="s">
        <v>530</v>
      </c>
      <c r="D1948" s="26" t="s">
        <v>588</v>
      </c>
      <c r="E1948" s="26" t="s">
        <v>205</v>
      </c>
      <c r="F1948" s="26" t="s">
        <v>191</v>
      </c>
      <c r="G1948" s="28">
        <v>15596.64</v>
      </c>
      <c r="H1948" s="129">
        <v>15452.1</v>
      </c>
      <c r="I1948" s="130">
        <f t="shared" si="358"/>
        <v>99.073261933339495</v>
      </c>
    </row>
    <row r="1949" spans="1:9" customFormat="1" ht="13.5" hidden="1" thickBot="1" x14ac:dyDescent="0.25">
      <c r="A1949" s="13" t="s">
        <v>192</v>
      </c>
      <c r="B1949" s="15" t="s">
        <v>152</v>
      </c>
      <c r="C1949" s="15" t="s">
        <v>530</v>
      </c>
      <c r="D1949" s="15" t="s">
        <v>588</v>
      </c>
      <c r="E1949" s="15" t="s">
        <v>205</v>
      </c>
      <c r="F1949" s="15" t="s">
        <v>193</v>
      </c>
      <c r="G1949" s="14">
        <v>259272.1</v>
      </c>
      <c r="H1949" s="14">
        <v>259272.1</v>
      </c>
    </row>
    <row r="1950" spans="1:9" s="20" customFormat="1" ht="23.25" hidden="1" thickBot="1" x14ac:dyDescent="0.25">
      <c r="A1950" s="30" t="s">
        <v>196</v>
      </c>
      <c r="B1950" s="24" t="s">
        <v>144</v>
      </c>
      <c r="C1950" s="26" t="s">
        <v>530</v>
      </c>
      <c r="D1950" s="26" t="s">
        <v>588</v>
      </c>
      <c r="E1950" s="26" t="s">
        <v>205</v>
      </c>
      <c r="F1950" s="26" t="s">
        <v>197</v>
      </c>
      <c r="G1950" s="28">
        <v>259272.1</v>
      </c>
      <c r="H1950" s="129">
        <v>259272.1</v>
      </c>
      <c r="I1950" s="130">
        <f t="shared" ref="I1950:I1951" si="359">H1950/G1950*100</f>
        <v>100</v>
      </c>
    </row>
    <row r="1951" spans="1:9" ht="39.75" thickBot="1" x14ac:dyDescent="0.25">
      <c r="A1951" s="168" t="s">
        <v>265</v>
      </c>
      <c r="B1951" s="164" t="s">
        <v>144</v>
      </c>
      <c r="C1951" s="169" t="s">
        <v>530</v>
      </c>
      <c r="D1951" s="169" t="s">
        <v>588</v>
      </c>
      <c r="E1951" s="169" t="s">
        <v>266</v>
      </c>
      <c r="F1951" s="169" t="s">
        <v>152</v>
      </c>
      <c r="G1951" s="170">
        <v>2285185</v>
      </c>
      <c r="H1951" s="171">
        <v>2285185</v>
      </c>
      <c r="I1951" s="167">
        <f t="shared" si="359"/>
        <v>100</v>
      </c>
    </row>
    <row r="1952" spans="1:9" customFormat="1" ht="13.5" hidden="1" thickBot="1" x14ac:dyDescent="0.25">
      <c r="A1952" s="13" t="s">
        <v>87</v>
      </c>
      <c r="B1952" s="15" t="s">
        <v>152</v>
      </c>
      <c r="C1952" s="15" t="s">
        <v>530</v>
      </c>
      <c r="D1952" s="15" t="s">
        <v>588</v>
      </c>
      <c r="E1952" s="15" t="s">
        <v>266</v>
      </c>
      <c r="F1952" s="15" t="s">
        <v>157</v>
      </c>
      <c r="G1952" s="14">
        <v>2285185</v>
      </c>
      <c r="H1952" s="14">
        <v>2285185</v>
      </c>
    </row>
    <row r="1953" spans="1:9" customFormat="1" ht="13.5" hidden="1" thickBot="1" x14ac:dyDescent="0.25">
      <c r="A1953" s="13" t="s">
        <v>180</v>
      </c>
      <c r="B1953" s="15" t="s">
        <v>152</v>
      </c>
      <c r="C1953" s="15" t="s">
        <v>530</v>
      </c>
      <c r="D1953" s="15" t="s">
        <v>588</v>
      </c>
      <c r="E1953" s="15" t="s">
        <v>266</v>
      </c>
      <c r="F1953" s="15" t="s">
        <v>181</v>
      </c>
      <c r="G1953" s="14">
        <v>2285185</v>
      </c>
      <c r="H1953" s="14">
        <v>2285185</v>
      </c>
    </row>
    <row r="1954" spans="1:9" s="20" customFormat="1" ht="34.5" hidden="1" thickBot="1" x14ac:dyDescent="0.25">
      <c r="A1954" s="30" t="s">
        <v>182</v>
      </c>
      <c r="B1954" s="24" t="s">
        <v>144</v>
      </c>
      <c r="C1954" s="26" t="s">
        <v>530</v>
      </c>
      <c r="D1954" s="26" t="s">
        <v>588</v>
      </c>
      <c r="E1954" s="26" t="s">
        <v>266</v>
      </c>
      <c r="F1954" s="26" t="s">
        <v>183</v>
      </c>
      <c r="G1954" s="28">
        <v>2285185</v>
      </c>
      <c r="H1954" s="129">
        <v>2285185</v>
      </c>
      <c r="I1954" s="130">
        <f t="shared" ref="I1954:I1955" si="360">H1954/G1954*100</f>
        <v>100</v>
      </c>
    </row>
    <row r="1955" spans="1:9" ht="49.5" thickBot="1" x14ac:dyDescent="0.25">
      <c r="A1955" s="168" t="s">
        <v>589</v>
      </c>
      <c r="B1955" s="164" t="s">
        <v>144</v>
      </c>
      <c r="C1955" s="169" t="s">
        <v>530</v>
      </c>
      <c r="D1955" s="169" t="s">
        <v>590</v>
      </c>
      <c r="E1955" s="169" t="s">
        <v>152</v>
      </c>
      <c r="F1955" s="169" t="s">
        <v>152</v>
      </c>
      <c r="G1955" s="170">
        <v>1450000</v>
      </c>
      <c r="H1955" s="171">
        <v>1450000</v>
      </c>
      <c r="I1955" s="167">
        <f t="shared" si="360"/>
        <v>100</v>
      </c>
    </row>
    <row r="1956" spans="1:9" customFormat="1" ht="13.5" hidden="1" thickBot="1" x14ac:dyDescent="0.25">
      <c r="A1956" s="13" t="s">
        <v>87</v>
      </c>
      <c r="B1956" s="15" t="s">
        <v>152</v>
      </c>
      <c r="C1956" s="15" t="s">
        <v>530</v>
      </c>
      <c r="D1956" s="15" t="s">
        <v>590</v>
      </c>
      <c r="E1956" s="15" t="s">
        <v>238</v>
      </c>
      <c r="F1956" s="15" t="s">
        <v>157</v>
      </c>
      <c r="G1956" s="14"/>
      <c r="H1956" s="14"/>
    </row>
    <row r="1957" spans="1:9" customFormat="1" ht="13.5" hidden="1" thickBot="1" x14ac:dyDescent="0.25">
      <c r="A1957" s="13" t="s">
        <v>166</v>
      </c>
      <c r="B1957" s="15" t="s">
        <v>152</v>
      </c>
      <c r="C1957" s="15" t="s">
        <v>530</v>
      </c>
      <c r="D1957" s="15" t="s">
        <v>590</v>
      </c>
      <c r="E1957" s="15" t="s">
        <v>238</v>
      </c>
      <c r="F1957" s="15" t="s">
        <v>167</v>
      </c>
      <c r="G1957" s="14"/>
      <c r="H1957" s="14"/>
    </row>
    <row r="1958" spans="1:9" ht="30" thickBot="1" x14ac:dyDescent="0.25">
      <c r="A1958" s="168" t="s">
        <v>249</v>
      </c>
      <c r="B1958" s="164" t="s">
        <v>144</v>
      </c>
      <c r="C1958" s="169" t="s">
        <v>530</v>
      </c>
      <c r="D1958" s="169" t="s">
        <v>590</v>
      </c>
      <c r="E1958" s="169" t="s">
        <v>250</v>
      </c>
      <c r="F1958" s="169" t="s">
        <v>152</v>
      </c>
      <c r="G1958" s="170">
        <v>1450000</v>
      </c>
      <c r="H1958" s="171">
        <v>1450000</v>
      </c>
      <c r="I1958" s="167">
        <f>H1958/G1958*100</f>
        <v>100</v>
      </c>
    </row>
    <row r="1959" spans="1:9" customFormat="1" ht="13.5" hidden="1" thickBot="1" x14ac:dyDescent="0.25">
      <c r="A1959" s="13" t="s">
        <v>87</v>
      </c>
      <c r="B1959" s="15" t="s">
        <v>152</v>
      </c>
      <c r="C1959" s="15" t="s">
        <v>530</v>
      </c>
      <c r="D1959" s="15" t="s">
        <v>590</v>
      </c>
      <c r="E1959" s="15" t="s">
        <v>250</v>
      </c>
      <c r="F1959" s="15" t="s">
        <v>157</v>
      </c>
      <c r="G1959" s="14">
        <v>1450000</v>
      </c>
      <c r="H1959" s="14">
        <v>1450000</v>
      </c>
    </row>
    <row r="1960" spans="1:9" customFormat="1" ht="13.5" hidden="1" thickBot="1" x14ac:dyDescent="0.25">
      <c r="A1960" s="13" t="s">
        <v>186</v>
      </c>
      <c r="B1960" s="15" t="s">
        <v>152</v>
      </c>
      <c r="C1960" s="15" t="s">
        <v>530</v>
      </c>
      <c r="D1960" s="15" t="s">
        <v>590</v>
      </c>
      <c r="E1960" s="15" t="s">
        <v>250</v>
      </c>
      <c r="F1960" s="15" t="s">
        <v>187</v>
      </c>
      <c r="G1960" s="14">
        <v>1450000</v>
      </c>
      <c r="H1960" s="14">
        <v>1450000</v>
      </c>
    </row>
    <row r="1961" spans="1:9" s="20" customFormat="1" ht="34.5" hidden="1" thickBot="1" x14ac:dyDescent="0.25">
      <c r="A1961" s="30" t="s">
        <v>188</v>
      </c>
      <c r="B1961" s="24" t="s">
        <v>144</v>
      </c>
      <c r="C1961" s="26" t="s">
        <v>530</v>
      </c>
      <c r="D1961" s="26" t="s">
        <v>590</v>
      </c>
      <c r="E1961" s="26" t="s">
        <v>250</v>
      </c>
      <c r="F1961" s="26" t="s">
        <v>189</v>
      </c>
      <c r="G1961" s="28">
        <v>1450000</v>
      </c>
      <c r="H1961" s="129">
        <v>1450000</v>
      </c>
      <c r="I1961" s="130">
        <f t="shared" ref="I1961:I1963" si="361">H1961/G1961*100</f>
        <v>100</v>
      </c>
    </row>
    <row r="1962" spans="1:9" ht="39.75" thickBot="1" x14ac:dyDescent="0.25">
      <c r="A1962" s="168" t="s">
        <v>591</v>
      </c>
      <c r="B1962" s="164" t="s">
        <v>144</v>
      </c>
      <c r="C1962" s="169" t="s">
        <v>530</v>
      </c>
      <c r="D1962" s="169" t="s">
        <v>592</v>
      </c>
      <c r="E1962" s="169" t="s">
        <v>152</v>
      </c>
      <c r="F1962" s="169" t="s">
        <v>152</v>
      </c>
      <c r="G1962" s="170">
        <v>550000</v>
      </c>
      <c r="H1962" s="171">
        <v>550000</v>
      </c>
      <c r="I1962" s="167">
        <f t="shared" si="361"/>
        <v>100</v>
      </c>
    </row>
    <row r="1963" spans="1:9" ht="20.25" thickBot="1" x14ac:dyDescent="0.25">
      <c r="A1963" s="168" t="s">
        <v>204</v>
      </c>
      <c r="B1963" s="164" t="s">
        <v>144</v>
      </c>
      <c r="C1963" s="169" t="s">
        <v>530</v>
      </c>
      <c r="D1963" s="169" t="s">
        <v>592</v>
      </c>
      <c r="E1963" s="169" t="s">
        <v>205</v>
      </c>
      <c r="F1963" s="169" t="s">
        <v>152</v>
      </c>
      <c r="G1963" s="170">
        <v>550000</v>
      </c>
      <c r="H1963" s="171">
        <v>550000</v>
      </c>
      <c r="I1963" s="167">
        <f t="shared" si="361"/>
        <v>100</v>
      </c>
    </row>
    <row r="1964" spans="1:9" customFormat="1" ht="13.5" hidden="1" thickBot="1" x14ac:dyDescent="0.25">
      <c r="A1964" s="13" t="s">
        <v>87</v>
      </c>
      <c r="B1964" s="15" t="s">
        <v>152</v>
      </c>
      <c r="C1964" s="15" t="s">
        <v>530</v>
      </c>
      <c r="D1964" s="15" t="s">
        <v>592</v>
      </c>
      <c r="E1964" s="15" t="s">
        <v>205</v>
      </c>
      <c r="F1964" s="15" t="s">
        <v>157</v>
      </c>
      <c r="G1964" s="14">
        <v>412888</v>
      </c>
      <c r="H1964" s="14">
        <v>412888</v>
      </c>
    </row>
    <row r="1965" spans="1:9" customFormat="1" ht="13.5" hidden="1" thickBot="1" x14ac:dyDescent="0.25">
      <c r="A1965" s="13" t="s">
        <v>166</v>
      </c>
      <c r="B1965" s="15" t="s">
        <v>152</v>
      </c>
      <c r="C1965" s="15" t="s">
        <v>530</v>
      </c>
      <c r="D1965" s="15" t="s">
        <v>592</v>
      </c>
      <c r="E1965" s="15" t="s">
        <v>205</v>
      </c>
      <c r="F1965" s="15" t="s">
        <v>167</v>
      </c>
      <c r="G1965" s="14">
        <v>97642</v>
      </c>
      <c r="H1965" s="14">
        <v>97642</v>
      </c>
    </row>
    <row r="1966" spans="1:9" s="20" customFormat="1" ht="12" hidden="1" thickBot="1" x14ac:dyDescent="0.25">
      <c r="A1966" s="30" t="s">
        <v>170</v>
      </c>
      <c r="B1966" s="24" t="s">
        <v>144</v>
      </c>
      <c r="C1966" s="26" t="s">
        <v>530</v>
      </c>
      <c r="D1966" s="26" t="s">
        <v>592</v>
      </c>
      <c r="E1966" s="26" t="s">
        <v>205</v>
      </c>
      <c r="F1966" s="26" t="s">
        <v>171</v>
      </c>
      <c r="G1966" s="28">
        <v>30000</v>
      </c>
      <c r="H1966" s="129">
        <v>30000</v>
      </c>
      <c r="I1966" s="130">
        <f t="shared" ref="I1966:I1968" si="362">H1966/G1966*100</f>
        <v>100</v>
      </c>
    </row>
    <row r="1967" spans="1:9" s="20" customFormat="1" ht="12" hidden="1" thickBot="1" x14ac:dyDescent="0.25">
      <c r="A1967" s="30" t="s">
        <v>178</v>
      </c>
      <c r="B1967" s="24" t="s">
        <v>144</v>
      </c>
      <c r="C1967" s="26" t="s">
        <v>530</v>
      </c>
      <c r="D1967" s="26" t="s">
        <v>592</v>
      </c>
      <c r="E1967" s="26" t="s">
        <v>205</v>
      </c>
      <c r="F1967" s="26" t="s">
        <v>179</v>
      </c>
      <c r="G1967" s="28">
        <v>67642</v>
      </c>
      <c r="H1967" s="129">
        <v>67642</v>
      </c>
      <c r="I1967" s="130">
        <f t="shared" si="362"/>
        <v>100</v>
      </c>
    </row>
    <row r="1968" spans="1:9" s="20" customFormat="1" ht="12" hidden="1" thickBot="1" x14ac:dyDescent="0.25">
      <c r="A1968" s="30" t="s">
        <v>190</v>
      </c>
      <c r="B1968" s="24" t="s">
        <v>144</v>
      </c>
      <c r="C1968" s="26" t="s">
        <v>530</v>
      </c>
      <c r="D1968" s="26" t="s">
        <v>592</v>
      </c>
      <c r="E1968" s="26" t="s">
        <v>205</v>
      </c>
      <c r="F1968" s="26" t="s">
        <v>191</v>
      </c>
      <c r="G1968" s="28">
        <v>315246</v>
      </c>
      <c r="H1968" s="129">
        <v>315246</v>
      </c>
      <c r="I1968" s="130">
        <f t="shared" si="362"/>
        <v>100</v>
      </c>
    </row>
    <row r="1969" spans="1:9" customFormat="1" ht="13.5" hidden="1" thickBot="1" x14ac:dyDescent="0.25">
      <c r="A1969" s="13" t="s">
        <v>192</v>
      </c>
      <c r="B1969" s="15" t="s">
        <v>152</v>
      </c>
      <c r="C1969" s="15" t="s">
        <v>530</v>
      </c>
      <c r="D1969" s="15" t="s">
        <v>592</v>
      </c>
      <c r="E1969" s="15" t="s">
        <v>205</v>
      </c>
      <c r="F1969" s="15" t="s">
        <v>193</v>
      </c>
      <c r="G1969" s="14">
        <v>137112</v>
      </c>
      <c r="H1969" s="14">
        <v>137112</v>
      </c>
    </row>
    <row r="1970" spans="1:9" s="20" customFormat="1" ht="23.25" hidden="1" thickBot="1" x14ac:dyDescent="0.25">
      <c r="A1970" s="30" t="s">
        <v>196</v>
      </c>
      <c r="B1970" s="24" t="s">
        <v>144</v>
      </c>
      <c r="C1970" s="26" t="s">
        <v>530</v>
      </c>
      <c r="D1970" s="26" t="s">
        <v>592</v>
      </c>
      <c r="E1970" s="26" t="s">
        <v>205</v>
      </c>
      <c r="F1970" s="26" t="s">
        <v>197</v>
      </c>
      <c r="G1970" s="28">
        <v>137112</v>
      </c>
      <c r="H1970" s="129">
        <v>137112</v>
      </c>
      <c r="I1970" s="130">
        <f>H1970/G1970*100</f>
        <v>100</v>
      </c>
    </row>
    <row r="1971" spans="1:9" customFormat="1" ht="13.5" hidden="1" thickBot="1" x14ac:dyDescent="0.25">
      <c r="A1971" s="13" t="s">
        <v>87</v>
      </c>
      <c r="B1971" s="15" t="s">
        <v>152</v>
      </c>
      <c r="C1971" s="15" t="s">
        <v>530</v>
      </c>
      <c r="D1971" s="15" t="s">
        <v>313</v>
      </c>
      <c r="E1971" s="15" t="s">
        <v>205</v>
      </c>
      <c r="F1971" s="15" t="s">
        <v>157</v>
      </c>
      <c r="G1971" s="14"/>
      <c r="H1971" s="14"/>
    </row>
    <row r="1972" spans="1:9" customFormat="1" ht="13.5" hidden="1" thickBot="1" x14ac:dyDescent="0.25">
      <c r="A1972" s="13" t="s">
        <v>166</v>
      </c>
      <c r="B1972" s="15" t="s">
        <v>152</v>
      </c>
      <c r="C1972" s="15" t="s">
        <v>530</v>
      </c>
      <c r="D1972" s="15" t="s">
        <v>313</v>
      </c>
      <c r="E1972" s="15" t="s">
        <v>205</v>
      </c>
      <c r="F1972" s="15" t="s">
        <v>167</v>
      </c>
      <c r="G1972" s="14"/>
      <c r="H1972" s="14"/>
    </row>
    <row r="1973" spans="1:9" customFormat="1" ht="13.5" hidden="1" thickBot="1" x14ac:dyDescent="0.25">
      <c r="A1973" s="13" t="s">
        <v>192</v>
      </c>
      <c r="B1973" s="15" t="s">
        <v>152</v>
      </c>
      <c r="C1973" s="15" t="s">
        <v>530</v>
      </c>
      <c r="D1973" s="15" t="s">
        <v>313</v>
      </c>
      <c r="E1973" s="15" t="s">
        <v>205</v>
      </c>
      <c r="F1973" s="15" t="s">
        <v>193</v>
      </c>
      <c r="G1973" s="14"/>
      <c r="H1973" s="14"/>
    </row>
    <row r="1974" spans="1:9" customFormat="1" ht="13.5" hidden="1" thickBot="1" x14ac:dyDescent="0.25">
      <c r="A1974" s="13" t="s">
        <v>87</v>
      </c>
      <c r="B1974" s="15" t="s">
        <v>152</v>
      </c>
      <c r="C1974" s="15" t="s">
        <v>530</v>
      </c>
      <c r="D1974" s="15" t="s">
        <v>313</v>
      </c>
      <c r="E1974" s="15" t="s">
        <v>280</v>
      </c>
      <c r="F1974" s="15" t="s">
        <v>157</v>
      </c>
      <c r="G1974" s="14"/>
      <c r="H1974" s="14"/>
    </row>
    <row r="1975" spans="1:9" customFormat="1" ht="13.5" hidden="1" thickBot="1" x14ac:dyDescent="0.25">
      <c r="A1975" s="13" t="s">
        <v>186</v>
      </c>
      <c r="B1975" s="15" t="s">
        <v>152</v>
      </c>
      <c r="C1975" s="15" t="s">
        <v>530</v>
      </c>
      <c r="D1975" s="15" t="s">
        <v>313</v>
      </c>
      <c r="E1975" s="15" t="s">
        <v>280</v>
      </c>
      <c r="F1975" s="15" t="s">
        <v>187</v>
      </c>
      <c r="G1975" s="14"/>
      <c r="H1975" s="14"/>
    </row>
    <row r="1976" spans="1:9" ht="10.5" thickBot="1" x14ac:dyDescent="0.25">
      <c r="A1976" s="168" t="s">
        <v>593</v>
      </c>
      <c r="B1976" s="164" t="s">
        <v>144</v>
      </c>
      <c r="C1976" s="169" t="s">
        <v>594</v>
      </c>
      <c r="D1976" s="169" t="s">
        <v>154</v>
      </c>
      <c r="E1976" s="169" t="s">
        <v>152</v>
      </c>
      <c r="F1976" s="169" t="s">
        <v>152</v>
      </c>
      <c r="G1976" s="170">
        <v>73830305.709999993</v>
      </c>
      <c r="H1976" s="171">
        <v>71957587.670000002</v>
      </c>
      <c r="I1976" s="167">
        <f t="shared" ref="I1976:I1978" si="363">H1976/G1976*100</f>
        <v>97.463483291866766</v>
      </c>
    </row>
    <row r="1977" spans="1:9" ht="39.75" thickBot="1" x14ac:dyDescent="0.25">
      <c r="A1977" s="168" t="s">
        <v>595</v>
      </c>
      <c r="B1977" s="164" t="s">
        <v>144</v>
      </c>
      <c r="C1977" s="169" t="s">
        <v>594</v>
      </c>
      <c r="D1977" s="169" t="s">
        <v>596</v>
      </c>
      <c r="E1977" s="169" t="s">
        <v>152</v>
      </c>
      <c r="F1977" s="169" t="s">
        <v>152</v>
      </c>
      <c r="G1977" s="170">
        <v>2260000</v>
      </c>
      <c r="H1977" s="171">
        <v>1376000</v>
      </c>
      <c r="I1977" s="167">
        <f t="shared" si="363"/>
        <v>60.884955752212392</v>
      </c>
    </row>
    <row r="1978" spans="1:9" ht="10.5" thickBot="1" x14ac:dyDescent="0.25">
      <c r="A1978" s="168" t="s">
        <v>597</v>
      </c>
      <c r="B1978" s="164" t="s">
        <v>144</v>
      </c>
      <c r="C1978" s="169" t="s">
        <v>594</v>
      </c>
      <c r="D1978" s="169" t="s">
        <v>596</v>
      </c>
      <c r="E1978" s="169" t="s">
        <v>598</v>
      </c>
      <c r="F1978" s="169" t="s">
        <v>152</v>
      </c>
      <c r="G1978" s="170">
        <v>2260000</v>
      </c>
      <c r="H1978" s="171">
        <v>1376000</v>
      </c>
      <c r="I1978" s="167">
        <f t="shared" si="363"/>
        <v>60.884955752212392</v>
      </c>
    </row>
    <row r="1979" spans="1:9" customFormat="1" ht="13.5" hidden="1" thickBot="1" x14ac:dyDescent="0.25">
      <c r="A1979" s="13" t="s">
        <v>87</v>
      </c>
      <c r="B1979" s="15" t="s">
        <v>152</v>
      </c>
      <c r="C1979" s="15" t="s">
        <v>594</v>
      </c>
      <c r="D1979" s="15" t="s">
        <v>596</v>
      </c>
      <c r="E1979" s="15" t="s">
        <v>598</v>
      </c>
      <c r="F1979" s="15" t="s">
        <v>157</v>
      </c>
      <c r="G1979" s="14">
        <v>2260000</v>
      </c>
      <c r="H1979" s="14">
        <v>1376000</v>
      </c>
    </row>
    <row r="1980" spans="1:9" customFormat="1" ht="13.5" hidden="1" thickBot="1" x14ac:dyDescent="0.25">
      <c r="A1980" s="13" t="s">
        <v>454</v>
      </c>
      <c r="B1980" s="15" t="s">
        <v>152</v>
      </c>
      <c r="C1980" s="15" t="s">
        <v>594</v>
      </c>
      <c r="D1980" s="15" t="s">
        <v>596</v>
      </c>
      <c r="E1980" s="15" t="s">
        <v>598</v>
      </c>
      <c r="F1980" s="15" t="s">
        <v>455</v>
      </c>
      <c r="G1980" s="14">
        <v>2260000</v>
      </c>
      <c r="H1980" s="14">
        <v>1376000</v>
      </c>
    </row>
    <row r="1981" spans="1:9" s="20" customFormat="1" ht="23.25" hidden="1" thickBot="1" x14ac:dyDescent="0.25">
      <c r="A1981" s="30" t="s">
        <v>456</v>
      </c>
      <c r="B1981" s="24" t="s">
        <v>144</v>
      </c>
      <c r="C1981" s="26" t="s">
        <v>594</v>
      </c>
      <c r="D1981" s="26" t="s">
        <v>596</v>
      </c>
      <c r="E1981" s="26" t="s">
        <v>598</v>
      </c>
      <c r="F1981" s="26" t="s">
        <v>457</v>
      </c>
      <c r="G1981" s="28">
        <v>2260000</v>
      </c>
      <c r="H1981" s="129">
        <v>1376000</v>
      </c>
      <c r="I1981" s="130">
        <f t="shared" ref="I1981:I1983" si="364">H1981/G1981*100</f>
        <v>60.884955752212392</v>
      </c>
    </row>
    <row r="1982" spans="1:9" ht="10.5" thickBot="1" x14ac:dyDescent="0.25">
      <c r="A1982" s="168" t="s">
        <v>593</v>
      </c>
      <c r="B1982" s="164" t="s">
        <v>144</v>
      </c>
      <c r="C1982" s="169" t="s">
        <v>594</v>
      </c>
      <c r="D1982" s="169" t="s">
        <v>599</v>
      </c>
      <c r="E1982" s="169" t="s">
        <v>152</v>
      </c>
      <c r="F1982" s="169" t="s">
        <v>152</v>
      </c>
      <c r="G1982" s="170">
        <v>600000</v>
      </c>
      <c r="H1982" s="171">
        <v>589915</v>
      </c>
      <c r="I1982" s="167">
        <f t="shared" si="364"/>
        <v>98.319166666666675</v>
      </c>
    </row>
    <row r="1983" spans="1:9" ht="20.25" thickBot="1" x14ac:dyDescent="0.25">
      <c r="A1983" s="168" t="s">
        <v>204</v>
      </c>
      <c r="B1983" s="164" t="s">
        <v>144</v>
      </c>
      <c r="C1983" s="169" t="s">
        <v>594</v>
      </c>
      <c r="D1983" s="169" t="s">
        <v>599</v>
      </c>
      <c r="E1983" s="169" t="s">
        <v>205</v>
      </c>
      <c r="F1983" s="169" t="s">
        <v>152</v>
      </c>
      <c r="G1983" s="170">
        <v>600000</v>
      </c>
      <c r="H1983" s="171">
        <v>589915</v>
      </c>
      <c r="I1983" s="167">
        <f t="shared" si="364"/>
        <v>98.319166666666675</v>
      </c>
    </row>
    <row r="1984" spans="1:9" customFormat="1" ht="13.5" hidden="1" thickBot="1" x14ac:dyDescent="0.25">
      <c r="A1984" s="13" t="s">
        <v>192</v>
      </c>
      <c r="B1984" s="15" t="s">
        <v>152</v>
      </c>
      <c r="C1984" s="15" t="s">
        <v>594</v>
      </c>
      <c r="D1984" s="15" t="s">
        <v>599</v>
      </c>
      <c r="E1984" s="15" t="s">
        <v>205</v>
      </c>
      <c r="F1984" s="15" t="s">
        <v>193</v>
      </c>
      <c r="G1984" s="14">
        <v>600000</v>
      </c>
      <c r="H1984" s="14">
        <v>589915</v>
      </c>
    </row>
    <row r="1985" spans="1:9" s="20" customFormat="1" ht="23.25" hidden="1" thickBot="1" x14ac:dyDescent="0.25">
      <c r="A1985" s="30" t="s">
        <v>194</v>
      </c>
      <c r="B1985" s="24" t="s">
        <v>144</v>
      </c>
      <c r="C1985" s="26" t="s">
        <v>594</v>
      </c>
      <c r="D1985" s="26" t="s">
        <v>599</v>
      </c>
      <c r="E1985" s="26" t="s">
        <v>205</v>
      </c>
      <c r="F1985" s="26" t="s">
        <v>195</v>
      </c>
      <c r="G1985" s="28">
        <v>600000</v>
      </c>
      <c r="H1985" s="129">
        <v>589915</v>
      </c>
      <c r="I1985" s="130">
        <f t="shared" ref="I1985:I1987" si="365">H1985/G1985*100</f>
        <v>98.319166666666675</v>
      </c>
    </row>
    <row r="1986" spans="1:9" ht="10.5" thickBot="1" x14ac:dyDescent="0.25">
      <c r="A1986" s="168" t="s">
        <v>593</v>
      </c>
      <c r="B1986" s="164" t="s">
        <v>144</v>
      </c>
      <c r="C1986" s="169" t="s">
        <v>594</v>
      </c>
      <c r="D1986" s="169" t="s">
        <v>600</v>
      </c>
      <c r="E1986" s="169" t="s">
        <v>152</v>
      </c>
      <c r="F1986" s="169" t="s">
        <v>152</v>
      </c>
      <c r="G1986" s="170">
        <v>1090000</v>
      </c>
      <c r="H1986" s="171">
        <v>1073333</v>
      </c>
      <c r="I1986" s="167">
        <f t="shared" si="365"/>
        <v>98.47091743119266</v>
      </c>
    </row>
    <row r="1987" spans="1:9" ht="20.25" thickBot="1" x14ac:dyDescent="0.25">
      <c r="A1987" s="168" t="s">
        <v>204</v>
      </c>
      <c r="B1987" s="164" t="s">
        <v>144</v>
      </c>
      <c r="C1987" s="169" t="s">
        <v>594</v>
      </c>
      <c r="D1987" s="169" t="s">
        <v>600</v>
      </c>
      <c r="E1987" s="169" t="s">
        <v>205</v>
      </c>
      <c r="F1987" s="169" t="s">
        <v>152</v>
      </c>
      <c r="G1987" s="170">
        <v>1090000</v>
      </c>
      <c r="H1987" s="171">
        <v>1073333</v>
      </c>
      <c r="I1987" s="167">
        <f t="shared" si="365"/>
        <v>98.47091743119266</v>
      </c>
    </row>
    <row r="1988" spans="1:9" customFormat="1" ht="13.5" hidden="1" thickBot="1" x14ac:dyDescent="0.25">
      <c r="A1988" s="13" t="s">
        <v>192</v>
      </c>
      <c r="B1988" s="15" t="s">
        <v>152</v>
      </c>
      <c r="C1988" s="15" t="s">
        <v>594</v>
      </c>
      <c r="D1988" s="15" t="s">
        <v>600</v>
      </c>
      <c r="E1988" s="15" t="s">
        <v>205</v>
      </c>
      <c r="F1988" s="15" t="s">
        <v>193</v>
      </c>
      <c r="G1988" s="14">
        <v>1090000</v>
      </c>
      <c r="H1988" s="14">
        <v>1073333</v>
      </c>
    </row>
    <row r="1989" spans="1:9" s="20" customFormat="1" ht="23.25" hidden="1" thickBot="1" x14ac:dyDescent="0.25">
      <c r="A1989" s="30" t="s">
        <v>194</v>
      </c>
      <c r="B1989" s="24" t="s">
        <v>144</v>
      </c>
      <c r="C1989" s="26" t="s">
        <v>594</v>
      </c>
      <c r="D1989" s="26" t="s">
        <v>600</v>
      </c>
      <c r="E1989" s="26" t="s">
        <v>205</v>
      </c>
      <c r="F1989" s="26" t="s">
        <v>195</v>
      </c>
      <c r="G1989" s="28">
        <v>1090000</v>
      </c>
      <c r="H1989" s="129">
        <v>1073333</v>
      </c>
      <c r="I1989" s="130">
        <f t="shared" ref="I1989:I1991" si="366">H1989/G1989*100</f>
        <v>98.47091743119266</v>
      </c>
    </row>
    <row r="1990" spans="1:9" ht="10.5" thickBot="1" x14ac:dyDescent="0.25">
      <c r="A1990" s="168" t="s">
        <v>593</v>
      </c>
      <c r="B1990" s="164" t="s">
        <v>144</v>
      </c>
      <c r="C1990" s="169" t="s">
        <v>594</v>
      </c>
      <c r="D1990" s="169" t="s">
        <v>601</v>
      </c>
      <c r="E1990" s="169" t="s">
        <v>152</v>
      </c>
      <c r="F1990" s="169" t="s">
        <v>152</v>
      </c>
      <c r="G1990" s="170">
        <v>25273683.379999999</v>
      </c>
      <c r="H1990" s="171">
        <v>25235806.510000002</v>
      </c>
      <c r="I1990" s="167">
        <f t="shared" si="366"/>
        <v>99.850133162505429</v>
      </c>
    </row>
    <row r="1991" spans="1:9" ht="10.5" thickBot="1" x14ac:dyDescent="0.25">
      <c r="A1991" s="168" t="s">
        <v>353</v>
      </c>
      <c r="B1991" s="164" t="s">
        <v>144</v>
      </c>
      <c r="C1991" s="169" t="s">
        <v>594</v>
      </c>
      <c r="D1991" s="169" t="s">
        <v>601</v>
      </c>
      <c r="E1991" s="169" t="s">
        <v>354</v>
      </c>
      <c r="F1991" s="169" t="s">
        <v>152</v>
      </c>
      <c r="G1991" s="170">
        <v>21112875.379999999</v>
      </c>
      <c r="H1991" s="171">
        <v>21096380.300000001</v>
      </c>
      <c r="I1991" s="167">
        <f t="shared" si="366"/>
        <v>99.921871939737656</v>
      </c>
    </row>
    <row r="1992" spans="1:9" customFormat="1" ht="13.5" hidden="1" thickBot="1" x14ac:dyDescent="0.25">
      <c r="A1992" s="13" t="s">
        <v>87</v>
      </c>
      <c r="B1992" s="15" t="s">
        <v>152</v>
      </c>
      <c r="C1992" s="15" t="s">
        <v>594</v>
      </c>
      <c r="D1992" s="15" t="s">
        <v>601</v>
      </c>
      <c r="E1992" s="15" t="s">
        <v>354</v>
      </c>
      <c r="F1992" s="15" t="s">
        <v>157</v>
      </c>
      <c r="G1992" s="14">
        <v>21112875.379999999</v>
      </c>
      <c r="H1992" s="14">
        <v>21096380.300000001</v>
      </c>
    </row>
    <row r="1993" spans="1:9" customFormat="1" ht="13.5" hidden="1" thickBot="1" x14ac:dyDescent="0.25">
      <c r="A1993" s="13" t="s">
        <v>158</v>
      </c>
      <c r="B1993" s="15" t="s">
        <v>152</v>
      </c>
      <c r="C1993" s="15" t="s">
        <v>594</v>
      </c>
      <c r="D1993" s="15" t="s">
        <v>601</v>
      </c>
      <c r="E1993" s="15" t="s">
        <v>354</v>
      </c>
      <c r="F1993" s="15" t="s">
        <v>159</v>
      </c>
      <c r="G1993" s="14">
        <v>21112875.379999999</v>
      </c>
      <c r="H1993" s="14">
        <v>21096380.300000001</v>
      </c>
    </row>
    <row r="1994" spans="1:9" s="20" customFormat="1" ht="12" hidden="1" thickBot="1" x14ac:dyDescent="0.25">
      <c r="A1994" s="30" t="s">
        <v>160</v>
      </c>
      <c r="B1994" s="24" t="s">
        <v>144</v>
      </c>
      <c r="C1994" s="26" t="s">
        <v>594</v>
      </c>
      <c r="D1994" s="26" t="s">
        <v>601</v>
      </c>
      <c r="E1994" s="26" t="s">
        <v>354</v>
      </c>
      <c r="F1994" s="26" t="s">
        <v>161</v>
      </c>
      <c r="G1994" s="28">
        <v>16497875.380000001</v>
      </c>
      <c r="H1994" s="129">
        <v>16488614.279999999</v>
      </c>
      <c r="I1994" s="130">
        <f t="shared" ref="I1994:I1996" si="367">H1994/G1994*100</f>
        <v>99.943864892983555</v>
      </c>
    </row>
    <row r="1995" spans="1:9" s="20" customFormat="1" ht="23.25" hidden="1" thickBot="1" x14ac:dyDescent="0.25">
      <c r="A1995" s="30" t="s">
        <v>164</v>
      </c>
      <c r="B1995" s="24" t="s">
        <v>144</v>
      </c>
      <c r="C1995" s="26" t="s">
        <v>594</v>
      </c>
      <c r="D1995" s="26" t="s">
        <v>601</v>
      </c>
      <c r="E1995" s="26" t="s">
        <v>354</v>
      </c>
      <c r="F1995" s="26" t="s">
        <v>165</v>
      </c>
      <c r="G1995" s="28">
        <v>4615000</v>
      </c>
      <c r="H1995" s="129">
        <v>4607766.0199999996</v>
      </c>
      <c r="I1995" s="130">
        <f t="shared" si="367"/>
        <v>99.843250704225341</v>
      </c>
    </row>
    <row r="1996" spans="1:9" ht="20.25" thickBot="1" x14ac:dyDescent="0.25">
      <c r="A1996" s="168" t="s">
        <v>244</v>
      </c>
      <c r="B1996" s="164" t="s">
        <v>144</v>
      </c>
      <c r="C1996" s="169" t="s">
        <v>594</v>
      </c>
      <c r="D1996" s="169" t="s">
        <v>601</v>
      </c>
      <c r="E1996" s="169" t="s">
        <v>245</v>
      </c>
      <c r="F1996" s="169" t="s">
        <v>152</v>
      </c>
      <c r="G1996" s="170">
        <v>784796.74</v>
      </c>
      <c r="H1996" s="171">
        <v>784796.74</v>
      </c>
      <c r="I1996" s="167">
        <f t="shared" si="367"/>
        <v>100</v>
      </c>
    </row>
    <row r="1997" spans="1:9" customFormat="1" ht="13.5" hidden="1" thickBot="1" x14ac:dyDescent="0.25">
      <c r="A1997" s="13" t="s">
        <v>87</v>
      </c>
      <c r="B1997" s="15" t="s">
        <v>152</v>
      </c>
      <c r="C1997" s="15" t="s">
        <v>594</v>
      </c>
      <c r="D1997" s="15" t="s">
        <v>601</v>
      </c>
      <c r="E1997" s="15" t="s">
        <v>245</v>
      </c>
      <c r="F1997" s="15" t="s">
        <v>157</v>
      </c>
      <c r="G1997" s="14">
        <v>784796.74</v>
      </c>
      <c r="H1997" s="14">
        <v>784796.74</v>
      </c>
    </row>
    <row r="1998" spans="1:9" customFormat="1" ht="13.5" hidden="1" thickBot="1" x14ac:dyDescent="0.25">
      <c r="A1998" s="13" t="s">
        <v>158</v>
      </c>
      <c r="B1998" s="15" t="s">
        <v>152</v>
      </c>
      <c r="C1998" s="15" t="s">
        <v>594</v>
      </c>
      <c r="D1998" s="15" t="s">
        <v>601</v>
      </c>
      <c r="E1998" s="15" t="s">
        <v>245</v>
      </c>
      <c r="F1998" s="15" t="s">
        <v>159</v>
      </c>
      <c r="G1998" s="14">
        <v>784796.74</v>
      </c>
      <c r="H1998" s="14">
        <v>784796.74</v>
      </c>
    </row>
    <row r="1999" spans="1:9" s="20" customFormat="1" ht="12" hidden="1" thickBot="1" x14ac:dyDescent="0.25">
      <c r="A1999" s="30" t="s">
        <v>162</v>
      </c>
      <c r="B1999" s="24" t="s">
        <v>144</v>
      </c>
      <c r="C1999" s="26" t="s">
        <v>594</v>
      </c>
      <c r="D1999" s="26" t="s">
        <v>601</v>
      </c>
      <c r="E1999" s="26" t="s">
        <v>245</v>
      </c>
      <c r="F1999" s="26" t="s">
        <v>163</v>
      </c>
      <c r="G1999" s="28">
        <v>784796.74</v>
      </c>
      <c r="H1999" s="129">
        <v>784796.74</v>
      </c>
      <c r="I1999" s="130">
        <f t="shared" ref="I1999:I2000" si="368">H1999/G1999*100</f>
        <v>100</v>
      </c>
    </row>
    <row r="2000" spans="1:9" ht="30" thickBot="1" x14ac:dyDescent="0.25">
      <c r="A2000" s="168" t="s">
        <v>213</v>
      </c>
      <c r="B2000" s="164" t="s">
        <v>144</v>
      </c>
      <c r="C2000" s="169" t="s">
        <v>594</v>
      </c>
      <c r="D2000" s="169" t="s">
        <v>601</v>
      </c>
      <c r="E2000" s="169" t="s">
        <v>185</v>
      </c>
      <c r="F2000" s="169" t="s">
        <v>152</v>
      </c>
      <c r="G2000" s="170">
        <v>1028294.8</v>
      </c>
      <c r="H2000" s="171">
        <v>1023126.84</v>
      </c>
      <c r="I2000" s="167">
        <f t="shared" si="368"/>
        <v>99.497424279496499</v>
      </c>
    </row>
    <row r="2001" spans="1:9" customFormat="1" ht="13.5" hidden="1" thickBot="1" x14ac:dyDescent="0.25">
      <c r="A2001" s="13" t="s">
        <v>87</v>
      </c>
      <c r="B2001" s="15" t="s">
        <v>152</v>
      </c>
      <c r="C2001" s="15" t="s">
        <v>594</v>
      </c>
      <c r="D2001" s="15" t="s">
        <v>601</v>
      </c>
      <c r="E2001" s="15" t="s">
        <v>185</v>
      </c>
      <c r="F2001" s="15" t="s">
        <v>157</v>
      </c>
      <c r="G2001" s="14">
        <v>960209.8</v>
      </c>
      <c r="H2001" s="14">
        <v>955041.84</v>
      </c>
    </row>
    <row r="2002" spans="1:9" customFormat="1" ht="13.5" hidden="1" thickBot="1" x14ac:dyDescent="0.25">
      <c r="A2002" s="13" t="s">
        <v>166</v>
      </c>
      <c r="B2002" s="15" t="s">
        <v>152</v>
      </c>
      <c r="C2002" s="15" t="s">
        <v>594</v>
      </c>
      <c r="D2002" s="15" t="s">
        <v>601</v>
      </c>
      <c r="E2002" s="15" t="s">
        <v>185</v>
      </c>
      <c r="F2002" s="15" t="s">
        <v>167</v>
      </c>
      <c r="G2002" s="14">
        <v>960209.8</v>
      </c>
      <c r="H2002" s="14">
        <v>955041.84</v>
      </c>
    </row>
    <row r="2003" spans="1:9" s="20" customFormat="1" ht="12" hidden="1" thickBot="1" x14ac:dyDescent="0.25">
      <c r="A2003" s="30" t="s">
        <v>168</v>
      </c>
      <c r="B2003" s="24" t="s">
        <v>144</v>
      </c>
      <c r="C2003" s="26" t="s">
        <v>594</v>
      </c>
      <c r="D2003" s="26" t="s">
        <v>601</v>
      </c>
      <c r="E2003" s="26" t="s">
        <v>185</v>
      </c>
      <c r="F2003" s="26" t="s">
        <v>169</v>
      </c>
      <c r="G2003" s="28">
        <v>627500</v>
      </c>
      <c r="H2003" s="129">
        <v>622332.04</v>
      </c>
      <c r="I2003" s="130">
        <f t="shared" ref="I2003:I2005" si="369">H2003/G2003*100</f>
        <v>99.176420717131478</v>
      </c>
    </row>
    <row r="2004" spans="1:9" s="20" customFormat="1" ht="23.25" hidden="1" thickBot="1" x14ac:dyDescent="0.25">
      <c r="A2004" s="30" t="s">
        <v>176</v>
      </c>
      <c r="B2004" s="24" t="s">
        <v>144</v>
      </c>
      <c r="C2004" s="26" t="s">
        <v>594</v>
      </c>
      <c r="D2004" s="26" t="s">
        <v>601</v>
      </c>
      <c r="E2004" s="26" t="s">
        <v>185</v>
      </c>
      <c r="F2004" s="26" t="s">
        <v>177</v>
      </c>
      <c r="G2004" s="28">
        <v>84850</v>
      </c>
      <c r="H2004" s="129">
        <v>84850</v>
      </c>
      <c r="I2004" s="130">
        <f t="shared" si="369"/>
        <v>100</v>
      </c>
    </row>
    <row r="2005" spans="1:9" s="20" customFormat="1" ht="12" hidden="1" thickBot="1" x14ac:dyDescent="0.25">
      <c r="A2005" s="30" t="s">
        <v>178</v>
      </c>
      <c r="B2005" s="24" t="s">
        <v>144</v>
      </c>
      <c r="C2005" s="26" t="s">
        <v>594</v>
      </c>
      <c r="D2005" s="26" t="s">
        <v>601</v>
      </c>
      <c r="E2005" s="26" t="s">
        <v>185</v>
      </c>
      <c r="F2005" s="26" t="s">
        <v>179</v>
      </c>
      <c r="G2005" s="28">
        <v>247859.8</v>
      </c>
      <c r="H2005" s="129">
        <v>247859.8</v>
      </c>
      <c r="I2005" s="130">
        <f t="shared" si="369"/>
        <v>100</v>
      </c>
    </row>
    <row r="2006" spans="1:9" customFormat="1" ht="13.5" hidden="1" thickBot="1" x14ac:dyDescent="0.25">
      <c r="A2006" s="13" t="s">
        <v>192</v>
      </c>
      <c r="B2006" s="15" t="s">
        <v>152</v>
      </c>
      <c r="C2006" s="15" t="s">
        <v>594</v>
      </c>
      <c r="D2006" s="15" t="s">
        <v>601</v>
      </c>
      <c r="E2006" s="15" t="s">
        <v>185</v>
      </c>
      <c r="F2006" s="15" t="s">
        <v>193</v>
      </c>
      <c r="G2006" s="14">
        <v>68085</v>
      </c>
      <c r="H2006" s="14">
        <v>68085</v>
      </c>
    </row>
    <row r="2007" spans="1:9" s="20" customFormat="1" ht="23.25" hidden="1" thickBot="1" x14ac:dyDescent="0.25">
      <c r="A2007" s="30" t="s">
        <v>194</v>
      </c>
      <c r="B2007" s="24" t="s">
        <v>144</v>
      </c>
      <c r="C2007" s="26" t="s">
        <v>594</v>
      </c>
      <c r="D2007" s="26" t="s">
        <v>601</v>
      </c>
      <c r="E2007" s="26" t="s">
        <v>185</v>
      </c>
      <c r="F2007" s="26" t="s">
        <v>195</v>
      </c>
      <c r="G2007" s="28">
        <v>29515</v>
      </c>
      <c r="H2007" s="129">
        <v>29515</v>
      </c>
      <c r="I2007" s="130">
        <f t="shared" ref="I2007:I2009" si="370">H2007/G2007*100</f>
        <v>100</v>
      </c>
    </row>
    <row r="2008" spans="1:9" s="20" customFormat="1" ht="23.25" hidden="1" thickBot="1" x14ac:dyDescent="0.25">
      <c r="A2008" s="30" t="s">
        <v>196</v>
      </c>
      <c r="B2008" s="24" t="s">
        <v>144</v>
      </c>
      <c r="C2008" s="26" t="s">
        <v>594</v>
      </c>
      <c r="D2008" s="26" t="s">
        <v>601</v>
      </c>
      <c r="E2008" s="26" t="s">
        <v>185</v>
      </c>
      <c r="F2008" s="26" t="s">
        <v>197</v>
      </c>
      <c r="G2008" s="28">
        <v>38570</v>
      </c>
      <c r="H2008" s="129">
        <v>38570</v>
      </c>
      <c r="I2008" s="130">
        <f t="shared" si="370"/>
        <v>100</v>
      </c>
    </row>
    <row r="2009" spans="1:9" ht="20.25" thickBot="1" x14ac:dyDescent="0.25">
      <c r="A2009" s="168" t="s">
        <v>204</v>
      </c>
      <c r="B2009" s="164" t="s">
        <v>144</v>
      </c>
      <c r="C2009" s="169" t="s">
        <v>594</v>
      </c>
      <c r="D2009" s="169" t="s">
        <v>601</v>
      </c>
      <c r="E2009" s="169" t="s">
        <v>205</v>
      </c>
      <c r="F2009" s="169" t="s">
        <v>152</v>
      </c>
      <c r="G2009" s="170">
        <v>2310816.46</v>
      </c>
      <c r="H2009" s="171">
        <v>2300594.63</v>
      </c>
      <c r="I2009" s="167">
        <f t="shared" si="370"/>
        <v>99.557652882566018</v>
      </c>
    </row>
    <row r="2010" spans="1:9" customFormat="1" ht="13.5" hidden="1" thickBot="1" x14ac:dyDescent="0.25">
      <c r="A2010" s="13" t="s">
        <v>87</v>
      </c>
      <c r="B2010" s="15" t="s">
        <v>152</v>
      </c>
      <c r="C2010" s="15" t="s">
        <v>594</v>
      </c>
      <c r="D2010" s="15" t="s">
        <v>601</v>
      </c>
      <c r="E2010" s="15" t="s">
        <v>205</v>
      </c>
      <c r="F2010" s="15" t="s">
        <v>157</v>
      </c>
      <c r="G2010" s="14">
        <v>1597425.36</v>
      </c>
      <c r="H2010" s="14">
        <v>1587203.53</v>
      </c>
    </row>
    <row r="2011" spans="1:9" customFormat="1" ht="13.5" hidden="1" thickBot="1" x14ac:dyDescent="0.25">
      <c r="A2011" s="13" t="s">
        <v>166</v>
      </c>
      <c r="B2011" s="15" t="s">
        <v>152</v>
      </c>
      <c r="C2011" s="15" t="s">
        <v>594</v>
      </c>
      <c r="D2011" s="15" t="s">
        <v>601</v>
      </c>
      <c r="E2011" s="15" t="s">
        <v>205</v>
      </c>
      <c r="F2011" s="15" t="s">
        <v>167</v>
      </c>
      <c r="G2011" s="14">
        <v>1597425.36</v>
      </c>
      <c r="H2011" s="14">
        <v>1587203.53</v>
      </c>
    </row>
    <row r="2012" spans="1:9" s="20" customFormat="1" ht="12" hidden="1" thickBot="1" x14ac:dyDescent="0.25">
      <c r="A2012" s="30" t="s">
        <v>170</v>
      </c>
      <c r="B2012" s="24" t="s">
        <v>144</v>
      </c>
      <c r="C2012" s="26" t="s">
        <v>594</v>
      </c>
      <c r="D2012" s="26" t="s">
        <v>601</v>
      </c>
      <c r="E2012" s="26" t="s">
        <v>205</v>
      </c>
      <c r="F2012" s="26" t="s">
        <v>171</v>
      </c>
      <c r="G2012" s="28">
        <v>199167.5</v>
      </c>
      <c r="H2012" s="129">
        <v>199167.5</v>
      </c>
      <c r="I2012" s="130">
        <f t="shared" ref="I2012:I2015" si="371">H2012/G2012*100</f>
        <v>100</v>
      </c>
    </row>
    <row r="2013" spans="1:9" s="20" customFormat="1" ht="12" hidden="1" thickBot="1" x14ac:dyDescent="0.25">
      <c r="A2013" s="30" t="s">
        <v>172</v>
      </c>
      <c r="B2013" s="24" t="s">
        <v>144</v>
      </c>
      <c r="C2013" s="26" t="s">
        <v>594</v>
      </c>
      <c r="D2013" s="26" t="s">
        <v>601</v>
      </c>
      <c r="E2013" s="26" t="s">
        <v>205</v>
      </c>
      <c r="F2013" s="26" t="s">
        <v>173</v>
      </c>
      <c r="G2013" s="28">
        <v>561358.38</v>
      </c>
      <c r="H2013" s="129">
        <v>558220.15</v>
      </c>
      <c r="I2013" s="130">
        <f t="shared" si="371"/>
        <v>99.440957842296754</v>
      </c>
    </row>
    <row r="2014" spans="1:9" s="20" customFormat="1" ht="23.25" hidden="1" thickBot="1" x14ac:dyDescent="0.25">
      <c r="A2014" s="30" t="s">
        <v>176</v>
      </c>
      <c r="B2014" s="24" t="s">
        <v>144</v>
      </c>
      <c r="C2014" s="26" t="s">
        <v>594</v>
      </c>
      <c r="D2014" s="26" t="s">
        <v>601</v>
      </c>
      <c r="E2014" s="26" t="s">
        <v>205</v>
      </c>
      <c r="F2014" s="26" t="s">
        <v>177</v>
      </c>
      <c r="G2014" s="28">
        <v>180714.96</v>
      </c>
      <c r="H2014" s="129">
        <v>180714.96</v>
      </c>
      <c r="I2014" s="130">
        <f t="shared" si="371"/>
        <v>100</v>
      </c>
    </row>
    <row r="2015" spans="1:9" s="20" customFormat="1" ht="12" hidden="1" thickBot="1" x14ac:dyDescent="0.25">
      <c r="A2015" s="30" t="s">
        <v>178</v>
      </c>
      <c r="B2015" s="24" t="s">
        <v>144</v>
      </c>
      <c r="C2015" s="26" t="s">
        <v>594</v>
      </c>
      <c r="D2015" s="26" t="s">
        <v>601</v>
      </c>
      <c r="E2015" s="26" t="s">
        <v>205</v>
      </c>
      <c r="F2015" s="26" t="s">
        <v>179</v>
      </c>
      <c r="G2015" s="28">
        <v>656184.52</v>
      </c>
      <c r="H2015" s="129">
        <v>649100.92000000004</v>
      </c>
      <c r="I2015" s="130">
        <f t="shared" si="371"/>
        <v>98.920486572892642</v>
      </c>
    </row>
    <row r="2016" spans="1:9" customFormat="1" ht="13.5" hidden="1" thickBot="1" x14ac:dyDescent="0.25">
      <c r="A2016" s="13" t="s">
        <v>192</v>
      </c>
      <c r="B2016" s="15" t="s">
        <v>152</v>
      </c>
      <c r="C2016" s="15" t="s">
        <v>594</v>
      </c>
      <c r="D2016" s="15" t="s">
        <v>601</v>
      </c>
      <c r="E2016" s="15" t="s">
        <v>205</v>
      </c>
      <c r="F2016" s="15" t="s">
        <v>193</v>
      </c>
      <c r="G2016" s="14">
        <v>713391.1</v>
      </c>
      <c r="H2016" s="14">
        <v>713391.1</v>
      </c>
    </row>
    <row r="2017" spans="1:9" s="20" customFormat="1" ht="23.25" hidden="1" thickBot="1" x14ac:dyDescent="0.25">
      <c r="A2017" s="30" t="s">
        <v>194</v>
      </c>
      <c r="B2017" s="24" t="s">
        <v>144</v>
      </c>
      <c r="C2017" s="26" t="s">
        <v>594</v>
      </c>
      <c r="D2017" s="26" t="s">
        <v>601</v>
      </c>
      <c r="E2017" s="26" t="s">
        <v>205</v>
      </c>
      <c r="F2017" s="26" t="s">
        <v>195</v>
      </c>
      <c r="G2017" s="28">
        <v>45367</v>
      </c>
      <c r="H2017" s="129">
        <v>45367</v>
      </c>
      <c r="I2017" s="130">
        <f t="shared" ref="I2017:I2019" si="372">H2017/G2017*100</f>
        <v>100</v>
      </c>
    </row>
    <row r="2018" spans="1:9" s="20" customFormat="1" ht="23.25" hidden="1" thickBot="1" x14ac:dyDescent="0.25">
      <c r="A2018" s="30" t="s">
        <v>196</v>
      </c>
      <c r="B2018" s="24" t="s">
        <v>144</v>
      </c>
      <c r="C2018" s="26" t="s">
        <v>594</v>
      </c>
      <c r="D2018" s="26" t="s">
        <v>601</v>
      </c>
      <c r="E2018" s="26" t="s">
        <v>205</v>
      </c>
      <c r="F2018" s="26" t="s">
        <v>197</v>
      </c>
      <c r="G2018" s="28">
        <v>668024.1</v>
      </c>
      <c r="H2018" s="129">
        <v>668024.1</v>
      </c>
      <c r="I2018" s="130">
        <f t="shared" si="372"/>
        <v>100</v>
      </c>
    </row>
    <row r="2019" spans="1:9" ht="20.25" thickBot="1" x14ac:dyDescent="0.25">
      <c r="A2019" s="168" t="s">
        <v>214</v>
      </c>
      <c r="B2019" s="164" t="s">
        <v>144</v>
      </c>
      <c r="C2019" s="169" t="s">
        <v>594</v>
      </c>
      <c r="D2019" s="169" t="s">
        <v>601</v>
      </c>
      <c r="E2019" s="169" t="s">
        <v>215</v>
      </c>
      <c r="F2019" s="169" t="s">
        <v>152</v>
      </c>
      <c r="G2019" s="170">
        <v>33000</v>
      </c>
      <c r="H2019" s="171">
        <v>27008</v>
      </c>
      <c r="I2019" s="167">
        <f t="shared" si="372"/>
        <v>81.842424242424244</v>
      </c>
    </row>
    <row r="2020" spans="1:9" customFormat="1" ht="13.5" hidden="1" thickBot="1" x14ac:dyDescent="0.25">
      <c r="A2020" s="13" t="s">
        <v>87</v>
      </c>
      <c r="B2020" s="15" t="s">
        <v>152</v>
      </c>
      <c r="C2020" s="15" t="s">
        <v>594</v>
      </c>
      <c r="D2020" s="15" t="s">
        <v>601</v>
      </c>
      <c r="E2020" s="15" t="s">
        <v>215</v>
      </c>
      <c r="F2020" s="15" t="s">
        <v>157</v>
      </c>
      <c r="G2020" s="14">
        <v>33000</v>
      </c>
      <c r="H2020" s="14">
        <v>27008</v>
      </c>
    </row>
    <row r="2021" spans="1:9" s="20" customFormat="1" ht="12" hidden="1" thickBot="1" x14ac:dyDescent="0.25">
      <c r="A2021" s="30" t="s">
        <v>190</v>
      </c>
      <c r="B2021" s="24" t="s">
        <v>144</v>
      </c>
      <c r="C2021" s="26" t="s">
        <v>594</v>
      </c>
      <c r="D2021" s="26" t="s">
        <v>601</v>
      </c>
      <c r="E2021" s="26" t="s">
        <v>215</v>
      </c>
      <c r="F2021" s="26" t="s">
        <v>191</v>
      </c>
      <c r="G2021" s="28">
        <v>33000</v>
      </c>
      <c r="H2021" s="129">
        <v>27008</v>
      </c>
      <c r="I2021" s="130">
        <f t="shared" ref="I2021:I2022" si="373">H2021/G2021*100</f>
        <v>81.842424242424244</v>
      </c>
    </row>
    <row r="2022" spans="1:9" ht="20.25" thickBot="1" x14ac:dyDescent="0.25">
      <c r="A2022" s="168" t="s">
        <v>216</v>
      </c>
      <c r="B2022" s="164" t="s">
        <v>144</v>
      </c>
      <c r="C2022" s="169" t="s">
        <v>594</v>
      </c>
      <c r="D2022" s="169" t="s">
        <v>601</v>
      </c>
      <c r="E2022" s="169" t="s">
        <v>217</v>
      </c>
      <c r="F2022" s="169" t="s">
        <v>152</v>
      </c>
      <c r="G2022" s="170">
        <v>3900</v>
      </c>
      <c r="H2022" s="171">
        <v>3900</v>
      </c>
      <c r="I2022" s="167">
        <f t="shared" si="373"/>
        <v>100</v>
      </c>
    </row>
    <row r="2023" spans="1:9" customFormat="1" ht="13.5" hidden="1" thickBot="1" x14ac:dyDescent="0.25">
      <c r="A2023" s="13" t="s">
        <v>87</v>
      </c>
      <c r="B2023" s="15" t="s">
        <v>152</v>
      </c>
      <c r="C2023" s="15" t="s">
        <v>594</v>
      </c>
      <c r="D2023" s="15" t="s">
        <v>601</v>
      </c>
      <c r="E2023" s="15" t="s">
        <v>217</v>
      </c>
      <c r="F2023" s="15" t="s">
        <v>157</v>
      </c>
      <c r="G2023" s="14">
        <v>3900</v>
      </c>
      <c r="H2023" s="14">
        <v>3900</v>
      </c>
    </row>
    <row r="2024" spans="1:9" s="20" customFormat="1" ht="12" hidden="1" thickBot="1" x14ac:dyDescent="0.25">
      <c r="A2024" s="30" t="s">
        <v>190</v>
      </c>
      <c r="B2024" s="24" t="s">
        <v>144</v>
      </c>
      <c r="C2024" s="26" t="s">
        <v>594</v>
      </c>
      <c r="D2024" s="26" t="s">
        <v>601</v>
      </c>
      <c r="E2024" s="26" t="s">
        <v>217</v>
      </c>
      <c r="F2024" s="26" t="s">
        <v>191</v>
      </c>
      <c r="G2024" s="28">
        <v>3900</v>
      </c>
      <c r="H2024" s="129">
        <v>3900</v>
      </c>
      <c r="I2024" s="130">
        <f t="shared" ref="I2024:I2026" si="374">H2024/G2024*100</f>
        <v>100</v>
      </c>
    </row>
    <row r="2025" spans="1:9" ht="10.5" thickBot="1" x14ac:dyDescent="0.25">
      <c r="A2025" s="168" t="s">
        <v>593</v>
      </c>
      <c r="B2025" s="164" t="s">
        <v>144</v>
      </c>
      <c r="C2025" s="169" t="s">
        <v>594</v>
      </c>
      <c r="D2025" s="169" t="s">
        <v>602</v>
      </c>
      <c r="E2025" s="169" t="s">
        <v>152</v>
      </c>
      <c r="F2025" s="169" t="s">
        <v>152</v>
      </c>
      <c r="G2025" s="170">
        <v>40216622.329999998</v>
      </c>
      <c r="H2025" s="171">
        <v>39738230.700000003</v>
      </c>
      <c r="I2025" s="167">
        <f t="shared" si="374"/>
        <v>98.810462932280785</v>
      </c>
    </row>
    <row r="2026" spans="1:9" ht="10.5" thickBot="1" x14ac:dyDescent="0.25">
      <c r="A2026" s="168" t="s">
        <v>353</v>
      </c>
      <c r="B2026" s="164" t="s">
        <v>144</v>
      </c>
      <c r="C2026" s="169" t="s">
        <v>594</v>
      </c>
      <c r="D2026" s="169" t="s">
        <v>602</v>
      </c>
      <c r="E2026" s="169" t="s">
        <v>354</v>
      </c>
      <c r="F2026" s="169" t="s">
        <v>152</v>
      </c>
      <c r="G2026" s="170">
        <v>32021402.77</v>
      </c>
      <c r="H2026" s="171">
        <v>31931178.379999999</v>
      </c>
      <c r="I2026" s="167">
        <f t="shared" si="374"/>
        <v>99.718237234489521</v>
      </c>
    </row>
    <row r="2027" spans="1:9" customFormat="1" ht="13.5" hidden="1" thickBot="1" x14ac:dyDescent="0.25">
      <c r="A2027" s="13" t="s">
        <v>87</v>
      </c>
      <c r="B2027" s="15" t="s">
        <v>152</v>
      </c>
      <c r="C2027" s="15" t="s">
        <v>594</v>
      </c>
      <c r="D2027" s="15" t="s">
        <v>602</v>
      </c>
      <c r="E2027" s="15" t="s">
        <v>354</v>
      </c>
      <c r="F2027" s="15" t="s">
        <v>157</v>
      </c>
      <c r="G2027" s="14">
        <v>32021402.77</v>
      </c>
      <c r="H2027" s="14">
        <v>31931178.379999999</v>
      </c>
    </row>
    <row r="2028" spans="1:9" customFormat="1" ht="13.5" hidden="1" thickBot="1" x14ac:dyDescent="0.25">
      <c r="A2028" s="13" t="s">
        <v>158</v>
      </c>
      <c r="B2028" s="15" t="s">
        <v>152</v>
      </c>
      <c r="C2028" s="15" t="s">
        <v>594</v>
      </c>
      <c r="D2028" s="15" t="s">
        <v>602</v>
      </c>
      <c r="E2028" s="15" t="s">
        <v>354</v>
      </c>
      <c r="F2028" s="15" t="s">
        <v>159</v>
      </c>
      <c r="G2028" s="14">
        <v>32021402.77</v>
      </c>
      <c r="H2028" s="14">
        <v>31931178.379999999</v>
      </c>
    </row>
    <row r="2029" spans="1:9" s="20" customFormat="1" ht="12" hidden="1" thickBot="1" x14ac:dyDescent="0.25">
      <c r="A2029" s="30" t="s">
        <v>160</v>
      </c>
      <c r="B2029" s="24" t="s">
        <v>144</v>
      </c>
      <c r="C2029" s="26" t="s">
        <v>594</v>
      </c>
      <c r="D2029" s="26" t="s">
        <v>602</v>
      </c>
      <c r="E2029" s="26" t="s">
        <v>354</v>
      </c>
      <c r="F2029" s="26" t="s">
        <v>161</v>
      </c>
      <c r="G2029" s="28">
        <v>24804958.350000001</v>
      </c>
      <c r="H2029" s="129">
        <v>24804907.420000002</v>
      </c>
      <c r="I2029" s="130">
        <f t="shared" ref="I2029:I2031" si="375">H2029/G2029*100</f>
        <v>99.999794678147481</v>
      </c>
    </row>
    <row r="2030" spans="1:9" s="20" customFormat="1" ht="23.25" hidden="1" thickBot="1" x14ac:dyDescent="0.25">
      <c r="A2030" s="30" t="s">
        <v>164</v>
      </c>
      <c r="B2030" s="24" t="s">
        <v>144</v>
      </c>
      <c r="C2030" s="26" t="s">
        <v>594</v>
      </c>
      <c r="D2030" s="26" t="s">
        <v>602</v>
      </c>
      <c r="E2030" s="26" t="s">
        <v>354</v>
      </c>
      <c r="F2030" s="26" t="s">
        <v>165</v>
      </c>
      <c r="G2030" s="28">
        <v>7216444.4199999999</v>
      </c>
      <c r="H2030" s="129">
        <v>7126270.96</v>
      </c>
      <c r="I2030" s="130">
        <f t="shared" si="375"/>
        <v>98.75044475157199</v>
      </c>
    </row>
    <row r="2031" spans="1:9" ht="20.25" thickBot="1" x14ac:dyDescent="0.25">
      <c r="A2031" s="168" t="s">
        <v>244</v>
      </c>
      <c r="B2031" s="164" t="s">
        <v>144</v>
      </c>
      <c r="C2031" s="169" t="s">
        <v>594</v>
      </c>
      <c r="D2031" s="169" t="s">
        <v>602</v>
      </c>
      <c r="E2031" s="169" t="s">
        <v>245</v>
      </c>
      <c r="F2031" s="169" t="s">
        <v>152</v>
      </c>
      <c r="G2031" s="170">
        <v>987827.76</v>
      </c>
      <c r="H2031" s="171">
        <v>926627.76</v>
      </c>
      <c r="I2031" s="167">
        <f t="shared" si="375"/>
        <v>93.804587957722504</v>
      </c>
    </row>
    <row r="2032" spans="1:9" customFormat="1" ht="13.5" hidden="1" thickBot="1" x14ac:dyDescent="0.25">
      <c r="A2032" s="13" t="s">
        <v>87</v>
      </c>
      <c r="B2032" s="15" t="s">
        <v>152</v>
      </c>
      <c r="C2032" s="15" t="s">
        <v>594</v>
      </c>
      <c r="D2032" s="15" t="s">
        <v>602</v>
      </c>
      <c r="E2032" s="15" t="s">
        <v>245</v>
      </c>
      <c r="F2032" s="15" t="s">
        <v>157</v>
      </c>
      <c r="G2032" s="14">
        <v>987827.76</v>
      </c>
      <c r="H2032" s="14">
        <v>926627.76</v>
      </c>
    </row>
    <row r="2033" spans="1:9" customFormat="1" ht="13.5" hidden="1" thickBot="1" x14ac:dyDescent="0.25">
      <c r="A2033" s="13" t="s">
        <v>158</v>
      </c>
      <c r="B2033" s="15" t="s">
        <v>152</v>
      </c>
      <c r="C2033" s="15" t="s">
        <v>594</v>
      </c>
      <c r="D2033" s="15" t="s">
        <v>602</v>
      </c>
      <c r="E2033" s="15" t="s">
        <v>245</v>
      </c>
      <c r="F2033" s="15" t="s">
        <v>159</v>
      </c>
      <c r="G2033" s="14">
        <v>987827.76</v>
      </c>
      <c r="H2033" s="14">
        <v>926627.76</v>
      </c>
    </row>
    <row r="2034" spans="1:9" s="20" customFormat="1" ht="12" hidden="1" thickBot="1" x14ac:dyDescent="0.25">
      <c r="A2034" s="30" t="s">
        <v>162</v>
      </c>
      <c r="B2034" s="24" t="s">
        <v>144</v>
      </c>
      <c r="C2034" s="26" t="s">
        <v>594</v>
      </c>
      <c r="D2034" s="26" t="s">
        <v>602</v>
      </c>
      <c r="E2034" s="26" t="s">
        <v>245</v>
      </c>
      <c r="F2034" s="26" t="s">
        <v>163</v>
      </c>
      <c r="G2034" s="28">
        <v>987827.76</v>
      </c>
      <c r="H2034" s="129">
        <v>926627.76</v>
      </c>
      <c r="I2034" s="130">
        <f t="shared" ref="I2034:I2035" si="376">H2034/G2034*100</f>
        <v>93.804587957722504</v>
      </c>
    </row>
    <row r="2035" spans="1:9" ht="30" thickBot="1" x14ac:dyDescent="0.25">
      <c r="A2035" s="168" t="s">
        <v>213</v>
      </c>
      <c r="B2035" s="164" t="s">
        <v>144</v>
      </c>
      <c r="C2035" s="169" t="s">
        <v>594</v>
      </c>
      <c r="D2035" s="169" t="s">
        <v>602</v>
      </c>
      <c r="E2035" s="169" t="s">
        <v>185</v>
      </c>
      <c r="F2035" s="169" t="s">
        <v>152</v>
      </c>
      <c r="G2035" s="170">
        <v>1272408.8</v>
      </c>
      <c r="H2035" s="171">
        <v>1246348.83</v>
      </c>
      <c r="I2035" s="167">
        <f t="shared" si="376"/>
        <v>97.951918440048516</v>
      </c>
    </row>
    <row r="2036" spans="1:9" customFormat="1" ht="13.5" hidden="1" thickBot="1" x14ac:dyDescent="0.25">
      <c r="A2036" s="13" t="s">
        <v>87</v>
      </c>
      <c r="B2036" s="15" t="s">
        <v>152</v>
      </c>
      <c r="C2036" s="15" t="s">
        <v>594</v>
      </c>
      <c r="D2036" s="15" t="s">
        <v>602</v>
      </c>
      <c r="E2036" s="15" t="s">
        <v>185</v>
      </c>
      <c r="F2036" s="15" t="s">
        <v>157</v>
      </c>
      <c r="G2036" s="14">
        <v>1118558.8</v>
      </c>
      <c r="H2036" s="14">
        <v>1101605.83</v>
      </c>
    </row>
    <row r="2037" spans="1:9" customFormat="1" ht="13.5" hidden="1" thickBot="1" x14ac:dyDescent="0.25">
      <c r="A2037" s="13" t="s">
        <v>166</v>
      </c>
      <c r="B2037" s="15" t="s">
        <v>152</v>
      </c>
      <c r="C2037" s="15" t="s">
        <v>594</v>
      </c>
      <c r="D2037" s="15" t="s">
        <v>602</v>
      </c>
      <c r="E2037" s="15" t="s">
        <v>185</v>
      </c>
      <c r="F2037" s="15" t="s">
        <v>167</v>
      </c>
      <c r="G2037" s="14">
        <v>1118558.8</v>
      </c>
      <c r="H2037" s="14">
        <v>1101605.83</v>
      </c>
    </row>
    <row r="2038" spans="1:9" s="20" customFormat="1" ht="12" hidden="1" thickBot="1" x14ac:dyDescent="0.25">
      <c r="A2038" s="30" t="s">
        <v>168</v>
      </c>
      <c r="B2038" s="24" t="s">
        <v>144</v>
      </c>
      <c r="C2038" s="26" t="s">
        <v>594</v>
      </c>
      <c r="D2038" s="26" t="s">
        <v>602</v>
      </c>
      <c r="E2038" s="26" t="s">
        <v>185</v>
      </c>
      <c r="F2038" s="26" t="s">
        <v>169</v>
      </c>
      <c r="G2038" s="28">
        <v>512996.8</v>
      </c>
      <c r="H2038" s="129">
        <v>507768.83</v>
      </c>
      <c r="I2038" s="130">
        <f t="shared" ref="I2038:I2039" si="377">H2038/G2038*100</f>
        <v>98.980896177130148</v>
      </c>
    </row>
    <row r="2039" spans="1:9" s="20" customFormat="1" ht="12" hidden="1" thickBot="1" x14ac:dyDescent="0.25">
      <c r="A2039" s="30" t="s">
        <v>178</v>
      </c>
      <c r="B2039" s="24" t="s">
        <v>144</v>
      </c>
      <c r="C2039" s="26" t="s">
        <v>594</v>
      </c>
      <c r="D2039" s="26" t="s">
        <v>602</v>
      </c>
      <c r="E2039" s="26" t="s">
        <v>185</v>
      </c>
      <c r="F2039" s="26" t="s">
        <v>179</v>
      </c>
      <c r="G2039" s="28">
        <v>605562</v>
      </c>
      <c r="H2039" s="129">
        <v>593837</v>
      </c>
      <c r="I2039" s="130">
        <f t="shared" si="377"/>
        <v>98.063782073511874</v>
      </c>
    </row>
    <row r="2040" spans="1:9" customFormat="1" ht="13.5" hidden="1" thickBot="1" x14ac:dyDescent="0.25">
      <c r="A2040" s="13" t="s">
        <v>192</v>
      </c>
      <c r="B2040" s="15" t="s">
        <v>152</v>
      </c>
      <c r="C2040" s="15" t="s">
        <v>594</v>
      </c>
      <c r="D2040" s="15" t="s">
        <v>602</v>
      </c>
      <c r="E2040" s="15" t="s">
        <v>185</v>
      </c>
      <c r="F2040" s="15" t="s">
        <v>193</v>
      </c>
      <c r="G2040" s="14">
        <v>153850</v>
      </c>
      <c r="H2040" s="14">
        <v>144743</v>
      </c>
    </row>
    <row r="2041" spans="1:9" s="20" customFormat="1" ht="23.25" hidden="1" thickBot="1" x14ac:dyDescent="0.25">
      <c r="A2041" s="30" t="s">
        <v>194</v>
      </c>
      <c r="B2041" s="24" t="s">
        <v>144</v>
      </c>
      <c r="C2041" s="26" t="s">
        <v>594</v>
      </c>
      <c r="D2041" s="26" t="s">
        <v>602</v>
      </c>
      <c r="E2041" s="26" t="s">
        <v>185</v>
      </c>
      <c r="F2041" s="26" t="s">
        <v>195</v>
      </c>
      <c r="G2041" s="28">
        <v>31850</v>
      </c>
      <c r="H2041" s="129">
        <v>29270</v>
      </c>
      <c r="I2041" s="130">
        <f t="shared" ref="I2041:I2043" si="378">H2041/G2041*100</f>
        <v>91.899529042386192</v>
      </c>
    </row>
    <row r="2042" spans="1:9" s="20" customFormat="1" ht="23.25" hidden="1" thickBot="1" x14ac:dyDescent="0.25">
      <c r="A2042" s="30" t="s">
        <v>196</v>
      </c>
      <c r="B2042" s="24" t="s">
        <v>144</v>
      </c>
      <c r="C2042" s="26" t="s">
        <v>594</v>
      </c>
      <c r="D2042" s="26" t="s">
        <v>602</v>
      </c>
      <c r="E2042" s="26" t="s">
        <v>185</v>
      </c>
      <c r="F2042" s="26" t="s">
        <v>197</v>
      </c>
      <c r="G2042" s="28">
        <v>122000</v>
      </c>
      <c r="H2042" s="129">
        <v>115473</v>
      </c>
      <c r="I2042" s="130">
        <f t="shared" si="378"/>
        <v>94.65</v>
      </c>
    </row>
    <row r="2043" spans="1:9" ht="20.25" thickBot="1" x14ac:dyDescent="0.25">
      <c r="A2043" s="168" t="s">
        <v>204</v>
      </c>
      <c r="B2043" s="164" t="s">
        <v>144</v>
      </c>
      <c r="C2043" s="169" t="s">
        <v>594</v>
      </c>
      <c r="D2043" s="169" t="s">
        <v>602</v>
      </c>
      <c r="E2043" s="169" t="s">
        <v>205</v>
      </c>
      <c r="F2043" s="169" t="s">
        <v>152</v>
      </c>
      <c r="G2043" s="170">
        <v>5760126.75</v>
      </c>
      <c r="H2043" s="171">
        <v>5462966.3700000001</v>
      </c>
      <c r="I2043" s="167">
        <f t="shared" si="378"/>
        <v>94.841079148128131</v>
      </c>
    </row>
    <row r="2044" spans="1:9" customFormat="1" ht="13.5" hidden="1" thickBot="1" x14ac:dyDescent="0.25">
      <c r="A2044" s="13" t="s">
        <v>87</v>
      </c>
      <c r="B2044" s="15" t="s">
        <v>152</v>
      </c>
      <c r="C2044" s="15" t="s">
        <v>594</v>
      </c>
      <c r="D2044" s="15" t="s">
        <v>602</v>
      </c>
      <c r="E2044" s="15" t="s">
        <v>205</v>
      </c>
      <c r="F2044" s="15" t="s">
        <v>157</v>
      </c>
      <c r="G2044" s="14">
        <v>4044572.38</v>
      </c>
      <c r="H2044" s="14">
        <v>3768105.78</v>
      </c>
    </row>
    <row r="2045" spans="1:9" customFormat="1" ht="13.5" hidden="1" thickBot="1" x14ac:dyDescent="0.25">
      <c r="A2045" s="13" t="s">
        <v>166</v>
      </c>
      <c r="B2045" s="15" t="s">
        <v>152</v>
      </c>
      <c r="C2045" s="15" t="s">
        <v>594</v>
      </c>
      <c r="D2045" s="15" t="s">
        <v>602</v>
      </c>
      <c r="E2045" s="15" t="s">
        <v>205</v>
      </c>
      <c r="F2045" s="15" t="s">
        <v>167</v>
      </c>
      <c r="G2045" s="14">
        <v>4044572.38</v>
      </c>
      <c r="H2045" s="14">
        <v>3768105.78</v>
      </c>
    </row>
    <row r="2046" spans="1:9" s="20" customFormat="1" ht="12" hidden="1" thickBot="1" x14ac:dyDescent="0.25">
      <c r="A2046" s="30" t="s">
        <v>168</v>
      </c>
      <c r="B2046" s="24" t="s">
        <v>144</v>
      </c>
      <c r="C2046" s="26" t="s">
        <v>594</v>
      </c>
      <c r="D2046" s="26" t="s">
        <v>602</v>
      </c>
      <c r="E2046" s="26" t="s">
        <v>205</v>
      </c>
      <c r="F2046" s="26" t="s">
        <v>169</v>
      </c>
      <c r="G2046" s="28">
        <v>10000</v>
      </c>
      <c r="H2046" s="129"/>
      <c r="I2046" s="130">
        <f t="shared" ref="I2046:I2051" si="379">H2046/G2046*100</f>
        <v>0</v>
      </c>
    </row>
    <row r="2047" spans="1:9" s="20" customFormat="1" ht="12" hidden="1" thickBot="1" x14ac:dyDescent="0.25">
      <c r="A2047" s="30" t="s">
        <v>170</v>
      </c>
      <c r="B2047" s="24" t="s">
        <v>144</v>
      </c>
      <c r="C2047" s="26" t="s">
        <v>594</v>
      </c>
      <c r="D2047" s="26" t="s">
        <v>602</v>
      </c>
      <c r="E2047" s="26" t="s">
        <v>205</v>
      </c>
      <c r="F2047" s="26" t="s">
        <v>171</v>
      </c>
      <c r="G2047" s="28">
        <v>98399.93</v>
      </c>
      <c r="H2047" s="129">
        <v>82699.83</v>
      </c>
      <c r="I2047" s="130">
        <f t="shared" si="379"/>
        <v>84.044602470753787</v>
      </c>
    </row>
    <row r="2048" spans="1:9" s="20" customFormat="1" ht="12" hidden="1" thickBot="1" x14ac:dyDescent="0.25">
      <c r="A2048" s="30" t="s">
        <v>172</v>
      </c>
      <c r="B2048" s="24" t="s">
        <v>144</v>
      </c>
      <c r="C2048" s="26" t="s">
        <v>594</v>
      </c>
      <c r="D2048" s="26" t="s">
        <v>602</v>
      </c>
      <c r="E2048" s="26" t="s">
        <v>205</v>
      </c>
      <c r="F2048" s="26" t="s">
        <v>173</v>
      </c>
      <c r="G2048" s="28">
        <v>1286146.6599999999</v>
      </c>
      <c r="H2048" s="129">
        <v>1211327.27</v>
      </c>
      <c r="I2048" s="130">
        <f t="shared" si="379"/>
        <v>94.182670427336816</v>
      </c>
    </row>
    <row r="2049" spans="1:9" s="20" customFormat="1" ht="23.25" hidden="1" thickBot="1" x14ac:dyDescent="0.25">
      <c r="A2049" s="30" t="s">
        <v>174</v>
      </c>
      <c r="B2049" s="24" t="s">
        <v>144</v>
      </c>
      <c r="C2049" s="26" t="s">
        <v>594</v>
      </c>
      <c r="D2049" s="26" t="s">
        <v>602</v>
      </c>
      <c r="E2049" s="26" t="s">
        <v>205</v>
      </c>
      <c r="F2049" s="26" t="s">
        <v>175</v>
      </c>
      <c r="G2049" s="28">
        <v>60000</v>
      </c>
      <c r="H2049" s="129">
        <v>60000</v>
      </c>
      <c r="I2049" s="130">
        <f t="shared" si="379"/>
        <v>100</v>
      </c>
    </row>
    <row r="2050" spans="1:9" s="20" customFormat="1" ht="23.25" hidden="1" thickBot="1" x14ac:dyDescent="0.25">
      <c r="A2050" s="30" t="s">
        <v>176</v>
      </c>
      <c r="B2050" s="24" t="s">
        <v>144</v>
      </c>
      <c r="C2050" s="26" t="s">
        <v>594</v>
      </c>
      <c r="D2050" s="26" t="s">
        <v>602</v>
      </c>
      <c r="E2050" s="26" t="s">
        <v>205</v>
      </c>
      <c r="F2050" s="26" t="s">
        <v>177</v>
      </c>
      <c r="G2050" s="28">
        <v>1416564.5</v>
      </c>
      <c r="H2050" s="129">
        <v>1337454.96</v>
      </c>
      <c r="I2050" s="130">
        <f t="shared" si="379"/>
        <v>94.415394427856967</v>
      </c>
    </row>
    <row r="2051" spans="1:9" s="20" customFormat="1" ht="12" hidden="1" thickBot="1" x14ac:dyDescent="0.25">
      <c r="A2051" s="30" t="s">
        <v>178</v>
      </c>
      <c r="B2051" s="24" t="s">
        <v>144</v>
      </c>
      <c r="C2051" s="26" t="s">
        <v>594</v>
      </c>
      <c r="D2051" s="26" t="s">
        <v>602</v>
      </c>
      <c r="E2051" s="26" t="s">
        <v>205</v>
      </c>
      <c r="F2051" s="26" t="s">
        <v>179</v>
      </c>
      <c r="G2051" s="28">
        <v>1173461.29</v>
      </c>
      <c r="H2051" s="129">
        <v>1076623.72</v>
      </c>
      <c r="I2051" s="130">
        <f t="shared" si="379"/>
        <v>91.747697957722991</v>
      </c>
    </row>
    <row r="2052" spans="1:9" customFormat="1" ht="13.5" hidden="1" thickBot="1" x14ac:dyDescent="0.25">
      <c r="A2052" s="13" t="s">
        <v>192</v>
      </c>
      <c r="B2052" s="15" t="s">
        <v>152</v>
      </c>
      <c r="C2052" s="15" t="s">
        <v>594</v>
      </c>
      <c r="D2052" s="15" t="s">
        <v>602</v>
      </c>
      <c r="E2052" s="15" t="s">
        <v>205</v>
      </c>
      <c r="F2052" s="15" t="s">
        <v>193</v>
      </c>
      <c r="G2052" s="14">
        <v>1715554.37</v>
      </c>
      <c r="H2052" s="14">
        <v>1694860.59</v>
      </c>
    </row>
    <row r="2053" spans="1:9" s="20" customFormat="1" ht="23.25" hidden="1" thickBot="1" x14ac:dyDescent="0.25">
      <c r="A2053" s="30" t="s">
        <v>194</v>
      </c>
      <c r="B2053" s="24" t="s">
        <v>144</v>
      </c>
      <c r="C2053" s="26" t="s">
        <v>594</v>
      </c>
      <c r="D2053" s="26" t="s">
        <v>602</v>
      </c>
      <c r="E2053" s="26" t="s">
        <v>205</v>
      </c>
      <c r="F2053" s="26" t="s">
        <v>195</v>
      </c>
      <c r="G2053" s="28">
        <v>210445</v>
      </c>
      <c r="H2053" s="129">
        <v>206222</v>
      </c>
      <c r="I2053" s="130">
        <f t="shared" ref="I2053:I2055" si="380">H2053/G2053*100</f>
        <v>97.993299912091047</v>
      </c>
    </row>
    <row r="2054" spans="1:9" s="20" customFormat="1" ht="23.25" hidden="1" thickBot="1" x14ac:dyDescent="0.25">
      <c r="A2054" s="30" t="s">
        <v>196</v>
      </c>
      <c r="B2054" s="24" t="s">
        <v>144</v>
      </c>
      <c r="C2054" s="26" t="s">
        <v>594</v>
      </c>
      <c r="D2054" s="26" t="s">
        <v>602</v>
      </c>
      <c r="E2054" s="26" t="s">
        <v>205</v>
      </c>
      <c r="F2054" s="26" t="s">
        <v>197</v>
      </c>
      <c r="G2054" s="28">
        <v>1505109.37</v>
      </c>
      <c r="H2054" s="129">
        <v>1488638.59</v>
      </c>
      <c r="I2054" s="130">
        <f t="shared" si="380"/>
        <v>98.905675539047365</v>
      </c>
    </row>
    <row r="2055" spans="1:9" ht="20.25" thickBot="1" x14ac:dyDescent="0.25">
      <c r="A2055" s="168" t="s">
        <v>214</v>
      </c>
      <c r="B2055" s="164" t="s">
        <v>144</v>
      </c>
      <c r="C2055" s="169" t="s">
        <v>594</v>
      </c>
      <c r="D2055" s="169" t="s">
        <v>602</v>
      </c>
      <c r="E2055" s="169" t="s">
        <v>215</v>
      </c>
      <c r="F2055" s="169" t="s">
        <v>152</v>
      </c>
      <c r="G2055" s="170">
        <v>158501.96</v>
      </c>
      <c r="H2055" s="171">
        <v>156131.96</v>
      </c>
      <c r="I2055" s="167">
        <f t="shared" si="380"/>
        <v>98.504750351352115</v>
      </c>
    </row>
    <row r="2056" spans="1:9" customFormat="1" ht="13.5" hidden="1" thickBot="1" x14ac:dyDescent="0.25">
      <c r="A2056" s="13" t="s">
        <v>87</v>
      </c>
      <c r="B2056" s="15" t="s">
        <v>152</v>
      </c>
      <c r="C2056" s="15" t="s">
        <v>594</v>
      </c>
      <c r="D2056" s="15" t="s">
        <v>602</v>
      </c>
      <c r="E2056" s="15" t="s">
        <v>215</v>
      </c>
      <c r="F2056" s="15" t="s">
        <v>157</v>
      </c>
      <c r="G2056" s="14">
        <v>158501.96</v>
      </c>
      <c r="H2056" s="14">
        <v>156131.96</v>
      </c>
    </row>
    <row r="2057" spans="1:9" s="20" customFormat="1" ht="12" hidden="1" thickBot="1" x14ac:dyDescent="0.25">
      <c r="A2057" s="30" t="s">
        <v>190</v>
      </c>
      <c r="B2057" s="24" t="s">
        <v>144</v>
      </c>
      <c r="C2057" s="26" t="s">
        <v>594</v>
      </c>
      <c r="D2057" s="26" t="s">
        <v>602</v>
      </c>
      <c r="E2057" s="26" t="s">
        <v>215</v>
      </c>
      <c r="F2057" s="26" t="s">
        <v>191</v>
      </c>
      <c r="G2057" s="28">
        <v>158501.96</v>
      </c>
      <c r="H2057" s="129">
        <v>156131.96</v>
      </c>
      <c r="I2057" s="130">
        <f t="shared" ref="I2057:I2058" si="381">H2057/G2057*100</f>
        <v>98.504750351352115</v>
      </c>
    </row>
    <row r="2058" spans="1:9" ht="20.25" thickBot="1" x14ac:dyDescent="0.25">
      <c r="A2058" s="168" t="s">
        <v>216</v>
      </c>
      <c r="B2058" s="164" t="s">
        <v>144</v>
      </c>
      <c r="C2058" s="169" t="s">
        <v>594</v>
      </c>
      <c r="D2058" s="169" t="s">
        <v>602</v>
      </c>
      <c r="E2058" s="169" t="s">
        <v>217</v>
      </c>
      <c r="F2058" s="169" t="s">
        <v>152</v>
      </c>
      <c r="G2058" s="170">
        <v>16354.29</v>
      </c>
      <c r="H2058" s="171">
        <v>14977.4</v>
      </c>
      <c r="I2058" s="167">
        <f t="shared" si="381"/>
        <v>91.580863492086777</v>
      </c>
    </row>
    <row r="2059" spans="1:9" customFormat="1" ht="13.5" hidden="1" thickBot="1" x14ac:dyDescent="0.25">
      <c r="A2059" s="13" t="s">
        <v>87</v>
      </c>
      <c r="B2059" s="15" t="s">
        <v>152</v>
      </c>
      <c r="C2059" s="15" t="s">
        <v>594</v>
      </c>
      <c r="D2059" s="15" t="s">
        <v>602</v>
      </c>
      <c r="E2059" s="15" t="s">
        <v>217</v>
      </c>
      <c r="F2059" s="15" t="s">
        <v>157</v>
      </c>
      <c r="G2059" s="14">
        <v>16354.29</v>
      </c>
      <c r="H2059" s="14">
        <v>14977.4</v>
      </c>
    </row>
    <row r="2060" spans="1:9" s="20" customFormat="1" ht="12" hidden="1" thickBot="1" x14ac:dyDescent="0.25">
      <c r="A2060" s="30" t="s">
        <v>190</v>
      </c>
      <c r="B2060" s="24" t="s">
        <v>144</v>
      </c>
      <c r="C2060" s="26" t="s">
        <v>594</v>
      </c>
      <c r="D2060" s="26" t="s">
        <v>602</v>
      </c>
      <c r="E2060" s="26" t="s">
        <v>217</v>
      </c>
      <c r="F2060" s="26" t="s">
        <v>191</v>
      </c>
      <c r="G2060" s="28">
        <v>16354.29</v>
      </c>
      <c r="H2060" s="129">
        <v>14977.4</v>
      </c>
      <c r="I2060" s="130">
        <f t="shared" ref="I2060:I2062" si="382">H2060/G2060*100</f>
        <v>91.580863492086777</v>
      </c>
    </row>
    <row r="2061" spans="1:9" ht="10.5" thickBot="1" x14ac:dyDescent="0.25">
      <c r="A2061" s="168" t="s">
        <v>593</v>
      </c>
      <c r="B2061" s="164" t="s">
        <v>144</v>
      </c>
      <c r="C2061" s="169" t="s">
        <v>594</v>
      </c>
      <c r="D2061" s="169" t="s">
        <v>603</v>
      </c>
      <c r="E2061" s="169" t="s">
        <v>152</v>
      </c>
      <c r="F2061" s="169" t="s">
        <v>152</v>
      </c>
      <c r="G2061" s="170">
        <v>859252</v>
      </c>
      <c r="H2061" s="171">
        <v>574221</v>
      </c>
      <c r="I2061" s="167">
        <f t="shared" si="382"/>
        <v>66.828008546968761</v>
      </c>
    </row>
    <row r="2062" spans="1:9" ht="30" thickBot="1" x14ac:dyDescent="0.25">
      <c r="A2062" s="168" t="s">
        <v>213</v>
      </c>
      <c r="B2062" s="164" t="s">
        <v>144</v>
      </c>
      <c r="C2062" s="169" t="s">
        <v>594</v>
      </c>
      <c r="D2062" s="169" t="s">
        <v>603</v>
      </c>
      <c r="E2062" s="169" t="s">
        <v>185</v>
      </c>
      <c r="F2062" s="169" t="s">
        <v>152</v>
      </c>
      <c r="G2062" s="170">
        <v>574221</v>
      </c>
      <c r="H2062" s="171">
        <v>574221</v>
      </c>
      <c r="I2062" s="167">
        <f t="shared" si="382"/>
        <v>100</v>
      </c>
    </row>
    <row r="2063" spans="1:9" customFormat="1" ht="13.5" hidden="1" thickBot="1" x14ac:dyDescent="0.25">
      <c r="A2063" s="13" t="s">
        <v>192</v>
      </c>
      <c r="B2063" s="15" t="s">
        <v>152</v>
      </c>
      <c r="C2063" s="15" t="s">
        <v>594</v>
      </c>
      <c r="D2063" s="15" t="s">
        <v>603</v>
      </c>
      <c r="E2063" s="15" t="s">
        <v>185</v>
      </c>
      <c r="F2063" s="15" t="s">
        <v>193</v>
      </c>
      <c r="G2063" s="14">
        <v>574221</v>
      </c>
      <c r="H2063" s="14">
        <v>574221</v>
      </c>
    </row>
    <row r="2064" spans="1:9" s="20" customFormat="1" ht="23.25" hidden="1" thickBot="1" x14ac:dyDescent="0.25">
      <c r="A2064" s="30" t="s">
        <v>194</v>
      </c>
      <c r="B2064" s="24" t="s">
        <v>144</v>
      </c>
      <c r="C2064" s="26" t="s">
        <v>594</v>
      </c>
      <c r="D2064" s="26" t="s">
        <v>603</v>
      </c>
      <c r="E2064" s="26" t="s">
        <v>185</v>
      </c>
      <c r="F2064" s="26" t="s">
        <v>195</v>
      </c>
      <c r="G2064" s="28">
        <v>574221</v>
      </c>
      <c r="H2064" s="129">
        <v>574221</v>
      </c>
      <c r="I2064" s="130">
        <f t="shared" ref="I2064:I2065" si="383">H2064/G2064*100</f>
        <v>100</v>
      </c>
    </row>
    <row r="2065" spans="1:9" ht="20.25" thickBot="1" x14ac:dyDescent="0.25">
      <c r="A2065" s="168" t="s">
        <v>204</v>
      </c>
      <c r="B2065" s="164" t="s">
        <v>144</v>
      </c>
      <c r="C2065" s="169" t="s">
        <v>594</v>
      </c>
      <c r="D2065" s="169" t="s">
        <v>603</v>
      </c>
      <c r="E2065" s="169" t="s">
        <v>205</v>
      </c>
      <c r="F2065" s="169" t="s">
        <v>152</v>
      </c>
      <c r="G2065" s="170">
        <v>285031</v>
      </c>
      <c r="H2065" s="171"/>
      <c r="I2065" s="167">
        <f t="shared" si="383"/>
        <v>0</v>
      </c>
    </row>
    <row r="2066" spans="1:9" customFormat="1" ht="13.5" hidden="1" thickBot="1" x14ac:dyDescent="0.25">
      <c r="A2066" s="13" t="s">
        <v>192</v>
      </c>
      <c r="B2066" s="15" t="s">
        <v>152</v>
      </c>
      <c r="C2066" s="15" t="s">
        <v>594</v>
      </c>
      <c r="D2066" s="15" t="s">
        <v>603</v>
      </c>
      <c r="E2066" s="15" t="s">
        <v>205</v>
      </c>
      <c r="F2066" s="15" t="s">
        <v>193</v>
      </c>
      <c r="G2066" s="14">
        <v>285031</v>
      </c>
      <c r="H2066" s="14"/>
    </row>
    <row r="2067" spans="1:9" s="20" customFormat="1" ht="23.25" hidden="1" thickBot="1" x14ac:dyDescent="0.25">
      <c r="A2067" s="30" t="s">
        <v>194</v>
      </c>
      <c r="B2067" s="24" t="s">
        <v>144</v>
      </c>
      <c r="C2067" s="26" t="s">
        <v>594</v>
      </c>
      <c r="D2067" s="26" t="s">
        <v>603</v>
      </c>
      <c r="E2067" s="26" t="s">
        <v>205</v>
      </c>
      <c r="F2067" s="26" t="s">
        <v>195</v>
      </c>
      <c r="G2067" s="28">
        <v>285031</v>
      </c>
      <c r="H2067" s="129"/>
      <c r="I2067" s="130">
        <f t="shared" ref="I2067:I2069" si="384">H2067/G2067*100</f>
        <v>0</v>
      </c>
    </row>
    <row r="2068" spans="1:9" ht="10.5" thickBot="1" x14ac:dyDescent="0.25">
      <c r="A2068" s="168" t="s">
        <v>593</v>
      </c>
      <c r="B2068" s="164" t="s">
        <v>144</v>
      </c>
      <c r="C2068" s="169" t="s">
        <v>594</v>
      </c>
      <c r="D2068" s="169" t="s">
        <v>604</v>
      </c>
      <c r="E2068" s="169" t="s">
        <v>152</v>
      </c>
      <c r="F2068" s="169" t="s">
        <v>152</v>
      </c>
      <c r="G2068" s="170">
        <v>140748</v>
      </c>
      <c r="H2068" s="171">
        <v>140560</v>
      </c>
      <c r="I2068" s="167">
        <f t="shared" si="384"/>
        <v>99.866427942137719</v>
      </c>
    </row>
    <row r="2069" spans="1:9" ht="30" thickBot="1" x14ac:dyDescent="0.25">
      <c r="A2069" s="168" t="s">
        <v>213</v>
      </c>
      <c r="B2069" s="164" t="s">
        <v>144</v>
      </c>
      <c r="C2069" s="169" t="s">
        <v>594</v>
      </c>
      <c r="D2069" s="169" t="s">
        <v>604</v>
      </c>
      <c r="E2069" s="169" t="s">
        <v>185</v>
      </c>
      <c r="F2069" s="169" t="s">
        <v>152</v>
      </c>
      <c r="G2069" s="170">
        <v>140560</v>
      </c>
      <c r="H2069" s="171">
        <v>140560</v>
      </c>
      <c r="I2069" s="167">
        <f t="shared" si="384"/>
        <v>100</v>
      </c>
    </row>
    <row r="2070" spans="1:9" customFormat="1" ht="13.5" hidden="1" thickBot="1" x14ac:dyDescent="0.25">
      <c r="A2070" s="13" t="s">
        <v>192</v>
      </c>
      <c r="B2070" s="15" t="s">
        <v>152</v>
      </c>
      <c r="C2070" s="15" t="s">
        <v>594</v>
      </c>
      <c r="D2070" s="15" t="s">
        <v>604</v>
      </c>
      <c r="E2070" s="15" t="s">
        <v>185</v>
      </c>
      <c r="F2070" s="15" t="s">
        <v>193</v>
      </c>
      <c r="G2070" s="14">
        <v>140560</v>
      </c>
      <c r="H2070" s="14">
        <v>140560</v>
      </c>
    </row>
    <row r="2071" spans="1:9" s="20" customFormat="1" ht="23.25" hidden="1" thickBot="1" x14ac:dyDescent="0.25">
      <c r="A2071" s="30" t="s">
        <v>194</v>
      </c>
      <c r="B2071" s="24" t="s">
        <v>144</v>
      </c>
      <c r="C2071" s="26" t="s">
        <v>594</v>
      </c>
      <c r="D2071" s="26" t="s">
        <v>604</v>
      </c>
      <c r="E2071" s="26" t="s">
        <v>185</v>
      </c>
      <c r="F2071" s="26" t="s">
        <v>195</v>
      </c>
      <c r="G2071" s="28">
        <v>140560</v>
      </c>
      <c r="H2071" s="129">
        <v>140560</v>
      </c>
      <c r="I2071" s="130">
        <f t="shared" ref="I2071:I2072" si="385">H2071/G2071*100</f>
        <v>100</v>
      </c>
    </row>
    <row r="2072" spans="1:9" ht="20.25" thickBot="1" x14ac:dyDescent="0.25">
      <c r="A2072" s="168" t="s">
        <v>204</v>
      </c>
      <c r="B2072" s="164" t="s">
        <v>144</v>
      </c>
      <c r="C2072" s="169" t="s">
        <v>594</v>
      </c>
      <c r="D2072" s="169" t="s">
        <v>604</v>
      </c>
      <c r="E2072" s="169" t="s">
        <v>205</v>
      </c>
      <c r="F2072" s="169" t="s">
        <v>152</v>
      </c>
      <c r="G2072" s="170">
        <v>188</v>
      </c>
      <c r="H2072" s="171"/>
      <c r="I2072" s="167">
        <f t="shared" si="385"/>
        <v>0</v>
      </c>
    </row>
    <row r="2073" spans="1:9" customFormat="1" ht="13.5" hidden="1" thickBot="1" x14ac:dyDescent="0.25">
      <c r="A2073" s="13" t="s">
        <v>192</v>
      </c>
      <c r="B2073" s="15" t="s">
        <v>152</v>
      </c>
      <c r="C2073" s="15" t="s">
        <v>594</v>
      </c>
      <c r="D2073" s="15" t="s">
        <v>604</v>
      </c>
      <c r="E2073" s="15" t="s">
        <v>205</v>
      </c>
      <c r="F2073" s="15" t="s">
        <v>193</v>
      </c>
      <c r="G2073" s="14">
        <v>188</v>
      </c>
      <c r="H2073" s="14"/>
    </row>
    <row r="2074" spans="1:9" s="20" customFormat="1" ht="23.25" hidden="1" thickBot="1" x14ac:dyDescent="0.25">
      <c r="A2074" s="30" t="s">
        <v>194</v>
      </c>
      <c r="B2074" s="24" t="s">
        <v>144</v>
      </c>
      <c r="C2074" s="26" t="s">
        <v>594</v>
      </c>
      <c r="D2074" s="26" t="s">
        <v>604</v>
      </c>
      <c r="E2074" s="26" t="s">
        <v>205</v>
      </c>
      <c r="F2074" s="26" t="s">
        <v>195</v>
      </c>
      <c r="G2074" s="28">
        <v>188</v>
      </c>
      <c r="H2074" s="129"/>
      <c r="I2074" s="130">
        <f t="shared" ref="I2074:I2076" si="386">H2074/G2074*100</f>
        <v>0</v>
      </c>
    </row>
    <row r="2075" spans="1:9" ht="10.5" thickBot="1" x14ac:dyDescent="0.25">
      <c r="A2075" s="168" t="s">
        <v>593</v>
      </c>
      <c r="B2075" s="164" t="s">
        <v>144</v>
      </c>
      <c r="C2075" s="169" t="s">
        <v>594</v>
      </c>
      <c r="D2075" s="169" t="s">
        <v>605</v>
      </c>
      <c r="E2075" s="169" t="s">
        <v>152</v>
      </c>
      <c r="F2075" s="169" t="s">
        <v>152</v>
      </c>
      <c r="G2075" s="170">
        <v>3000000</v>
      </c>
      <c r="H2075" s="171">
        <v>2999521.46</v>
      </c>
      <c r="I2075" s="167">
        <f t="shared" si="386"/>
        <v>99.984048666666666</v>
      </c>
    </row>
    <row r="2076" spans="1:9" ht="20.25" thickBot="1" x14ac:dyDescent="0.25">
      <c r="A2076" s="168" t="s">
        <v>204</v>
      </c>
      <c r="B2076" s="164" t="s">
        <v>144</v>
      </c>
      <c r="C2076" s="169" t="s">
        <v>594</v>
      </c>
      <c r="D2076" s="169" t="s">
        <v>605</v>
      </c>
      <c r="E2076" s="169" t="s">
        <v>205</v>
      </c>
      <c r="F2076" s="169" t="s">
        <v>152</v>
      </c>
      <c r="G2076" s="170">
        <v>3000000</v>
      </c>
      <c r="H2076" s="171">
        <v>2999521.46</v>
      </c>
      <c r="I2076" s="167">
        <f t="shared" si="386"/>
        <v>99.984048666666666</v>
      </c>
    </row>
    <row r="2077" spans="1:9" customFormat="1" ht="13.5" hidden="1" thickBot="1" x14ac:dyDescent="0.25">
      <c r="A2077" s="13" t="s">
        <v>87</v>
      </c>
      <c r="B2077" s="15" t="s">
        <v>152</v>
      </c>
      <c r="C2077" s="15" t="s">
        <v>594</v>
      </c>
      <c r="D2077" s="15" t="s">
        <v>605</v>
      </c>
      <c r="E2077" s="15" t="s">
        <v>205</v>
      </c>
      <c r="F2077" s="15" t="s">
        <v>157</v>
      </c>
      <c r="G2077" s="14">
        <v>3000000</v>
      </c>
      <c r="H2077" s="14">
        <v>2999521.46</v>
      </c>
    </row>
    <row r="2078" spans="1:9" customFormat="1" ht="13.5" hidden="1" thickBot="1" x14ac:dyDescent="0.25">
      <c r="A2078" s="13" t="s">
        <v>166</v>
      </c>
      <c r="B2078" s="15" t="s">
        <v>152</v>
      </c>
      <c r="C2078" s="15" t="s">
        <v>594</v>
      </c>
      <c r="D2078" s="15" t="s">
        <v>605</v>
      </c>
      <c r="E2078" s="15" t="s">
        <v>205</v>
      </c>
      <c r="F2078" s="15" t="s">
        <v>167</v>
      </c>
      <c r="G2078" s="14">
        <v>3000000</v>
      </c>
      <c r="H2078" s="14">
        <v>2999521.46</v>
      </c>
    </row>
    <row r="2079" spans="1:9" s="20" customFormat="1" ht="23.25" hidden="1" thickBot="1" x14ac:dyDescent="0.25">
      <c r="A2079" s="30" t="s">
        <v>176</v>
      </c>
      <c r="B2079" s="24" t="s">
        <v>144</v>
      </c>
      <c r="C2079" s="26" t="s">
        <v>594</v>
      </c>
      <c r="D2079" s="26" t="s">
        <v>605</v>
      </c>
      <c r="E2079" s="26" t="s">
        <v>205</v>
      </c>
      <c r="F2079" s="26" t="s">
        <v>177</v>
      </c>
      <c r="G2079" s="28">
        <v>3000000</v>
      </c>
      <c r="H2079" s="129">
        <v>2999521.46</v>
      </c>
      <c r="I2079" s="130">
        <f t="shared" ref="I2079:I2081" si="387">H2079/G2079*100</f>
        <v>99.984048666666666</v>
      </c>
    </row>
    <row r="2080" spans="1:9" ht="10.5" thickBot="1" x14ac:dyDescent="0.25">
      <c r="A2080" s="168" t="s">
        <v>593</v>
      </c>
      <c r="B2080" s="164" t="s">
        <v>144</v>
      </c>
      <c r="C2080" s="169" t="s">
        <v>594</v>
      </c>
      <c r="D2080" s="169" t="s">
        <v>606</v>
      </c>
      <c r="E2080" s="169" t="s">
        <v>152</v>
      </c>
      <c r="F2080" s="169" t="s">
        <v>152</v>
      </c>
      <c r="G2080" s="170">
        <v>150000</v>
      </c>
      <c r="H2080" s="171">
        <v>150000</v>
      </c>
      <c r="I2080" s="167">
        <f t="shared" si="387"/>
        <v>100</v>
      </c>
    </row>
    <row r="2081" spans="1:9" ht="20.25" thickBot="1" x14ac:dyDescent="0.25">
      <c r="A2081" s="168" t="s">
        <v>204</v>
      </c>
      <c r="B2081" s="164" t="s">
        <v>144</v>
      </c>
      <c r="C2081" s="169" t="s">
        <v>594</v>
      </c>
      <c r="D2081" s="169" t="s">
        <v>606</v>
      </c>
      <c r="E2081" s="169" t="s">
        <v>205</v>
      </c>
      <c r="F2081" s="169" t="s">
        <v>152</v>
      </c>
      <c r="G2081" s="170">
        <v>150000</v>
      </c>
      <c r="H2081" s="171">
        <v>150000</v>
      </c>
      <c r="I2081" s="167">
        <f t="shared" si="387"/>
        <v>100</v>
      </c>
    </row>
    <row r="2082" spans="1:9" customFormat="1" ht="13.5" hidden="1" thickBot="1" x14ac:dyDescent="0.25">
      <c r="A2082" s="13" t="s">
        <v>87</v>
      </c>
      <c r="B2082" s="15" t="s">
        <v>152</v>
      </c>
      <c r="C2082" s="15" t="s">
        <v>594</v>
      </c>
      <c r="D2082" s="15" t="s">
        <v>606</v>
      </c>
      <c r="E2082" s="15" t="s">
        <v>205</v>
      </c>
      <c r="F2082" s="15" t="s">
        <v>157</v>
      </c>
      <c r="G2082" s="14">
        <v>100000</v>
      </c>
      <c r="H2082" s="14">
        <v>100000</v>
      </c>
    </row>
    <row r="2083" spans="1:9" s="20" customFormat="1" ht="12" hidden="1" thickBot="1" x14ac:dyDescent="0.25">
      <c r="A2083" s="30" t="s">
        <v>190</v>
      </c>
      <c r="B2083" s="24" t="s">
        <v>144</v>
      </c>
      <c r="C2083" s="26" t="s">
        <v>594</v>
      </c>
      <c r="D2083" s="26" t="s">
        <v>606</v>
      </c>
      <c r="E2083" s="26" t="s">
        <v>205</v>
      </c>
      <c r="F2083" s="26" t="s">
        <v>191</v>
      </c>
      <c r="G2083" s="28">
        <v>100000</v>
      </c>
      <c r="H2083" s="129">
        <v>100000</v>
      </c>
      <c r="I2083" s="130">
        <f>H2083/G2083*100</f>
        <v>100</v>
      </c>
    </row>
    <row r="2084" spans="1:9" customFormat="1" ht="13.5" hidden="1" thickBot="1" x14ac:dyDescent="0.25">
      <c r="A2084" s="13" t="s">
        <v>192</v>
      </c>
      <c r="B2084" s="15" t="s">
        <v>152</v>
      </c>
      <c r="C2084" s="15" t="s">
        <v>594</v>
      </c>
      <c r="D2084" s="15" t="s">
        <v>606</v>
      </c>
      <c r="E2084" s="15" t="s">
        <v>205</v>
      </c>
      <c r="F2084" s="15" t="s">
        <v>193</v>
      </c>
      <c r="G2084" s="14">
        <v>50000</v>
      </c>
      <c r="H2084" s="14">
        <v>50000</v>
      </c>
    </row>
    <row r="2085" spans="1:9" s="20" customFormat="1" ht="23.25" hidden="1" thickBot="1" x14ac:dyDescent="0.25">
      <c r="A2085" s="30" t="s">
        <v>196</v>
      </c>
      <c r="B2085" s="24" t="s">
        <v>144</v>
      </c>
      <c r="C2085" s="26" t="s">
        <v>594</v>
      </c>
      <c r="D2085" s="26" t="s">
        <v>606</v>
      </c>
      <c r="E2085" s="26" t="s">
        <v>205</v>
      </c>
      <c r="F2085" s="26" t="s">
        <v>197</v>
      </c>
      <c r="G2085" s="28">
        <v>50000</v>
      </c>
      <c r="H2085" s="129">
        <v>50000</v>
      </c>
      <c r="I2085" s="130">
        <f t="shared" ref="I2085:I2087" si="388">H2085/G2085*100</f>
        <v>100</v>
      </c>
    </row>
    <row r="2086" spans="1:9" ht="20.25" thickBot="1" x14ac:dyDescent="0.25">
      <c r="A2086" s="168" t="s">
        <v>607</v>
      </c>
      <c r="B2086" s="164" t="s">
        <v>144</v>
      </c>
      <c r="C2086" s="169" t="s">
        <v>594</v>
      </c>
      <c r="D2086" s="169" t="s">
        <v>608</v>
      </c>
      <c r="E2086" s="169" t="s">
        <v>152</v>
      </c>
      <c r="F2086" s="169" t="s">
        <v>152</v>
      </c>
      <c r="G2086" s="170">
        <v>240000</v>
      </c>
      <c r="H2086" s="171">
        <v>80000</v>
      </c>
      <c r="I2086" s="167">
        <f t="shared" si="388"/>
        <v>33.333333333333329</v>
      </c>
    </row>
    <row r="2087" spans="1:9" ht="10.5" thickBot="1" x14ac:dyDescent="0.25">
      <c r="A2087" s="168" t="s">
        <v>597</v>
      </c>
      <c r="B2087" s="164" t="s">
        <v>144</v>
      </c>
      <c r="C2087" s="169" t="s">
        <v>594</v>
      </c>
      <c r="D2087" s="169" t="s">
        <v>608</v>
      </c>
      <c r="E2087" s="169" t="s">
        <v>598</v>
      </c>
      <c r="F2087" s="169" t="s">
        <v>152</v>
      </c>
      <c r="G2087" s="170">
        <v>240000</v>
      </c>
      <c r="H2087" s="171">
        <v>80000</v>
      </c>
      <c r="I2087" s="167">
        <f t="shared" si="388"/>
        <v>33.333333333333329</v>
      </c>
    </row>
    <row r="2088" spans="1:9" customFormat="1" ht="13.5" hidden="1" thickBot="1" x14ac:dyDescent="0.25">
      <c r="A2088" s="13" t="s">
        <v>87</v>
      </c>
      <c r="B2088" s="15" t="s">
        <v>152</v>
      </c>
      <c r="C2088" s="15" t="s">
        <v>594</v>
      </c>
      <c r="D2088" s="15" t="s">
        <v>608</v>
      </c>
      <c r="E2088" s="15" t="s">
        <v>598</v>
      </c>
      <c r="F2088" s="15" t="s">
        <v>157</v>
      </c>
      <c r="G2088" s="14">
        <v>240000</v>
      </c>
      <c r="H2088" s="14">
        <v>80000</v>
      </c>
    </row>
    <row r="2089" spans="1:9" customFormat="1" ht="13.5" hidden="1" thickBot="1" x14ac:dyDescent="0.25">
      <c r="A2089" s="13" t="s">
        <v>454</v>
      </c>
      <c r="B2089" s="15" t="s">
        <v>152</v>
      </c>
      <c r="C2089" s="15" t="s">
        <v>594</v>
      </c>
      <c r="D2089" s="15" t="s">
        <v>608</v>
      </c>
      <c r="E2089" s="15" t="s">
        <v>598</v>
      </c>
      <c r="F2089" s="15" t="s">
        <v>455</v>
      </c>
      <c r="G2089" s="14">
        <v>240000</v>
      </c>
      <c r="H2089" s="14">
        <v>80000</v>
      </c>
    </row>
    <row r="2090" spans="1:9" s="20" customFormat="1" ht="23.25" hidden="1" thickBot="1" x14ac:dyDescent="0.25">
      <c r="A2090" s="30" t="s">
        <v>456</v>
      </c>
      <c r="B2090" s="24" t="s">
        <v>144</v>
      </c>
      <c r="C2090" s="26" t="s">
        <v>594</v>
      </c>
      <c r="D2090" s="26" t="s">
        <v>608</v>
      </c>
      <c r="E2090" s="26" t="s">
        <v>598</v>
      </c>
      <c r="F2090" s="26" t="s">
        <v>457</v>
      </c>
      <c r="G2090" s="28">
        <v>240000</v>
      </c>
      <c r="H2090" s="129">
        <v>80000</v>
      </c>
      <c r="I2090" s="130">
        <f t="shared" ref="I2090:I2091" si="389">H2090/G2090*100</f>
        <v>33.333333333333329</v>
      </c>
    </row>
    <row r="2091" spans="1:9" ht="10.5" thickBot="1" x14ac:dyDescent="0.25">
      <c r="A2091" s="168" t="s">
        <v>609</v>
      </c>
      <c r="B2091" s="164" t="s">
        <v>144</v>
      </c>
      <c r="C2091" s="169" t="s">
        <v>610</v>
      </c>
      <c r="D2091" s="169" t="s">
        <v>154</v>
      </c>
      <c r="E2091" s="169" t="s">
        <v>152</v>
      </c>
      <c r="F2091" s="169" t="s">
        <v>152</v>
      </c>
      <c r="G2091" s="170">
        <v>59331295.609999999</v>
      </c>
      <c r="H2091" s="171">
        <v>56197177.100000001</v>
      </c>
      <c r="I2091" s="167">
        <f t="shared" si="389"/>
        <v>94.717596375104691</v>
      </c>
    </row>
    <row r="2092" spans="1:9" customFormat="1" ht="13.5" hidden="1" thickBot="1" x14ac:dyDescent="0.25">
      <c r="A2092" s="13" t="s">
        <v>87</v>
      </c>
      <c r="B2092" s="15" t="s">
        <v>152</v>
      </c>
      <c r="C2092" s="15" t="s">
        <v>610</v>
      </c>
      <c r="D2092" s="15" t="s">
        <v>154</v>
      </c>
      <c r="E2092" s="15" t="s">
        <v>152</v>
      </c>
      <c r="F2092" s="15" t="s">
        <v>157</v>
      </c>
      <c r="G2092" s="14">
        <v>52333610.969999999</v>
      </c>
      <c r="H2092" s="14">
        <v>51685013.530000001</v>
      </c>
    </row>
    <row r="2093" spans="1:9" customFormat="1" ht="13.5" hidden="1" thickBot="1" x14ac:dyDescent="0.25">
      <c r="A2093" s="13" t="s">
        <v>158</v>
      </c>
      <c r="B2093" s="15" t="s">
        <v>152</v>
      </c>
      <c r="C2093" s="15" t="s">
        <v>610</v>
      </c>
      <c r="D2093" s="15" t="s">
        <v>154</v>
      </c>
      <c r="E2093" s="15" t="s">
        <v>152</v>
      </c>
      <c r="F2093" s="15" t="s">
        <v>159</v>
      </c>
      <c r="G2093" s="14">
        <v>23859650.469999999</v>
      </c>
      <c r="H2093" s="14">
        <v>23855705.469999999</v>
      </c>
    </row>
    <row r="2094" spans="1:9" customFormat="1" ht="13.5" hidden="1" thickBot="1" x14ac:dyDescent="0.25">
      <c r="A2094" s="13" t="s">
        <v>166</v>
      </c>
      <c r="B2094" s="15" t="s">
        <v>152</v>
      </c>
      <c r="C2094" s="15" t="s">
        <v>610</v>
      </c>
      <c r="D2094" s="15" t="s">
        <v>154</v>
      </c>
      <c r="E2094" s="15" t="s">
        <v>152</v>
      </c>
      <c r="F2094" s="15" t="s">
        <v>167</v>
      </c>
      <c r="G2094" s="14">
        <v>7781056.6699999999</v>
      </c>
      <c r="H2094" s="14">
        <v>7177329.7699999996</v>
      </c>
    </row>
    <row r="2095" spans="1:9" customFormat="1" ht="13.5" hidden="1" thickBot="1" x14ac:dyDescent="0.25">
      <c r="A2095" s="13" t="s">
        <v>180</v>
      </c>
      <c r="B2095" s="15" t="s">
        <v>152</v>
      </c>
      <c r="C2095" s="15" t="s">
        <v>610</v>
      </c>
      <c r="D2095" s="15" t="s">
        <v>154</v>
      </c>
      <c r="E2095" s="15" t="s">
        <v>152</v>
      </c>
      <c r="F2095" s="15" t="s">
        <v>181</v>
      </c>
      <c r="G2095" s="14"/>
      <c r="H2095" s="14"/>
    </row>
    <row r="2096" spans="1:9" customFormat="1" ht="13.5" hidden="1" thickBot="1" x14ac:dyDescent="0.25">
      <c r="A2096" s="13" t="s">
        <v>186</v>
      </c>
      <c r="B2096" s="15" t="s">
        <v>152</v>
      </c>
      <c r="C2096" s="15" t="s">
        <v>610</v>
      </c>
      <c r="D2096" s="15" t="s">
        <v>154</v>
      </c>
      <c r="E2096" s="15" t="s">
        <v>152</v>
      </c>
      <c r="F2096" s="15" t="s">
        <v>187</v>
      </c>
      <c r="G2096" s="14">
        <v>19476902.829999998</v>
      </c>
      <c r="H2096" s="14">
        <v>19476902.829999998</v>
      </c>
    </row>
    <row r="2097" spans="1:9" customFormat="1" ht="13.5" hidden="1" thickBot="1" x14ac:dyDescent="0.25">
      <c r="A2097" s="13" t="s">
        <v>192</v>
      </c>
      <c r="B2097" s="15" t="s">
        <v>152</v>
      </c>
      <c r="C2097" s="15" t="s">
        <v>610</v>
      </c>
      <c r="D2097" s="15" t="s">
        <v>154</v>
      </c>
      <c r="E2097" s="15" t="s">
        <v>152</v>
      </c>
      <c r="F2097" s="15" t="s">
        <v>193</v>
      </c>
      <c r="G2097" s="14">
        <v>6997684.6399999997</v>
      </c>
      <c r="H2097" s="14">
        <v>4512163.57</v>
      </c>
    </row>
    <row r="2098" spans="1:9" ht="10.5" thickBot="1" x14ac:dyDescent="0.25">
      <c r="A2098" s="168" t="s">
        <v>611</v>
      </c>
      <c r="B2098" s="164" t="s">
        <v>144</v>
      </c>
      <c r="C2098" s="169" t="s">
        <v>612</v>
      </c>
      <c r="D2098" s="169" t="s">
        <v>154</v>
      </c>
      <c r="E2098" s="169" t="s">
        <v>152</v>
      </c>
      <c r="F2098" s="169" t="s">
        <v>152</v>
      </c>
      <c r="G2098" s="170">
        <v>59331295.609999999</v>
      </c>
      <c r="H2098" s="171">
        <v>56197177.100000001</v>
      </c>
      <c r="I2098" s="167">
        <f t="shared" ref="I2098:I2100" si="390">H2098/G2098*100</f>
        <v>94.717596375104691</v>
      </c>
    </row>
    <row r="2099" spans="1:9" ht="39.75" thickBot="1" x14ac:dyDescent="0.25">
      <c r="A2099" s="168" t="s">
        <v>613</v>
      </c>
      <c r="B2099" s="164" t="s">
        <v>144</v>
      </c>
      <c r="C2099" s="169" t="s">
        <v>612</v>
      </c>
      <c r="D2099" s="169" t="s">
        <v>614</v>
      </c>
      <c r="E2099" s="169" t="s">
        <v>152</v>
      </c>
      <c r="F2099" s="169" t="s">
        <v>152</v>
      </c>
      <c r="G2099" s="170">
        <v>104100</v>
      </c>
      <c r="H2099" s="171">
        <v>104100</v>
      </c>
      <c r="I2099" s="167">
        <f t="shared" si="390"/>
        <v>100</v>
      </c>
    </row>
    <row r="2100" spans="1:9" ht="20.25" thickBot="1" x14ac:dyDescent="0.25">
      <c r="A2100" s="168" t="s">
        <v>204</v>
      </c>
      <c r="B2100" s="164" t="s">
        <v>144</v>
      </c>
      <c r="C2100" s="169" t="s">
        <v>612</v>
      </c>
      <c r="D2100" s="169" t="s">
        <v>614</v>
      </c>
      <c r="E2100" s="169" t="s">
        <v>205</v>
      </c>
      <c r="F2100" s="169" t="s">
        <v>152</v>
      </c>
      <c r="G2100" s="170">
        <v>104100</v>
      </c>
      <c r="H2100" s="171">
        <v>104100</v>
      </c>
      <c r="I2100" s="167">
        <f t="shared" si="390"/>
        <v>100</v>
      </c>
    </row>
    <row r="2101" spans="1:9" customFormat="1" ht="13.5" hidden="1" thickBot="1" x14ac:dyDescent="0.25">
      <c r="A2101" s="13" t="s">
        <v>87</v>
      </c>
      <c r="B2101" s="15" t="s">
        <v>152</v>
      </c>
      <c r="C2101" s="15" t="s">
        <v>612</v>
      </c>
      <c r="D2101" s="15" t="s">
        <v>614</v>
      </c>
      <c r="E2101" s="15" t="s">
        <v>205</v>
      </c>
      <c r="F2101" s="15" t="s">
        <v>157</v>
      </c>
      <c r="G2101" s="14">
        <v>33445.86</v>
      </c>
      <c r="H2101" s="14">
        <v>33445.86</v>
      </c>
    </row>
    <row r="2102" spans="1:9" customFormat="1" ht="13.5" hidden="1" thickBot="1" x14ac:dyDescent="0.25">
      <c r="A2102" s="13" t="s">
        <v>166</v>
      </c>
      <c r="B2102" s="15" t="s">
        <v>152</v>
      </c>
      <c r="C2102" s="15" t="s">
        <v>612</v>
      </c>
      <c r="D2102" s="15" t="s">
        <v>614</v>
      </c>
      <c r="E2102" s="15" t="s">
        <v>205</v>
      </c>
      <c r="F2102" s="15" t="s">
        <v>167</v>
      </c>
      <c r="G2102" s="14">
        <v>33445.86</v>
      </c>
      <c r="H2102" s="14">
        <v>33445.86</v>
      </c>
    </row>
    <row r="2103" spans="1:9" s="20" customFormat="1" ht="12" hidden="1" thickBot="1" x14ac:dyDescent="0.25">
      <c r="A2103" s="30" t="s">
        <v>178</v>
      </c>
      <c r="B2103" s="24" t="s">
        <v>144</v>
      </c>
      <c r="C2103" s="26" t="s">
        <v>612</v>
      </c>
      <c r="D2103" s="26" t="s">
        <v>614</v>
      </c>
      <c r="E2103" s="26" t="s">
        <v>205</v>
      </c>
      <c r="F2103" s="26" t="s">
        <v>179</v>
      </c>
      <c r="G2103" s="28">
        <v>33445.86</v>
      </c>
      <c r="H2103" s="129">
        <v>33445.86</v>
      </c>
      <c r="I2103" s="130">
        <f>H2103/G2103*100</f>
        <v>100</v>
      </c>
    </row>
    <row r="2104" spans="1:9" customFormat="1" ht="13.5" hidden="1" thickBot="1" x14ac:dyDescent="0.25">
      <c r="A2104" s="13" t="s">
        <v>192</v>
      </c>
      <c r="B2104" s="15" t="s">
        <v>152</v>
      </c>
      <c r="C2104" s="15" t="s">
        <v>612</v>
      </c>
      <c r="D2104" s="15" t="s">
        <v>614</v>
      </c>
      <c r="E2104" s="15" t="s">
        <v>205</v>
      </c>
      <c r="F2104" s="15" t="s">
        <v>193</v>
      </c>
      <c r="G2104" s="14">
        <v>70654.14</v>
      </c>
      <c r="H2104" s="14">
        <v>70654.14</v>
      </c>
    </row>
    <row r="2105" spans="1:9" s="20" customFormat="1" ht="23.25" hidden="1" thickBot="1" x14ac:dyDescent="0.25">
      <c r="A2105" s="30" t="s">
        <v>194</v>
      </c>
      <c r="B2105" s="24" t="s">
        <v>144</v>
      </c>
      <c r="C2105" s="26" t="s">
        <v>612</v>
      </c>
      <c r="D2105" s="26" t="s">
        <v>614</v>
      </c>
      <c r="E2105" s="26" t="s">
        <v>205</v>
      </c>
      <c r="F2105" s="26" t="s">
        <v>195</v>
      </c>
      <c r="G2105" s="28">
        <v>70654.14</v>
      </c>
      <c r="H2105" s="129">
        <v>70654.14</v>
      </c>
      <c r="I2105" s="130">
        <f t="shared" ref="I2105:I2107" si="391">H2105/G2105*100</f>
        <v>100</v>
      </c>
    </row>
    <row r="2106" spans="1:9" ht="20.25" thickBot="1" x14ac:dyDescent="0.25">
      <c r="A2106" s="168" t="s">
        <v>615</v>
      </c>
      <c r="B2106" s="164" t="s">
        <v>144</v>
      </c>
      <c r="C2106" s="169" t="s">
        <v>612</v>
      </c>
      <c r="D2106" s="169" t="s">
        <v>616</v>
      </c>
      <c r="E2106" s="169" t="s">
        <v>152</v>
      </c>
      <c r="F2106" s="169" t="s">
        <v>152</v>
      </c>
      <c r="G2106" s="170">
        <v>48500</v>
      </c>
      <c r="H2106" s="171"/>
      <c r="I2106" s="167">
        <f t="shared" si="391"/>
        <v>0</v>
      </c>
    </row>
    <row r="2107" spans="1:9" ht="30" thickBot="1" x14ac:dyDescent="0.25">
      <c r="A2107" s="168" t="s">
        <v>213</v>
      </c>
      <c r="B2107" s="164" t="s">
        <v>144</v>
      </c>
      <c r="C2107" s="169" t="s">
        <v>612</v>
      </c>
      <c r="D2107" s="169" t="s">
        <v>616</v>
      </c>
      <c r="E2107" s="169" t="s">
        <v>185</v>
      </c>
      <c r="F2107" s="169" t="s">
        <v>152</v>
      </c>
      <c r="G2107" s="170">
        <v>48500</v>
      </c>
      <c r="H2107" s="171"/>
      <c r="I2107" s="167">
        <f t="shared" si="391"/>
        <v>0</v>
      </c>
    </row>
    <row r="2108" spans="1:9" customFormat="1" ht="13.5" hidden="1" thickBot="1" x14ac:dyDescent="0.25">
      <c r="A2108" s="13" t="s">
        <v>87</v>
      </c>
      <c r="B2108" s="15" t="s">
        <v>152</v>
      </c>
      <c r="C2108" s="15" t="s">
        <v>612</v>
      </c>
      <c r="D2108" s="15" t="s">
        <v>616</v>
      </c>
      <c r="E2108" s="15" t="s">
        <v>185</v>
      </c>
      <c r="F2108" s="15" t="s">
        <v>157</v>
      </c>
      <c r="G2108" s="14">
        <v>48500</v>
      </c>
      <c r="H2108" s="14"/>
    </row>
    <row r="2109" spans="1:9" customFormat="1" ht="13.5" hidden="1" thickBot="1" x14ac:dyDescent="0.25">
      <c r="A2109" s="13" t="s">
        <v>166</v>
      </c>
      <c r="B2109" s="15" t="s">
        <v>152</v>
      </c>
      <c r="C2109" s="15" t="s">
        <v>612</v>
      </c>
      <c r="D2109" s="15" t="s">
        <v>616</v>
      </c>
      <c r="E2109" s="15" t="s">
        <v>185</v>
      </c>
      <c r="F2109" s="15" t="s">
        <v>167</v>
      </c>
      <c r="G2109" s="14">
        <v>48500</v>
      </c>
      <c r="H2109" s="14"/>
    </row>
    <row r="2110" spans="1:9" s="20" customFormat="1" ht="12" hidden="1" thickBot="1" x14ac:dyDescent="0.25">
      <c r="A2110" s="30" t="s">
        <v>178</v>
      </c>
      <c r="B2110" s="24" t="s">
        <v>144</v>
      </c>
      <c r="C2110" s="26" t="s">
        <v>612</v>
      </c>
      <c r="D2110" s="26" t="s">
        <v>616</v>
      </c>
      <c r="E2110" s="26" t="s">
        <v>185</v>
      </c>
      <c r="F2110" s="26" t="s">
        <v>179</v>
      </c>
      <c r="G2110" s="28">
        <v>48500</v>
      </c>
      <c r="H2110" s="129"/>
      <c r="I2110" s="130">
        <f>H2110/G2110*100</f>
        <v>0</v>
      </c>
    </row>
    <row r="2111" spans="1:9" customFormat="1" ht="13.5" hidden="1" thickBot="1" x14ac:dyDescent="0.25">
      <c r="A2111" s="13" t="s">
        <v>87</v>
      </c>
      <c r="B2111" s="15" t="s">
        <v>152</v>
      </c>
      <c r="C2111" s="15" t="s">
        <v>612</v>
      </c>
      <c r="D2111" s="15" t="s">
        <v>617</v>
      </c>
      <c r="E2111" s="15" t="s">
        <v>354</v>
      </c>
      <c r="F2111" s="15" t="s">
        <v>157</v>
      </c>
      <c r="G2111" s="14"/>
      <c r="H2111" s="14"/>
    </row>
    <row r="2112" spans="1:9" customFormat="1" ht="13.5" hidden="1" thickBot="1" x14ac:dyDescent="0.25">
      <c r="A2112" s="13" t="s">
        <v>158</v>
      </c>
      <c r="B2112" s="15" t="s">
        <v>152</v>
      </c>
      <c r="C2112" s="15" t="s">
        <v>612</v>
      </c>
      <c r="D2112" s="15" t="s">
        <v>617</v>
      </c>
      <c r="E2112" s="15" t="s">
        <v>354</v>
      </c>
      <c r="F2112" s="15" t="s">
        <v>159</v>
      </c>
      <c r="G2112" s="14"/>
      <c r="H2112" s="14"/>
    </row>
    <row r="2113" spans="1:8" customFormat="1" ht="13.5" hidden="1" thickBot="1" x14ac:dyDescent="0.25">
      <c r="A2113" s="13" t="s">
        <v>87</v>
      </c>
      <c r="B2113" s="15" t="s">
        <v>152</v>
      </c>
      <c r="C2113" s="15" t="s">
        <v>612</v>
      </c>
      <c r="D2113" s="15" t="s">
        <v>617</v>
      </c>
      <c r="E2113" s="15" t="s">
        <v>245</v>
      </c>
      <c r="F2113" s="15" t="s">
        <v>157</v>
      </c>
      <c r="G2113" s="14"/>
      <c r="H2113" s="14"/>
    </row>
    <row r="2114" spans="1:8" customFormat="1" ht="13.5" hidden="1" thickBot="1" x14ac:dyDescent="0.25">
      <c r="A2114" s="13" t="s">
        <v>158</v>
      </c>
      <c r="B2114" s="15" t="s">
        <v>152</v>
      </c>
      <c r="C2114" s="15" t="s">
        <v>612</v>
      </c>
      <c r="D2114" s="15" t="s">
        <v>617</v>
      </c>
      <c r="E2114" s="15" t="s">
        <v>245</v>
      </c>
      <c r="F2114" s="15" t="s">
        <v>159</v>
      </c>
      <c r="G2114" s="14"/>
      <c r="H2114" s="14"/>
    </row>
    <row r="2115" spans="1:8" customFormat="1" ht="13.5" hidden="1" thickBot="1" x14ac:dyDescent="0.25">
      <c r="A2115" s="13" t="s">
        <v>87</v>
      </c>
      <c r="B2115" s="15" t="s">
        <v>152</v>
      </c>
      <c r="C2115" s="15" t="s">
        <v>612</v>
      </c>
      <c r="D2115" s="15" t="s">
        <v>617</v>
      </c>
      <c r="E2115" s="15" t="s">
        <v>185</v>
      </c>
      <c r="F2115" s="15" t="s">
        <v>157</v>
      </c>
      <c r="G2115" s="14"/>
      <c r="H2115" s="14"/>
    </row>
    <row r="2116" spans="1:8" customFormat="1" ht="13.5" hidden="1" thickBot="1" x14ac:dyDescent="0.25">
      <c r="A2116" s="13" t="s">
        <v>166</v>
      </c>
      <c r="B2116" s="15" t="s">
        <v>152</v>
      </c>
      <c r="C2116" s="15" t="s">
        <v>612</v>
      </c>
      <c r="D2116" s="15" t="s">
        <v>617</v>
      </c>
      <c r="E2116" s="15" t="s">
        <v>185</v>
      </c>
      <c r="F2116" s="15" t="s">
        <v>167</v>
      </c>
      <c r="G2116" s="14"/>
      <c r="H2116" s="14"/>
    </row>
    <row r="2117" spans="1:8" customFormat="1" ht="13.5" hidden="1" thickBot="1" x14ac:dyDescent="0.25">
      <c r="A2117" s="13" t="s">
        <v>192</v>
      </c>
      <c r="B2117" s="15" t="s">
        <v>152</v>
      </c>
      <c r="C2117" s="15" t="s">
        <v>612</v>
      </c>
      <c r="D2117" s="15" t="s">
        <v>617</v>
      </c>
      <c r="E2117" s="15" t="s">
        <v>185</v>
      </c>
      <c r="F2117" s="15" t="s">
        <v>193</v>
      </c>
      <c r="G2117" s="14"/>
      <c r="H2117" s="14"/>
    </row>
    <row r="2118" spans="1:8" customFormat="1" ht="13.5" hidden="1" thickBot="1" x14ac:dyDescent="0.25">
      <c r="A2118" s="13" t="s">
        <v>87</v>
      </c>
      <c r="B2118" s="15" t="s">
        <v>152</v>
      </c>
      <c r="C2118" s="15" t="s">
        <v>612</v>
      </c>
      <c r="D2118" s="15" t="s">
        <v>617</v>
      </c>
      <c r="E2118" s="15" t="s">
        <v>205</v>
      </c>
      <c r="F2118" s="15" t="s">
        <v>157</v>
      </c>
      <c r="G2118" s="14"/>
      <c r="H2118" s="14"/>
    </row>
    <row r="2119" spans="1:8" customFormat="1" ht="13.5" hidden="1" thickBot="1" x14ac:dyDescent="0.25">
      <c r="A2119" s="13" t="s">
        <v>166</v>
      </c>
      <c r="B2119" s="15" t="s">
        <v>152</v>
      </c>
      <c r="C2119" s="15" t="s">
        <v>612</v>
      </c>
      <c r="D2119" s="15" t="s">
        <v>617</v>
      </c>
      <c r="E2119" s="15" t="s">
        <v>205</v>
      </c>
      <c r="F2119" s="15" t="s">
        <v>167</v>
      </c>
      <c r="G2119" s="14"/>
      <c r="H2119" s="14"/>
    </row>
    <row r="2120" spans="1:8" customFormat="1" ht="13.5" hidden="1" thickBot="1" x14ac:dyDescent="0.25">
      <c r="A2120" s="13" t="s">
        <v>192</v>
      </c>
      <c r="B2120" s="15" t="s">
        <v>152</v>
      </c>
      <c r="C2120" s="15" t="s">
        <v>612</v>
      </c>
      <c r="D2120" s="15" t="s">
        <v>617</v>
      </c>
      <c r="E2120" s="15" t="s">
        <v>205</v>
      </c>
      <c r="F2120" s="15" t="s">
        <v>193</v>
      </c>
      <c r="G2120" s="14"/>
      <c r="H2120" s="14"/>
    </row>
    <row r="2121" spans="1:8" customFormat="1" ht="13.5" hidden="1" thickBot="1" x14ac:dyDescent="0.25">
      <c r="A2121" s="13" t="s">
        <v>87</v>
      </c>
      <c r="B2121" s="15" t="s">
        <v>152</v>
      </c>
      <c r="C2121" s="15" t="s">
        <v>612</v>
      </c>
      <c r="D2121" s="15" t="s">
        <v>617</v>
      </c>
      <c r="E2121" s="15" t="s">
        <v>266</v>
      </c>
      <c r="F2121" s="15" t="s">
        <v>157</v>
      </c>
      <c r="G2121" s="14"/>
      <c r="H2121" s="14"/>
    </row>
    <row r="2122" spans="1:8" customFormat="1" ht="13.5" hidden="1" thickBot="1" x14ac:dyDescent="0.25">
      <c r="A2122" s="13" t="s">
        <v>180</v>
      </c>
      <c r="B2122" s="15" t="s">
        <v>152</v>
      </c>
      <c r="C2122" s="15" t="s">
        <v>612</v>
      </c>
      <c r="D2122" s="15" t="s">
        <v>617</v>
      </c>
      <c r="E2122" s="15" t="s">
        <v>266</v>
      </c>
      <c r="F2122" s="15" t="s">
        <v>181</v>
      </c>
      <c r="G2122" s="14"/>
      <c r="H2122" s="14"/>
    </row>
    <row r="2123" spans="1:8" customFormat="1" ht="13.5" hidden="1" thickBot="1" x14ac:dyDescent="0.25">
      <c r="A2123" s="13" t="s">
        <v>87</v>
      </c>
      <c r="B2123" s="15" t="s">
        <v>152</v>
      </c>
      <c r="C2123" s="15" t="s">
        <v>612</v>
      </c>
      <c r="D2123" s="15" t="s">
        <v>617</v>
      </c>
      <c r="E2123" s="15" t="s">
        <v>241</v>
      </c>
      <c r="F2123" s="15" t="s">
        <v>157</v>
      </c>
      <c r="G2123" s="14"/>
      <c r="H2123" s="14"/>
    </row>
    <row r="2124" spans="1:8" customFormat="1" ht="13.5" hidden="1" thickBot="1" x14ac:dyDescent="0.25">
      <c r="A2124" s="13" t="s">
        <v>180</v>
      </c>
      <c r="B2124" s="15" t="s">
        <v>152</v>
      </c>
      <c r="C2124" s="15" t="s">
        <v>612</v>
      </c>
      <c r="D2124" s="15" t="s">
        <v>617</v>
      </c>
      <c r="E2124" s="15" t="s">
        <v>241</v>
      </c>
      <c r="F2124" s="15" t="s">
        <v>181</v>
      </c>
      <c r="G2124" s="14"/>
      <c r="H2124" s="14"/>
    </row>
    <row r="2125" spans="1:8" customFormat="1" ht="13.5" hidden="1" thickBot="1" x14ac:dyDescent="0.25">
      <c r="A2125" s="13" t="s">
        <v>87</v>
      </c>
      <c r="B2125" s="15" t="s">
        <v>152</v>
      </c>
      <c r="C2125" s="15" t="s">
        <v>612</v>
      </c>
      <c r="D2125" s="15" t="s">
        <v>617</v>
      </c>
      <c r="E2125" s="15" t="s">
        <v>215</v>
      </c>
      <c r="F2125" s="15" t="s">
        <v>157</v>
      </c>
      <c r="G2125" s="14"/>
      <c r="H2125" s="14"/>
    </row>
    <row r="2126" spans="1:8" customFormat="1" ht="13.5" hidden="1" thickBot="1" x14ac:dyDescent="0.25">
      <c r="A2126" s="13" t="s">
        <v>87</v>
      </c>
      <c r="B2126" s="15" t="s">
        <v>152</v>
      </c>
      <c r="C2126" s="15" t="s">
        <v>612</v>
      </c>
      <c r="D2126" s="15" t="s">
        <v>617</v>
      </c>
      <c r="E2126" s="15" t="s">
        <v>217</v>
      </c>
      <c r="F2126" s="15" t="s">
        <v>157</v>
      </c>
      <c r="G2126" s="14"/>
      <c r="H2126" s="14"/>
    </row>
    <row r="2127" spans="1:8" customFormat="1" ht="13.5" hidden="1" thickBot="1" x14ac:dyDescent="0.25">
      <c r="A2127" s="13" t="s">
        <v>87</v>
      </c>
      <c r="B2127" s="15" t="s">
        <v>152</v>
      </c>
      <c r="C2127" s="15" t="s">
        <v>612</v>
      </c>
      <c r="D2127" s="15" t="s">
        <v>618</v>
      </c>
      <c r="E2127" s="15" t="s">
        <v>266</v>
      </c>
      <c r="F2127" s="15" t="s">
        <v>157</v>
      </c>
      <c r="G2127" s="14"/>
      <c r="H2127" s="14"/>
    </row>
    <row r="2128" spans="1:8" customFormat="1" ht="13.5" hidden="1" thickBot="1" x14ac:dyDescent="0.25">
      <c r="A2128" s="13" t="s">
        <v>180</v>
      </c>
      <c r="B2128" s="15" t="s">
        <v>152</v>
      </c>
      <c r="C2128" s="15" t="s">
        <v>612</v>
      </c>
      <c r="D2128" s="15" t="s">
        <v>618</v>
      </c>
      <c r="E2128" s="15" t="s">
        <v>266</v>
      </c>
      <c r="F2128" s="15" t="s">
        <v>181</v>
      </c>
      <c r="G2128" s="14"/>
      <c r="H2128" s="14"/>
    </row>
    <row r="2129" spans="1:9" customFormat="1" ht="13.5" hidden="1" thickBot="1" x14ac:dyDescent="0.25">
      <c r="A2129" s="13" t="s">
        <v>87</v>
      </c>
      <c r="B2129" s="15" t="s">
        <v>152</v>
      </c>
      <c r="C2129" s="15" t="s">
        <v>612</v>
      </c>
      <c r="D2129" s="15" t="s">
        <v>618</v>
      </c>
      <c r="E2129" s="15" t="s">
        <v>241</v>
      </c>
      <c r="F2129" s="15" t="s">
        <v>157</v>
      </c>
      <c r="G2129" s="14"/>
      <c r="H2129" s="14"/>
    </row>
    <row r="2130" spans="1:9" customFormat="1" ht="13.5" hidden="1" thickBot="1" x14ac:dyDescent="0.25">
      <c r="A2130" s="13" t="s">
        <v>180</v>
      </c>
      <c r="B2130" s="15" t="s">
        <v>152</v>
      </c>
      <c r="C2130" s="15" t="s">
        <v>612</v>
      </c>
      <c r="D2130" s="15" t="s">
        <v>618</v>
      </c>
      <c r="E2130" s="15" t="s">
        <v>241</v>
      </c>
      <c r="F2130" s="15" t="s">
        <v>181</v>
      </c>
      <c r="G2130" s="14"/>
      <c r="H2130" s="14"/>
    </row>
    <row r="2131" spans="1:9" customFormat="1" ht="13.5" hidden="1" thickBot="1" x14ac:dyDescent="0.25">
      <c r="A2131" s="13" t="s">
        <v>87</v>
      </c>
      <c r="B2131" s="15" t="s">
        <v>152</v>
      </c>
      <c r="C2131" s="15" t="s">
        <v>612</v>
      </c>
      <c r="D2131" s="15" t="s">
        <v>619</v>
      </c>
      <c r="E2131" s="15" t="s">
        <v>354</v>
      </c>
      <c r="F2131" s="15" t="s">
        <v>157</v>
      </c>
      <c r="G2131" s="14"/>
      <c r="H2131" s="14"/>
    </row>
    <row r="2132" spans="1:9" customFormat="1" ht="13.5" hidden="1" thickBot="1" x14ac:dyDescent="0.25">
      <c r="A2132" s="13" t="s">
        <v>158</v>
      </c>
      <c r="B2132" s="15" t="s">
        <v>152</v>
      </c>
      <c r="C2132" s="15" t="s">
        <v>612</v>
      </c>
      <c r="D2132" s="15" t="s">
        <v>619</v>
      </c>
      <c r="E2132" s="15" t="s">
        <v>354</v>
      </c>
      <c r="F2132" s="15" t="s">
        <v>159</v>
      </c>
      <c r="G2132" s="14"/>
      <c r="H2132" s="14"/>
    </row>
    <row r="2133" spans="1:9" customFormat="1" ht="13.5" hidden="1" thickBot="1" x14ac:dyDescent="0.25">
      <c r="A2133" s="13" t="s">
        <v>87</v>
      </c>
      <c r="B2133" s="15" t="s">
        <v>152</v>
      </c>
      <c r="C2133" s="15" t="s">
        <v>612</v>
      </c>
      <c r="D2133" s="15" t="s">
        <v>619</v>
      </c>
      <c r="E2133" s="15" t="s">
        <v>245</v>
      </c>
      <c r="F2133" s="15" t="s">
        <v>157</v>
      </c>
      <c r="G2133" s="14"/>
      <c r="H2133" s="14"/>
    </row>
    <row r="2134" spans="1:9" customFormat="1" ht="13.5" hidden="1" thickBot="1" x14ac:dyDescent="0.25">
      <c r="A2134" s="13" t="s">
        <v>158</v>
      </c>
      <c r="B2134" s="15" t="s">
        <v>152</v>
      </c>
      <c r="C2134" s="15" t="s">
        <v>612</v>
      </c>
      <c r="D2134" s="15" t="s">
        <v>619</v>
      </c>
      <c r="E2134" s="15" t="s">
        <v>245</v>
      </c>
      <c r="F2134" s="15" t="s">
        <v>159</v>
      </c>
      <c r="G2134" s="14"/>
      <c r="H2134" s="14"/>
    </row>
    <row r="2135" spans="1:9" customFormat="1" ht="13.5" hidden="1" thickBot="1" x14ac:dyDescent="0.25">
      <c r="A2135" s="13" t="s">
        <v>87</v>
      </c>
      <c r="B2135" s="15" t="s">
        <v>152</v>
      </c>
      <c r="C2135" s="15" t="s">
        <v>612</v>
      </c>
      <c r="D2135" s="15" t="s">
        <v>619</v>
      </c>
      <c r="E2135" s="15" t="s">
        <v>205</v>
      </c>
      <c r="F2135" s="15" t="s">
        <v>157</v>
      </c>
      <c r="G2135" s="14"/>
      <c r="H2135" s="14"/>
    </row>
    <row r="2136" spans="1:9" customFormat="1" ht="13.5" hidden="1" thickBot="1" x14ac:dyDescent="0.25">
      <c r="A2136" s="13" t="s">
        <v>166</v>
      </c>
      <c r="B2136" s="15" t="s">
        <v>152</v>
      </c>
      <c r="C2136" s="15" t="s">
        <v>612</v>
      </c>
      <c r="D2136" s="15" t="s">
        <v>619</v>
      </c>
      <c r="E2136" s="15" t="s">
        <v>205</v>
      </c>
      <c r="F2136" s="15" t="s">
        <v>167</v>
      </c>
      <c r="G2136" s="14"/>
      <c r="H2136" s="14"/>
    </row>
    <row r="2137" spans="1:9" customFormat="1" ht="13.5" hidden="1" thickBot="1" x14ac:dyDescent="0.25">
      <c r="A2137" s="13" t="s">
        <v>192</v>
      </c>
      <c r="B2137" s="15" t="s">
        <v>152</v>
      </c>
      <c r="C2137" s="15" t="s">
        <v>612</v>
      </c>
      <c r="D2137" s="15" t="s">
        <v>619</v>
      </c>
      <c r="E2137" s="15" t="s">
        <v>205</v>
      </c>
      <c r="F2137" s="15" t="s">
        <v>193</v>
      </c>
      <c r="G2137" s="14"/>
      <c r="H2137" s="14"/>
    </row>
    <row r="2138" spans="1:9" customFormat="1" ht="13.5" hidden="1" thickBot="1" x14ac:dyDescent="0.25">
      <c r="A2138" s="13" t="s">
        <v>87</v>
      </c>
      <c r="B2138" s="15" t="s">
        <v>152</v>
      </c>
      <c r="C2138" s="15" t="s">
        <v>612</v>
      </c>
      <c r="D2138" s="15" t="s">
        <v>619</v>
      </c>
      <c r="E2138" s="15" t="s">
        <v>266</v>
      </c>
      <c r="F2138" s="15" t="s">
        <v>157</v>
      </c>
      <c r="G2138" s="14"/>
      <c r="H2138" s="14"/>
    </row>
    <row r="2139" spans="1:9" customFormat="1" ht="13.5" hidden="1" thickBot="1" x14ac:dyDescent="0.25">
      <c r="A2139" s="13" t="s">
        <v>180</v>
      </c>
      <c r="B2139" s="15" t="s">
        <v>152</v>
      </c>
      <c r="C2139" s="15" t="s">
        <v>612</v>
      </c>
      <c r="D2139" s="15" t="s">
        <v>619</v>
      </c>
      <c r="E2139" s="15" t="s">
        <v>266</v>
      </c>
      <c r="F2139" s="15" t="s">
        <v>181</v>
      </c>
      <c r="G2139" s="14"/>
      <c r="H2139" s="14"/>
    </row>
    <row r="2140" spans="1:9" customFormat="1" ht="13.5" hidden="1" thickBot="1" x14ac:dyDescent="0.25">
      <c r="A2140" s="13" t="s">
        <v>87</v>
      </c>
      <c r="B2140" s="15" t="s">
        <v>152</v>
      </c>
      <c r="C2140" s="15" t="s">
        <v>612</v>
      </c>
      <c r="D2140" s="15" t="s">
        <v>619</v>
      </c>
      <c r="E2140" s="15" t="s">
        <v>241</v>
      </c>
      <c r="F2140" s="15" t="s">
        <v>157</v>
      </c>
      <c r="G2140" s="14"/>
      <c r="H2140" s="14"/>
    </row>
    <row r="2141" spans="1:9" customFormat="1" ht="13.5" hidden="1" thickBot="1" x14ac:dyDescent="0.25">
      <c r="A2141" s="13" t="s">
        <v>180</v>
      </c>
      <c r="B2141" s="15" t="s">
        <v>152</v>
      </c>
      <c r="C2141" s="15" t="s">
        <v>612</v>
      </c>
      <c r="D2141" s="15" t="s">
        <v>619</v>
      </c>
      <c r="E2141" s="15" t="s">
        <v>241</v>
      </c>
      <c r="F2141" s="15" t="s">
        <v>181</v>
      </c>
      <c r="G2141" s="14"/>
      <c r="H2141" s="14"/>
    </row>
    <row r="2142" spans="1:9" ht="10.5" thickBot="1" x14ac:dyDescent="0.25">
      <c r="A2142" s="168" t="s">
        <v>620</v>
      </c>
      <c r="B2142" s="164" t="s">
        <v>144</v>
      </c>
      <c r="C2142" s="169" t="s">
        <v>612</v>
      </c>
      <c r="D2142" s="169" t="s">
        <v>621</v>
      </c>
      <c r="E2142" s="169" t="s">
        <v>152</v>
      </c>
      <c r="F2142" s="169" t="s">
        <v>152</v>
      </c>
      <c r="G2142" s="170">
        <v>16770760</v>
      </c>
      <c r="H2142" s="171">
        <v>16704298.49</v>
      </c>
      <c r="I2142" s="167">
        <f t="shared" ref="I2142:I2143" si="392">H2142/G2142*100</f>
        <v>99.603706033596566</v>
      </c>
    </row>
    <row r="2143" spans="1:9" ht="10.5" thickBot="1" x14ac:dyDescent="0.25">
      <c r="A2143" s="168" t="s">
        <v>353</v>
      </c>
      <c r="B2143" s="164" t="s">
        <v>144</v>
      </c>
      <c r="C2143" s="169" t="s">
        <v>612</v>
      </c>
      <c r="D2143" s="169" t="s">
        <v>621</v>
      </c>
      <c r="E2143" s="169" t="s">
        <v>354</v>
      </c>
      <c r="F2143" s="169" t="s">
        <v>152</v>
      </c>
      <c r="G2143" s="170">
        <v>12138858.539999999</v>
      </c>
      <c r="H2143" s="171">
        <v>12138858.539999999</v>
      </c>
      <c r="I2143" s="167">
        <f t="shared" si="392"/>
        <v>100</v>
      </c>
    </row>
    <row r="2144" spans="1:9" customFormat="1" ht="13.5" hidden="1" thickBot="1" x14ac:dyDescent="0.25">
      <c r="A2144" s="13" t="s">
        <v>87</v>
      </c>
      <c r="B2144" s="15" t="s">
        <v>152</v>
      </c>
      <c r="C2144" s="15" t="s">
        <v>612</v>
      </c>
      <c r="D2144" s="15" t="s">
        <v>621</v>
      </c>
      <c r="E2144" s="15" t="s">
        <v>354</v>
      </c>
      <c r="F2144" s="15" t="s">
        <v>157</v>
      </c>
      <c r="G2144" s="14">
        <v>12138858.539999999</v>
      </c>
      <c r="H2144" s="14">
        <v>12138858.539999999</v>
      </c>
    </row>
    <row r="2145" spans="1:9" customFormat="1" ht="13.5" hidden="1" thickBot="1" x14ac:dyDescent="0.25">
      <c r="A2145" s="13" t="s">
        <v>158</v>
      </c>
      <c r="B2145" s="15" t="s">
        <v>152</v>
      </c>
      <c r="C2145" s="15" t="s">
        <v>612</v>
      </c>
      <c r="D2145" s="15" t="s">
        <v>621</v>
      </c>
      <c r="E2145" s="15" t="s">
        <v>354</v>
      </c>
      <c r="F2145" s="15" t="s">
        <v>159</v>
      </c>
      <c r="G2145" s="14">
        <v>12138858.539999999</v>
      </c>
      <c r="H2145" s="14">
        <v>12138858.539999999</v>
      </c>
    </row>
    <row r="2146" spans="1:9" s="20" customFormat="1" ht="12" hidden="1" thickBot="1" x14ac:dyDescent="0.25">
      <c r="A2146" s="30" t="s">
        <v>160</v>
      </c>
      <c r="B2146" s="24" t="s">
        <v>144</v>
      </c>
      <c r="C2146" s="26" t="s">
        <v>612</v>
      </c>
      <c r="D2146" s="26" t="s">
        <v>621</v>
      </c>
      <c r="E2146" s="26" t="s">
        <v>354</v>
      </c>
      <c r="F2146" s="26" t="s">
        <v>161</v>
      </c>
      <c r="G2146" s="28">
        <v>9431547.4499999993</v>
      </c>
      <c r="H2146" s="129">
        <v>9431547.4499999993</v>
      </c>
      <c r="I2146" s="130">
        <f t="shared" ref="I2146:I2148" si="393">H2146/G2146*100</f>
        <v>100</v>
      </c>
    </row>
    <row r="2147" spans="1:9" s="20" customFormat="1" ht="23.25" hidden="1" thickBot="1" x14ac:dyDescent="0.25">
      <c r="A2147" s="30" t="s">
        <v>164</v>
      </c>
      <c r="B2147" s="24" t="s">
        <v>144</v>
      </c>
      <c r="C2147" s="26" t="s">
        <v>612</v>
      </c>
      <c r="D2147" s="26" t="s">
        <v>621</v>
      </c>
      <c r="E2147" s="26" t="s">
        <v>354</v>
      </c>
      <c r="F2147" s="26" t="s">
        <v>165</v>
      </c>
      <c r="G2147" s="28">
        <v>2707311.09</v>
      </c>
      <c r="H2147" s="129">
        <v>2707311.09</v>
      </c>
      <c r="I2147" s="130">
        <f t="shared" si="393"/>
        <v>100</v>
      </c>
    </row>
    <row r="2148" spans="1:9" ht="20.25" thickBot="1" x14ac:dyDescent="0.25">
      <c r="A2148" s="168" t="s">
        <v>244</v>
      </c>
      <c r="B2148" s="164" t="s">
        <v>144</v>
      </c>
      <c r="C2148" s="169" t="s">
        <v>612</v>
      </c>
      <c r="D2148" s="169" t="s">
        <v>621</v>
      </c>
      <c r="E2148" s="169" t="s">
        <v>245</v>
      </c>
      <c r="F2148" s="169" t="s">
        <v>152</v>
      </c>
      <c r="G2148" s="170">
        <v>483291.46</v>
      </c>
      <c r="H2148" s="171">
        <v>480541.46</v>
      </c>
      <c r="I2148" s="167">
        <f t="shared" si="393"/>
        <v>99.430985186454564</v>
      </c>
    </row>
    <row r="2149" spans="1:9" customFormat="1" ht="13.5" hidden="1" thickBot="1" x14ac:dyDescent="0.25">
      <c r="A2149" s="13" t="s">
        <v>87</v>
      </c>
      <c r="B2149" s="15" t="s">
        <v>152</v>
      </c>
      <c r="C2149" s="15" t="s">
        <v>612</v>
      </c>
      <c r="D2149" s="15" t="s">
        <v>621</v>
      </c>
      <c r="E2149" s="15" t="s">
        <v>245</v>
      </c>
      <c r="F2149" s="15" t="s">
        <v>157</v>
      </c>
      <c r="G2149" s="14">
        <v>483291.46</v>
      </c>
      <c r="H2149" s="14">
        <v>480541.46</v>
      </c>
    </row>
    <row r="2150" spans="1:9" customFormat="1" ht="13.5" hidden="1" thickBot="1" x14ac:dyDescent="0.25">
      <c r="A2150" s="13" t="s">
        <v>158</v>
      </c>
      <c r="B2150" s="15" t="s">
        <v>152</v>
      </c>
      <c r="C2150" s="15" t="s">
        <v>612</v>
      </c>
      <c r="D2150" s="15" t="s">
        <v>621</v>
      </c>
      <c r="E2150" s="15" t="s">
        <v>245</v>
      </c>
      <c r="F2150" s="15" t="s">
        <v>159</v>
      </c>
      <c r="G2150" s="14">
        <v>483291.46</v>
      </c>
      <c r="H2150" s="14">
        <v>480541.46</v>
      </c>
    </row>
    <row r="2151" spans="1:9" s="20" customFormat="1" ht="12" hidden="1" thickBot="1" x14ac:dyDescent="0.25">
      <c r="A2151" s="30" t="s">
        <v>162</v>
      </c>
      <c r="B2151" s="24" t="s">
        <v>144</v>
      </c>
      <c r="C2151" s="26" t="s">
        <v>612</v>
      </c>
      <c r="D2151" s="26" t="s">
        <v>621</v>
      </c>
      <c r="E2151" s="26" t="s">
        <v>245</v>
      </c>
      <c r="F2151" s="26" t="s">
        <v>163</v>
      </c>
      <c r="G2151" s="28">
        <v>483291.46</v>
      </c>
      <c r="H2151" s="129">
        <v>480541.46</v>
      </c>
      <c r="I2151" s="130">
        <f t="shared" ref="I2151:I2152" si="394">H2151/G2151*100</f>
        <v>99.430985186454564</v>
      </c>
    </row>
    <row r="2152" spans="1:9" ht="30" thickBot="1" x14ac:dyDescent="0.25">
      <c r="A2152" s="168" t="s">
        <v>213</v>
      </c>
      <c r="B2152" s="164" t="s">
        <v>144</v>
      </c>
      <c r="C2152" s="169" t="s">
        <v>612</v>
      </c>
      <c r="D2152" s="169" t="s">
        <v>621</v>
      </c>
      <c r="E2152" s="169" t="s">
        <v>185</v>
      </c>
      <c r="F2152" s="169" t="s">
        <v>152</v>
      </c>
      <c r="G2152" s="170">
        <v>982710</v>
      </c>
      <c r="H2152" s="171">
        <v>982472.48</v>
      </c>
      <c r="I2152" s="167">
        <f t="shared" si="394"/>
        <v>99.975830102471733</v>
      </c>
    </row>
    <row r="2153" spans="1:9" customFormat="1" ht="13.5" hidden="1" thickBot="1" x14ac:dyDescent="0.25">
      <c r="A2153" s="13" t="s">
        <v>87</v>
      </c>
      <c r="B2153" s="15" t="s">
        <v>152</v>
      </c>
      <c r="C2153" s="15" t="s">
        <v>612</v>
      </c>
      <c r="D2153" s="15" t="s">
        <v>621</v>
      </c>
      <c r="E2153" s="15" t="s">
        <v>185</v>
      </c>
      <c r="F2153" s="15" t="s">
        <v>157</v>
      </c>
      <c r="G2153" s="14">
        <v>747511</v>
      </c>
      <c r="H2153" s="14">
        <v>747323.48</v>
      </c>
    </row>
    <row r="2154" spans="1:9" customFormat="1" ht="13.5" hidden="1" thickBot="1" x14ac:dyDescent="0.25">
      <c r="A2154" s="13" t="s">
        <v>166</v>
      </c>
      <c r="B2154" s="15" t="s">
        <v>152</v>
      </c>
      <c r="C2154" s="15" t="s">
        <v>612</v>
      </c>
      <c r="D2154" s="15" t="s">
        <v>621</v>
      </c>
      <c r="E2154" s="15" t="s">
        <v>185</v>
      </c>
      <c r="F2154" s="15" t="s">
        <v>167</v>
      </c>
      <c r="G2154" s="14">
        <v>747511</v>
      </c>
      <c r="H2154" s="14">
        <v>747323.48</v>
      </c>
    </row>
    <row r="2155" spans="1:9" s="20" customFormat="1" ht="12" hidden="1" thickBot="1" x14ac:dyDescent="0.25">
      <c r="A2155" s="30" t="s">
        <v>168</v>
      </c>
      <c r="B2155" s="24" t="s">
        <v>144</v>
      </c>
      <c r="C2155" s="26" t="s">
        <v>612</v>
      </c>
      <c r="D2155" s="26" t="s">
        <v>621</v>
      </c>
      <c r="E2155" s="26" t="s">
        <v>185</v>
      </c>
      <c r="F2155" s="26" t="s">
        <v>169</v>
      </c>
      <c r="G2155" s="28">
        <v>333671.09999999998</v>
      </c>
      <c r="H2155" s="129">
        <v>333671.09999999998</v>
      </c>
      <c r="I2155" s="130">
        <f t="shared" ref="I2155:I2157" si="395">H2155/G2155*100</f>
        <v>100</v>
      </c>
    </row>
    <row r="2156" spans="1:9" s="20" customFormat="1" ht="23.25" hidden="1" thickBot="1" x14ac:dyDescent="0.25">
      <c r="A2156" s="30" t="s">
        <v>176</v>
      </c>
      <c r="B2156" s="24" t="s">
        <v>144</v>
      </c>
      <c r="C2156" s="26" t="s">
        <v>612</v>
      </c>
      <c r="D2156" s="26" t="s">
        <v>621</v>
      </c>
      <c r="E2156" s="26" t="s">
        <v>185</v>
      </c>
      <c r="F2156" s="26" t="s">
        <v>177</v>
      </c>
      <c r="G2156" s="28">
        <v>45050</v>
      </c>
      <c r="H2156" s="129">
        <v>45050</v>
      </c>
      <c r="I2156" s="130">
        <f t="shared" si="395"/>
        <v>100</v>
      </c>
    </row>
    <row r="2157" spans="1:9" s="20" customFormat="1" ht="12" hidden="1" thickBot="1" x14ac:dyDescent="0.25">
      <c r="A2157" s="30" t="s">
        <v>178</v>
      </c>
      <c r="B2157" s="24" t="s">
        <v>144</v>
      </c>
      <c r="C2157" s="26" t="s">
        <v>612</v>
      </c>
      <c r="D2157" s="26" t="s">
        <v>621</v>
      </c>
      <c r="E2157" s="26" t="s">
        <v>185</v>
      </c>
      <c r="F2157" s="26" t="s">
        <v>179</v>
      </c>
      <c r="G2157" s="28">
        <v>368789.9</v>
      </c>
      <c r="H2157" s="129">
        <v>368602.38</v>
      </c>
      <c r="I2157" s="130">
        <f t="shared" si="395"/>
        <v>99.949152620502886</v>
      </c>
    </row>
    <row r="2158" spans="1:9" customFormat="1" ht="13.5" hidden="1" thickBot="1" x14ac:dyDescent="0.25">
      <c r="A2158" s="13" t="s">
        <v>192</v>
      </c>
      <c r="B2158" s="15" t="s">
        <v>152</v>
      </c>
      <c r="C2158" s="15" t="s">
        <v>612</v>
      </c>
      <c r="D2158" s="15" t="s">
        <v>621</v>
      </c>
      <c r="E2158" s="15" t="s">
        <v>185</v>
      </c>
      <c r="F2158" s="15" t="s">
        <v>193</v>
      </c>
      <c r="G2158" s="14">
        <v>235199</v>
      </c>
      <c r="H2158" s="14">
        <v>235149</v>
      </c>
    </row>
    <row r="2159" spans="1:9" s="20" customFormat="1" ht="23.25" hidden="1" thickBot="1" x14ac:dyDescent="0.25">
      <c r="A2159" s="30" t="s">
        <v>194</v>
      </c>
      <c r="B2159" s="24" t="s">
        <v>144</v>
      </c>
      <c r="C2159" s="26" t="s">
        <v>612</v>
      </c>
      <c r="D2159" s="26" t="s">
        <v>621</v>
      </c>
      <c r="E2159" s="26" t="s">
        <v>185</v>
      </c>
      <c r="F2159" s="26" t="s">
        <v>195</v>
      </c>
      <c r="G2159" s="28">
        <v>49563</v>
      </c>
      <c r="H2159" s="129">
        <v>49563</v>
      </c>
      <c r="I2159" s="130">
        <f t="shared" ref="I2159:I2161" si="396">H2159/G2159*100</f>
        <v>100</v>
      </c>
    </row>
    <row r="2160" spans="1:9" s="20" customFormat="1" ht="23.25" hidden="1" thickBot="1" x14ac:dyDescent="0.25">
      <c r="A2160" s="30" t="s">
        <v>196</v>
      </c>
      <c r="B2160" s="24" t="s">
        <v>144</v>
      </c>
      <c r="C2160" s="26" t="s">
        <v>612</v>
      </c>
      <c r="D2160" s="26" t="s">
        <v>621</v>
      </c>
      <c r="E2160" s="26" t="s">
        <v>185</v>
      </c>
      <c r="F2160" s="26" t="s">
        <v>197</v>
      </c>
      <c r="G2160" s="28">
        <v>185636</v>
      </c>
      <c r="H2160" s="129">
        <v>185586</v>
      </c>
      <c r="I2160" s="130">
        <f t="shared" si="396"/>
        <v>99.973065569178388</v>
      </c>
    </row>
    <row r="2161" spans="1:9" ht="20.25" thickBot="1" x14ac:dyDescent="0.25">
      <c r="A2161" s="168" t="s">
        <v>204</v>
      </c>
      <c r="B2161" s="164" t="s">
        <v>144</v>
      </c>
      <c r="C2161" s="169" t="s">
        <v>612</v>
      </c>
      <c r="D2161" s="169" t="s">
        <v>621</v>
      </c>
      <c r="E2161" s="169" t="s">
        <v>205</v>
      </c>
      <c r="F2161" s="169" t="s">
        <v>152</v>
      </c>
      <c r="G2161" s="170">
        <v>3041600</v>
      </c>
      <c r="H2161" s="171">
        <v>2985481.55</v>
      </c>
      <c r="I2161" s="167">
        <f t="shared" si="396"/>
        <v>98.154969423987367</v>
      </c>
    </row>
    <row r="2162" spans="1:9" customFormat="1" ht="13.5" hidden="1" thickBot="1" x14ac:dyDescent="0.25">
      <c r="A2162" s="13" t="s">
        <v>87</v>
      </c>
      <c r="B2162" s="15" t="s">
        <v>152</v>
      </c>
      <c r="C2162" s="15" t="s">
        <v>612</v>
      </c>
      <c r="D2162" s="15" t="s">
        <v>621</v>
      </c>
      <c r="E2162" s="15" t="s">
        <v>205</v>
      </c>
      <c r="F2162" s="15" t="s">
        <v>157</v>
      </c>
      <c r="G2162" s="14">
        <v>2388119.9500000002</v>
      </c>
      <c r="H2162" s="14">
        <v>2332001.5</v>
      </c>
    </row>
    <row r="2163" spans="1:9" customFormat="1" ht="13.5" hidden="1" thickBot="1" x14ac:dyDescent="0.25">
      <c r="A2163" s="13" t="s">
        <v>166</v>
      </c>
      <c r="B2163" s="15" t="s">
        <v>152</v>
      </c>
      <c r="C2163" s="15" t="s">
        <v>612</v>
      </c>
      <c r="D2163" s="15" t="s">
        <v>621</v>
      </c>
      <c r="E2163" s="15" t="s">
        <v>205</v>
      </c>
      <c r="F2163" s="15" t="s">
        <v>167</v>
      </c>
      <c r="G2163" s="14">
        <v>2388119.9500000002</v>
      </c>
      <c r="H2163" s="14">
        <v>2332001.5</v>
      </c>
    </row>
    <row r="2164" spans="1:9" s="20" customFormat="1" ht="12" hidden="1" thickBot="1" x14ac:dyDescent="0.25">
      <c r="A2164" s="30" t="s">
        <v>168</v>
      </c>
      <c r="B2164" s="24" t="s">
        <v>144</v>
      </c>
      <c r="C2164" s="26" t="s">
        <v>612</v>
      </c>
      <c r="D2164" s="26" t="s">
        <v>621</v>
      </c>
      <c r="E2164" s="26" t="s">
        <v>205</v>
      </c>
      <c r="F2164" s="26" t="s">
        <v>169</v>
      </c>
      <c r="G2164" s="28">
        <v>1350</v>
      </c>
      <c r="H2164" s="129">
        <v>1350</v>
      </c>
      <c r="I2164" s="130">
        <f t="shared" ref="I2164:I2169" si="397">H2164/G2164*100</f>
        <v>100</v>
      </c>
    </row>
    <row r="2165" spans="1:9" s="20" customFormat="1" ht="12" hidden="1" thickBot="1" x14ac:dyDescent="0.25">
      <c r="A2165" s="30" t="s">
        <v>170</v>
      </c>
      <c r="B2165" s="24" t="s">
        <v>144</v>
      </c>
      <c r="C2165" s="26" t="s">
        <v>612</v>
      </c>
      <c r="D2165" s="26" t="s">
        <v>621</v>
      </c>
      <c r="E2165" s="26" t="s">
        <v>205</v>
      </c>
      <c r="F2165" s="26" t="s">
        <v>171</v>
      </c>
      <c r="G2165" s="28">
        <v>111084.95</v>
      </c>
      <c r="H2165" s="129">
        <v>111079.95</v>
      </c>
      <c r="I2165" s="130">
        <f t="shared" si="397"/>
        <v>99.995498940225474</v>
      </c>
    </row>
    <row r="2166" spans="1:9" s="20" customFormat="1" ht="12" hidden="1" thickBot="1" x14ac:dyDescent="0.25">
      <c r="A2166" s="30" t="s">
        <v>172</v>
      </c>
      <c r="B2166" s="24" t="s">
        <v>144</v>
      </c>
      <c r="C2166" s="26" t="s">
        <v>612</v>
      </c>
      <c r="D2166" s="26" t="s">
        <v>621</v>
      </c>
      <c r="E2166" s="26" t="s">
        <v>205</v>
      </c>
      <c r="F2166" s="26" t="s">
        <v>173</v>
      </c>
      <c r="G2166" s="28">
        <v>254328.6</v>
      </c>
      <c r="H2166" s="129">
        <v>201840.69</v>
      </c>
      <c r="I2166" s="130">
        <f t="shared" si="397"/>
        <v>79.362167683854665</v>
      </c>
    </row>
    <row r="2167" spans="1:9" s="20" customFormat="1" ht="23.25" hidden="1" thickBot="1" x14ac:dyDescent="0.25">
      <c r="A2167" s="30" t="s">
        <v>174</v>
      </c>
      <c r="B2167" s="24" t="s">
        <v>144</v>
      </c>
      <c r="C2167" s="26" t="s">
        <v>612</v>
      </c>
      <c r="D2167" s="26" t="s">
        <v>621</v>
      </c>
      <c r="E2167" s="26" t="s">
        <v>205</v>
      </c>
      <c r="F2167" s="26" t="s">
        <v>175</v>
      </c>
      <c r="G2167" s="28">
        <v>418325.64</v>
      </c>
      <c r="H2167" s="129">
        <v>417325.64</v>
      </c>
      <c r="I2167" s="130">
        <f t="shared" si="397"/>
        <v>99.760951779097269</v>
      </c>
    </row>
    <row r="2168" spans="1:9" s="20" customFormat="1" ht="23.25" hidden="1" thickBot="1" x14ac:dyDescent="0.25">
      <c r="A2168" s="30" t="s">
        <v>176</v>
      </c>
      <c r="B2168" s="24" t="s">
        <v>144</v>
      </c>
      <c r="C2168" s="26" t="s">
        <v>612</v>
      </c>
      <c r="D2168" s="26" t="s">
        <v>621</v>
      </c>
      <c r="E2168" s="26" t="s">
        <v>205</v>
      </c>
      <c r="F2168" s="26" t="s">
        <v>177</v>
      </c>
      <c r="G2168" s="28">
        <v>238721.01</v>
      </c>
      <c r="H2168" s="129">
        <v>237260.37</v>
      </c>
      <c r="I2168" s="130">
        <f t="shared" si="397"/>
        <v>99.388139317942731</v>
      </c>
    </row>
    <row r="2169" spans="1:9" s="20" customFormat="1" ht="12" hidden="1" thickBot="1" x14ac:dyDescent="0.25">
      <c r="A2169" s="30" t="s">
        <v>178</v>
      </c>
      <c r="B2169" s="24" t="s">
        <v>144</v>
      </c>
      <c r="C2169" s="26" t="s">
        <v>612</v>
      </c>
      <c r="D2169" s="26" t="s">
        <v>621</v>
      </c>
      <c r="E2169" s="26" t="s">
        <v>205</v>
      </c>
      <c r="F2169" s="26" t="s">
        <v>179</v>
      </c>
      <c r="G2169" s="28">
        <v>1364309.75</v>
      </c>
      <c r="H2169" s="129">
        <v>1363144.85</v>
      </c>
      <c r="I2169" s="130">
        <f t="shared" si="397"/>
        <v>99.914616163961313</v>
      </c>
    </row>
    <row r="2170" spans="1:9" customFormat="1" ht="13.5" hidden="1" thickBot="1" x14ac:dyDescent="0.25">
      <c r="A2170" s="13" t="s">
        <v>192</v>
      </c>
      <c r="B2170" s="15" t="s">
        <v>152</v>
      </c>
      <c r="C2170" s="15" t="s">
        <v>612</v>
      </c>
      <c r="D2170" s="15" t="s">
        <v>621</v>
      </c>
      <c r="E2170" s="15" t="s">
        <v>205</v>
      </c>
      <c r="F2170" s="15" t="s">
        <v>193</v>
      </c>
      <c r="G2170" s="14">
        <v>653480.05000000005</v>
      </c>
      <c r="H2170" s="14">
        <v>653480.05000000005</v>
      </c>
    </row>
    <row r="2171" spans="1:9" s="20" customFormat="1" ht="23.25" hidden="1" thickBot="1" x14ac:dyDescent="0.25">
      <c r="A2171" s="30" t="s">
        <v>194</v>
      </c>
      <c r="B2171" s="24" t="s">
        <v>144</v>
      </c>
      <c r="C2171" s="26" t="s">
        <v>612</v>
      </c>
      <c r="D2171" s="26" t="s">
        <v>621</v>
      </c>
      <c r="E2171" s="26" t="s">
        <v>205</v>
      </c>
      <c r="F2171" s="26" t="s">
        <v>195</v>
      </c>
      <c r="G2171" s="28">
        <v>238900</v>
      </c>
      <c r="H2171" s="129">
        <v>238900</v>
      </c>
      <c r="I2171" s="130">
        <f t="shared" ref="I2171:I2173" si="398">H2171/G2171*100</f>
        <v>100</v>
      </c>
    </row>
    <row r="2172" spans="1:9" s="20" customFormat="1" ht="23.25" hidden="1" thickBot="1" x14ac:dyDescent="0.25">
      <c r="A2172" s="30" t="s">
        <v>196</v>
      </c>
      <c r="B2172" s="24" t="s">
        <v>144</v>
      </c>
      <c r="C2172" s="26" t="s">
        <v>612</v>
      </c>
      <c r="D2172" s="26" t="s">
        <v>621</v>
      </c>
      <c r="E2172" s="26" t="s">
        <v>205</v>
      </c>
      <c r="F2172" s="26" t="s">
        <v>197</v>
      </c>
      <c r="G2172" s="28">
        <v>414580.05</v>
      </c>
      <c r="H2172" s="129">
        <v>414580.05</v>
      </c>
      <c r="I2172" s="130">
        <f t="shared" si="398"/>
        <v>100</v>
      </c>
    </row>
    <row r="2173" spans="1:9" ht="20.25" thickBot="1" x14ac:dyDescent="0.25">
      <c r="A2173" s="168" t="s">
        <v>214</v>
      </c>
      <c r="B2173" s="164" t="s">
        <v>144</v>
      </c>
      <c r="C2173" s="169" t="s">
        <v>612</v>
      </c>
      <c r="D2173" s="169" t="s">
        <v>621</v>
      </c>
      <c r="E2173" s="169" t="s">
        <v>215</v>
      </c>
      <c r="F2173" s="169" t="s">
        <v>152</v>
      </c>
      <c r="G2173" s="170">
        <v>33900</v>
      </c>
      <c r="H2173" s="171">
        <v>31863.18</v>
      </c>
      <c r="I2173" s="167">
        <f t="shared" si="398"/>
        <v>93.991681415929207</v>
      </c>
    </row>
    <row r="2174" spans="1:9" customFormat="1" ht="13.5" hidden="1" thickBot="1" x14ac:dyDescent="0.25">
      <c r="A2174" s="13" t="s">
        <v>87</v>
      </c>
      <c r="B2174" s="15" t="s">
        <v>152</v>
      </c>
      <c r="C2174" s="15" t="s">
        <v>612</v>
      </c>
      <c r="D2174" s="15" t="s">
        <v>621</v>
      </c>
      <c r="E2174" s="15" t="s">
        <v>215</v>
      </c>
      <c r="F2174" s="15" t="s">
        <v>157</v>
      </c>
      <c r="G2174" s="14">
        <v>33900</v>
      </c>
      <c r="H2174" s="14">
        <v>31863.18</v>
      </c>
    </row>
    <row r="2175" spans="1:9" s="20" customFormat="1" ht="12" hidden="1" thickBot="1" x14ac:dyDescent="0.25">
      <c r="A2175" s="30" t="s">
        <v>190</v>
      </c>
      <c r="B2175" s="24" t="s">
        <v>144</v>
      </c>
      <c r="C2175" s="26" t="s">
        <v>612</v>
      </c>
      <c r="D2175" s="26" t="s">
        <v>621</v>
      </c>
      <c r="E2175" s="26" t="s">
        <v>215</v>
      </c>
      <c r="F2175" s="26" t="s">
        <v>191</v>
      </c>
      <c r="G2175" s="28">
        <v>33900</v>
      </c>
      <c r="H2175" s="129">
        <v>31863.18</v>
      </c>
      <c r="I2175" s="130">
        <f t="shared" ref="I2175:I2176" si="399">H2175/G2175*100</f>
        <v>93.991681415929207</v>
      </c>
    </row>
    <row r="2176" spans="1:9" ht="20.25" thickBot="1" x14ac:dyDescent="0.25">
      <c r="A2176" s="168" t="s">
        <v>216</v>
      </c>
      <c r="B2176" s="164" t="s">
        <v>144</v>
      </c>
      <c r="C2176" s="169" t="s">
        <v>612</v>
      </c>
      <c r="D2176" s="169" t="s">
        <v>621</v>
      </c>
      <c r="E2176" s="169" t="s">
        <v>217</v>
      </c>
      <c r="F2176" s="169" t="s">
        <v>152</v>
      </c>
      <c r="G2176" s="170">
        <v>90400</v>
      </c>
      <c r="H2176" s="171">
        <v>85081.279999999999</v>
      </c>
      <c r="I2176" s="167">
        <f t="shared" si="399"/>
        <v>94.11646017699114</v>
      </c>
    </row>
    <row r="2177" spans="1:9" customFormat="1" ht="13.5" hidden="1" thickBot="1" x14ac:dyDescent="0.25">
      <c r="A2177" s="13" t="s">
        <v>87</v>
      </c>
      <c r="B2177" s="15" t="s">
        <v>152</v>
      </c>
      <c r="C2177" s="15" t="s">
        <v>612</v>
      </c>
      <c r="D2177" s="15" t="s">
        <v>621</v>
      </c>
      <c r="E2177" s="15" t="s">
        <v>217</v>
      </c>
      <c r="F2177" s="15" t="s">
        <v>157</v>
      </c>
      <c r="G2177" s="14">
        <v>90400</v>
      </c>
      <c r="H2177" s="14">
        <v>85081.279999999999</v>
      </c>
    </row>
    <row r="2178" spans="1:9" s="20" customFormat="1" ht="12" hidden="1" thickBot="1" x14ac:dyDescent="0.25">
      <c r="A2178" s="30" t="s">
        <v>190</v>
      </c>
      <c r="B2178" s="24" t="s">
        <v>144</v>
      </c>
      <c r="C2178" s="26" t="s">
        <v>612</v>
      </c>
      <c r="D2178" s="26" t="s">
        <v>621</v>
      </c>
      <c r="E2178" s="26" t="s">
        <v>217</v>
      </c>
      <c r="F2178" s="26" t="s">
        <v>191</v>
      </c>
      <c r="G2178" s="28">
        <v>90400</v>
      </c>
      <c r="H2178" s="129">
        <v>85081.279999999999</v>
      </c>
      <c r="I2178" s="130">
        <f t="shared" ref="I2178:I2180" si="400">H2178/G2178*100</f>
        <v>94.11646017699114</v>
      </c>
    </row>
    <row r="2179" spans="1:9" ht="10.5" thickBot="1" x14ac:dyDescent="0.25">
      <c r="A2179" s="168" t="s">
        <v>611</v>
      </c>
      <c r="B2179" s="164" t="s">
        <v>144</v>
      </c>
      <c r="C2179" s="169" t="s">
        <v>612</v>
      </c>
      <c r="D2179" s="169" t="s">
        <v>622</v>
      </c>
      <c r="E2179" s="169" t="s">
        <v>152</v>
      </c>
      <c r="F2179" s="169" t="s">
        <v>152</v>
      </c>
      <c r="G2179" s="170">
        <v>740000</v>
      </c>
      <c r="H2179" s="171">
        <v>738573.79</v>
      </c>
      <c r="I2179" s="167">
        <f t="shared" si="400"/>
        <v>99.807268918918922</v>
      </c>
    </row>
    <row r="2180" spans="1:9" ht="20.25" thickBot="1" x14ac:dyDescent="0.25">
      <c r="A2180" s="168" t="s">
        <v>244</v>
      </c>
      <c r="B2180" s="164" t="s">
        <v>144</v>
      </c>
      <c r="C2180" s="169" t="s">
        <v>612</v>
      </c>
      <c r="D2180" s="169" t="s">
        <v>622</v>
      </c>
      <c r="E2180" s="169" t="s">
        <v>245</v>
      </c>
      <c r="F2180" s="169" t="s">
        <v>152</v>
      </c>
      <c r="G2180" s="170">
        <v>12600</v>
      </c>
      <c r="H2180" s="171">
        <v>11900</v>
      </c>
      <c r="I2180" s="167">
        <f t="shared" si="400"/>
        <v>94.444444444444443</v>
      </c>
    </row>
    <row r="2181" spans="1:9" customFormat="1" ht="13.5" hidden="1" thickBot="1" x14ac:dyDescent="0.25">
      <c r="A2181" s="13" t="s">
        <v>87</v>
      </c>
      <c r="B2181" s="15" t="s">
        <v>152</v>
      </c>
      <c r="C2181" s="15" t="s">
        <v>612</v>
      </c>
      <c r="D2181" s="15" t="s">
        <v>622</v>
      </c>
      <c r="E2181" s="15" t="s">
        <v>245</v>
      </c>
      <c r="F2181" s="15" t="s">
        <v>157</v>
      </c>
      <c r="G2181" s="14">
        <v>12600</v>
      </c>
      <c r="H2181" s="14">
        <v>11900</v>
      </c>
    </row>
    <row r="2182" spans="1:9" customFormat="1" ht="13.5" hidden="1" thickBot="1" x14ac:dyDescent="0.25">
      <c r="A2182" s="13" t="s">
        <v>158</v>
      </c>
      <c r="B2182" s="15" t="s">
        <v>152</v>
      </c>
      <c r="C2182" s="15" t="s">
        <v>612</v>
      </c>
      <c r="D2182" s="15" t="s">
        <v>622</v>
      </c>
      <c r="E2182" s="15" t="s">
        <v>245</v>
      </c>
      <c r="F2182" s="15" t="s">
        <v>159</v>
      </c>
      <c r="G2182" s="14">
        <v>12600</v>
      </c>
      <c r="H2182" s="14">
        <v>11900</v>
      </c>
    </row>
    <row r="2183" spans="1:9" s="20" customFormat="1" ht="12" hidden="1" thickBot="1" x14ac:dyDescent="0.25">
      <c r="A2183" s="30" t="s">
        <v>162</v>
      </c>
      <c r="B2183" s="24" t="s">
        <v>144</v>
      </c>
      <c r="C2183" s="26" t="s">
        <v>612</v>
      </c>
      <c r="D2183" s="26" t="s">
        <v>622</v>
      </c>
      <c r="E2183" s="26" t="s">
        <v>245</v>
      </c>
      <c r="F2183" s="26" t="s">
        <v>163</v>
      </c>
      <c r="G2183" s="28">
        <v>12600</v>
      </c>
      <c r="H2183" s="129">
        <v>11900</v>
      </c>
      <c r="I2183" s="130">
        <f t="shared" ref="I2183:I2184" si="401">H2183/G2183*100</f>
        <v>94.444444444444443</v>
      </c>
    </row>
    <row r="2184" spans="1:9" ht="20.25" thickBot="1" x14ac:dyDescent="0.25">
      <c r="A2184" s="168" t="s">
        <v>204</v>
      </c>
      <c r="B2184" s="164" t="s">
        <v>144</v>
      </c>
      <c r="C2184" s="169" t="s">
        <v>612</v>
      </c>
      <c r="D2184" s="169" t="s">
        <v>622</v>
      </c>
      <c r="E2184" s="169" t="s">
        <v>205</v>
      </c>
      <c r="F2184" s="169" t="s">
        <v>152</v>
      </c>
      <c r="G2184" s="170">
        <v>727400</v>
      </c>
      <c r="H2184" s="171">
        <v>726673.79</v>
      </c>
      <c r="I2184" s="167">
        <f t="shared" si="401"/>
        <v>99.900163596370646</v>
      </c>
    </row>
    <row r="2185" spans="1:9" customFormat="1" ht="13.5" hidden="1" thickBot="1" x14ac:dyDescent="0.25">
      <c r="A2185" s="13" t="s">
        <v>87</v>
      </c>
      <c r="B2185" s="15" t="s">
        <v>152</v>
      </c>
      <c r="C2185" s="15" t="s">
        <v>612</v>
      </c>
      <c r="D2185" s="15" t="s">
        <v>622</v>
      </c>
      <c r="E2185" s="15" t="s">
        <v>205</v>
      </c>
      <c r="F2185" s="15" t="s">
        <v>157</v>
      </c>
      <c r="G2185" s="14">
        <v>490173.55</v>
      </c>
      <c r="H2185" s="14">
        <v>490173.55</v>
      </c>
    </row>
    <row r="2186" spans="1:9" customFormat="1" ht="13.5" hidden="1" thickBot="1" x14ac:dyDescent="0.25">
      <c r="A2186" s="13" t="s">
        <v>166</v>
      </c>
      <c r="B2186" s="15" t="s">
        <v>152</v>
      </c>
      <c r="C2186" s="15" t="s">
        <v>612</v>
      </c>
      <c r="D2186" s="15" t="s">
        <v>622</v>
      </c>
      <c r="E2186" s="15" t="s">
        <v>205</v>
      </c>
      <c r="F2186" s="15" t="s">
        <v>167</v>
      </c>
      <c r="G2186" s="14">
        <v>343428.55</v>
      </c>
      <c r="H2186" s="14">
        <v>343428.55</v>
      </c>
    </row>
    <row r="2187" spans="1:9" s="20" customFormat="1" ht="12" hidden="1" thickBot="1" x14ac:dyDescent="0.25">
      <c r="A2187" s="30" t="s">
        <v>170</v>
      </c>
      <c r="B2187" s="24" t="s">
        <v>144</v>
      </c>
      <c r="C2187" s="26" t="s">
        <v>612</v>
      </c>
      <c r="D2187" s="26" t="s">
        <v>622</v>
      </c>
      <c r="E2187" s="26" t="s">
        <v>205</v>
      </c>
      <c r="F2187" s="26" t="s">
        <v>171</v>
      </c>
      <c r="G2187" s="28">
        <v>55824.36</v>
      </c>
      <c r="H2187" s="129">
        <v>55824.36</v>
      </c>
      <c r="I2187" s="130">
        <f t="shared" ref="I2187:I2189" si="402">H2187/G2187*100</f>
        <v>100</v>
      </c>
    </row>
    <row r="2188" spans="1:9" s="20" customFormat="1" ht="12" hidden="1" thickBot="1" x14ac:dyDescent="0.25">
      <c r="A2188" s="30" t="s">
        <v>178</v>
      </c>
      <c r="B2188" s="24" t="s">
        <v>144</v>
      </c>
      <c r="C2188" s="26" t="s">
        <v>612</v>
      </c>
      <c r="D2188" s="26" t="s">
        <v>622</v>
      </c>
      <c r="E2188" s="26" t="s">
        <v>205</v>
      </c>
      <c r="F2188" s="26" t="s">
        <v>179</v>
      </c>
      <c r="G2188" s="28">
        <v>287604.19</v>
      </c>
      <c r="H2188" s="129">
        <v>287604.19</v>
      </c>
      <c r="I2188" s="130">
        <f t="shared" si="402"/>
        <v>100</v>
      </c>
    </row>
    <row r="2189" spans="1:9" s="20" customFormat="1" ht="12" hidden="1" thickBot="1" x14ac:dyDescent="0.25">
      <c r="A2189" s="30" t="s">
        <v>190</v>
      </c>
      <c r="B2189" s="24" t="s">
        <v>144</v>
      </c>
      <c r="C2189" s="26" t="s">
        <v>612</v>
      </c>
      <c r="D2189" s="26" t="s">
        <v>622</v>
      </c>
      <c r="E2189" s="26" t="s">
        <v>205</v>
      </c>
      <c r="F2189" s="26" t="s">
        <v>191</v>
      </c>
      <c r="G2189" s="28">
        <v>146745</v>
      </c>
      <c r="H2189" s="129">
        <v>146745</v>
      </c>
      <c r="I2189" s="130">
        <f t="shared" si="402"/>
        <v>100</v>
      </c>
    </row>
    <row r="2190" spans="1:9" customFormat="1" ht="13.5" hidden="1" thickBot="1" x14ac:dyDescent="0.25">
      <c r="A2190" s="13" t="s">
        <v>192</v>
      </c>
      <c r="B2190" s="15" t="s">
        <v>152</v>
      </c>
      <c r="C2190" s="15" t="s">
        <v>612</v>
      </c>
      <c r="D2190" s="15" t="s">
        <v>622</v>
      </c>
      <c r="E2190" s="15" t="s">
        <v>205</v>
      </c>
      <c r="F2190" s="15" t="s">
        <v>193</v>
      </c>
      <c r="G2190" s="14">
        <v>237226.45</v>
      </c>
      <c r="H2190" s="14">
        <v>236500.24</v>
      </c>
    </row>
    <row r="2191" spans="1:9" s="20" customFormat="1" ht="23.25" hidden="1" thickBot="1" x14ac:dyDescent="0.25">
      <c r="A2191" s="30" t="s">
        <v>194</v>
      </c>
      <c r="B2191" s="24" t="s">
        <v>144</v>
      </c>
      <c r="C2191" s="26" t="s">
        <v>612</v>
      </c>
      <c r="D2191" s="26" t="s">
        <v>622</v>
      </c>
      <c r="E2191" s="26" t="s">
        <v>205</v>
      </c>
      <c r="F2191" s="26" t="s">
        <v>195</v>
      </c>
      <c r="G2191" s="28">
        <v>50000</v>
      </c>
      <c r="H2191" s="129">
        <v>50000</v>
      </c>
      <c r="I2191" s="130">
        <f t="shared" ref="I2191:I2194" si="403">H2191/G2191*100</f>
        <v>100</v>
      </c>
    </row>
    <row r="2192" spans="1:9" s="20" customFormat="1" ht="23.25" hidden="1" thickBot="1" x14ac:dyDescent="0.25">
      <c r="A2192" s="30" t="s">
        <v>196</v>
      </c>
      <c r="B2192" s="24" t="s">
        <v>144</v>
      </c>
      <c r="C2192" s="26" t="s">
        <v>612</v>
      </c>
      <c r="D2192" s="26" t="s">
        <v>622</v>
      </c>
      <c r="E2192" s="26" t="s">
        <v>205</v>
      </c>
      <c r="F2192" s="26" t="s">
        <v>197</v>
      </c>
      <c r="G2192" s="28">
        <v>187226.45</v>
      </c>
      <c r="H2192" s="129">
        <v>186500.24</v>
      </c>
      <c r="I2192" s="130">
        <f t="shared" si="403"/>
        <v>99.612122112019946</v>
      </c>
    </row>
    <row r="2193" spans="1:9" ht="10.5" thickBot="1" x14ac:dyDescent="0.25">
      <c r="A2193" s="168" t="s">
        <v>611</v>
      </c>
      <c r="B2193" s="164" t="s">
        <v>144</v>
      </c>
      <c r="C2193" s="169" t="s">
        <v>612</v>
      </c>
      <c r="D2193" s="169" t="s">
        <v>623</v>
      </c>
      <c r="E2193" s="169" t="s">
        <v>152</v>
      </c>
      <c r="F2193" s="169" t="s">
        <v>152</v>
      </c>
      <c r="G2193" s="170">
        <v>35000</v>
      </c>
      <c r="H2193" s="171">
        <v>35000</v>
      </c>
      <c r="I2193" s="167">
        <f t="shared" si="403"/>
        <v>100</v>
      </c>
    </row>
    <row r="2194" spans="1:9" ht="20.25" thickBot="1" x14ac:dyDescent="0.25">
      <c r="A2194" s="168" t="s">
        <v>204</v>
      </c>
      <c r="B2194" s="164" t="s">
        <v>144</v>
      </c>
      <c r="C2194" s="169" t="s">
        <v>612</v>
      </c>
      <c r="D2194" s="169" t="s">
        <v>623</v>
      </c>
      <c r="E2194" s="169" t="s">
        <v>205</v>
      </c>
      <c r="F2194" s="169" t="s">
        <v>152</v>
      </c>
      <c r="G2194" s="170">
        <v>35000</v>
      </c>
      <c r="H2194" s="171">
        <v>35000</v>
      </c>
      <c r="I2194" s="167">
        <f t="shared" si="403"/>
        <v>100</v>
      </c>
    </row>
    <row r="2195" spans="1:9" customFormat="1" ht="13.5" hidden="1" thickBot="1" x14ac:dyDescent="0.25">
      <c r="A2195" s="13" t="s">
        <v>87</v>
      </c>
      <c r="B2195" s="15" t="s">
        <v>152</v>
      </c>
      <c r="C2195" s="15" t="s">
        <v>612</v>
      </c>
      <c r="D2195" s="15" t="s">
        <v>623</v>
      </c>
      <c r="E2195" s="15" t="s">
        <v>205</v>
      </c>
      <c r="F2195" s="15" t="s">
        <v>157</v>
      </c>
      <c r="G2195" s="14">
        <v>33700</v>
      </c>
      <c r="H2195" s="14">
        <v>33700</v>
      </c>
    </row>
    <row r="2196" spans="1:9" customFormat="1" ht="13.5" hidden="1" thickBot="1" x14ac:dyDescent="0.25">
      <c r="A2196" s="13" t="s">
        <v>166</v>
      </c>
      <c r="B2196" s="15" t="s">
        <v>152</v>
      </c>
      <c r="C2196" s="15" t="s">
        <v>612</v>
      </c>
      <c r="D2196" s="15" t="s">
        <v>623</v>
      </c>
      <c r="E2196" s="15" t="s">
        <v>205</v>
      </c>
      <c r="F2196" s="15" t="s">
        <v>167</v>
      </c>
      <c r="G2196" s="14">
        <v>33700</v>
      </c>
      <c r="H2196" s="14">
        <v>33700</v>
      </c>
    </row>
    <row r="2197" spans="1:9" s="20" customFormat="1" ht="12" hidden="1" thickBot="1" x14ac:dyDescent="0.25">
      <c r="A2197" s="30" t="s">
        <v>170</v>
      </c>
      <c r="B2197" s="24" t="s">
        <v>144</v>
      </c>
      <c r="C2197" s="26" t="s">
        <v>612</v>
      </c>
      <c r="D2197" s="26" t="s">
        <v>623</v>
      </c>
      <c r="E2197" s="26" t="s">
        <v>205</v>
      </c>
      <c r="F2197" s="26" t="s">
        <v>171</v>
      </c>
      <c r="G2197" s="28">
        <v>25000</v>
      </c>
      <c r="H2197" s="129">
        <v>25000</v>
      </c>
      <c r="I2197" s="130">
        <f t="shared" ref="I2197:I2198" si="404">H2197/G2197*100</f>
        <v>100</v>
      </c>
    </row>
    <row r="2198" spans="1:9" s="20" customFormat="1" ht="12" hidden="1" thickBot="1" x14ac:dyDescent="0.25">
      <c r="A2198" s="30" t="s">
        <v>178</v>
      </c>
      <c r="B2198" s="24" t="s">
        <v>144</v>
      </c>
      <c r="C2198" s="26" t="s">
        <v>612</v>
      </c>
      <c r="D2198" s="26" t="s">
        <v>623</v>
      </c>
      <c r="E2198" s="26" t="s">
        <v>205</v>
      </c>
      <c r="F2198" s="26" t="s">
        <v>179</v>
      </c>
      <c r="G2198" s="28">
        <v>8700</v>
      </c>
      <c r="H2198" s="129">
        <v>8700</v>
      </c>
      <c r="I2198" s="130">
        <f t="shared" si="404"/>
        <v>100</v>
      </c>
    </row>
    <row r="2199" spans="1:9" customFormat="1" ht="13.5" hidden="1" thickBot="1" x14ac:dyDescent="0.25">
      <c r="A2199" s="13" t="s">
        <v>192</v>
      </c>
      <c r="B2199" s="15" t="s">
        <v>152</v>
      </c>
      <c r="C2199" s="15" t="s">
        <v>612</v>
      </c>
      <c r="D2199" s="15" t="s">
        <v>623</v>
      </c>
      <c r="E2199" s="15" t="s">
        <v>205</v>
      </c>
      <c r="F2199" s="15" t="s">
        <v>193</v>
      </c>
      <c r="G2199" s="14">
        <v>1300</v>
      </c>
      <c r="H2199" s="14">
        <v>1300</v>
      </c>
    </row>
    <row r="2200" spans="1:9" s="20" customFormat="1" ht="23.25" hidden="1" thickBot="1" x14ac:dyDescent="0.25">
      <c r="A2200" s="30" t="s">
        <v>196</v>
      </c>
      <c r="B2200" s="24" t="s">
        <v>144</v>
      </c>
      <c r="C2200" s="26" t="s">
        <v>612</v>
      </c>
      <c r="D2200" s="26" t="s">
        <v>623</v>
      </c>
      <c r="E2200" s="26" t="s">
        <v>205</v>
      </c>
      <c r="F2200" s="26" t="s">
        <v>197</v>
      </c>
      <c r="G2200" s="28">
        <v>1300</v>
      </c>
      <c r="H2200" s="129">
        <v>1300</v>
      </c>
      <c r="I2200" s="130">
        <f t="shared" ref="I2200:I2202" si="405">H2200/G2200*100</f>
        <v>100</v>
      </c>
    </row>
    <row r="2201" spans="1:9" ht="10.5" thickBot="1" x14ac:dyDescent="0.25">
      <c r="A2201" s="168" t="s">
        <v>611</v>
      </c>
      <c r="B2201" s="164" t="s">
        <v>144</v>
      </c>
      <c r="C2201" s="169" t="s">
        <v>612</v>
      </c>
      <c r="D2201" s="169" t="s">
        <v>624</v>
      </c>
      <c r="E2201" s="169" t="s">
        <v>152</v>
      </c>
      <c r="F2201" s="169" t="s">
        <v>152</v>
      </c>
      <c r="G2201" s="170">
        <v>45000</v>
      </c>
      <c r="H2201" s="171"/>
      <c r="I2201" s="167">
        <f t="shared" si="405"/>
        <v>0</v>
      </c>
    </row>
    <row r="2202" spans="1:9" ht="20.25" thickBot="1" x14ac:dyDescent="0.25">
      <c r="A2202" s="168" t="s">
        <v>204</v>
      </c>
      <c r="B2202" s="164" t="s">
        <v>144</v>
      </c>
      <c r="C2202" s="169" t="s">
        <v>612</v>
      </c>
      <c r="D2202" s="169" t="s">
        <v>624</v>
      </c>
      <c r="E2202" s="169" t="s">
        <v>205</v>
      </c>
      <c r="F2202" s="169" t="s">
        <v>152</v>
      </c>
      <c r="G2202" s="170">
        <v>45000</v>
      </c>
      <c r="H2202" s="171"/>
      <c r="I2202" s="167">
        <f t="shared" si="405"/>
        <v>0</v>
      </c>
    </row>
    <row r="2203" spans="1:9" customFormat="1" ht="13.5" hidden="1" thickBot="1" x14ac:dyDescent="0.25">
      <c r="A2203" s="13" t="s">
        <v>87</v>
      </c>
      <c r="B2203" s="15" t="s">
        <v>152</v>
      </c>
      <c r="C2203" s="15" t="s">
        <v>612</v>
      </c>
      <c r="D2203" s="15" t="s">
        <v>624</v>
      </c>
      <c r="E2203" s="15" t="s">
        <v>205</v>
      </c>
      <c r="F2203" s="15" t="s">
        <v>157</v>
      </c>
      <c r="G2203" s="14">
        <v>45000</v>
      </c>
      <c r="H2203" s="14"/>
    </row>
    <row r="2204" spans="1:9" customFormat="1" ht="13.5" hidden="1" thickBot="1" x14ac:dyDescent="0.25">
      <c r="A2204" s="13" t="s">
        <v>166</v>
      </c>
      <c r="B2204" s="15" t="s">
        <v>152</v>
      </c>
      <c r="C2204" s="15" t="s">
        <v>612</v>
      </c>
      <c r="D2204" s="15" t="s">
        <v>624</v>
      </c>
      <c r="E2204" s="15" t="s">
        <v>205</v>
      </c>
      <c r="F2204" s="15" t="s">
        <v>167</v>
      </c>
      <c r="G2204" s="14">
        <v>45000</v>
      </c>
      <c r="H2204" s="14"/>
    </row>
    <row r="2205" spans="1:9" s="20" customFormat="1" ht="12" hidden="1" thickBot="1" x14ac:dyDescent="0.25">
      <c r="A2205" s="30" t="s">
        <v>178</v>
      </c>
      <c r="B2205" s="24" t="s">
        <v>144</v>
      </c>
      <c r="C2205" s="26" t="s">
        <v>612</v>
      </c>
      <c r="D2205" s="26" t="s">
        <v>624</v>
      </c>
      <c r="E2205" s="26" t="s">
        <v>205</v>
      </c>
      <c r="F2205" s="26" t="s">
        <v>179</v>
      </c>
      <c r="G2205" s="28">
        <v>45000</v>
      </c>
      <c r="H2205" s="129"/>
      <c r="I2205" s="130">
        <f t="shared" ref="I2205:I2207" si="406">H2205/G2205*100</f>
        <v>0</v>
      </c>
    </row>
    <row r="2206" spans="1:9" ht="10.5" thickBot="1" x14ac:dyDescent="0.25">
      <c r="A2206" s="168" t="s">
        <v>611</v>
      </c>
      <c r="B2206" s="164" t="s">
        <v>144</v>
      </c>
      <c r="C2206" s="169" t="s">
        <v>612</v>
      </c>
      <c r="D2206" s="169" t="s">
        <v>625</v>
      </c>
      <c r="E2206" s="169" t="s">
        <v>152</v>
      </c>
      <c r="F2206" s="169" t="s">
        <v>152</v>
      </c>
      <c r="G2206" s="170">
        <v>1068122</v>
      </c>
      <c r="H2206" s="171">
        <v>1020767.28</v>
      </c>
      <c r="I2206" s="167">
        <f t="shared" si="406"/>
        <v>95.566543896670993</v>
      </c>
    </row>
    <row r="2207" spans="1:9" ht="20.25" thickBot="1" x14ac:dyDescent="0.25">
      <c r="A2207" s="168" t="s">
        <v>204</v>
      </c>
      <c r="B2207" s="164" t="s">
        <v>144</v>
      </c>
      <c r="C2207" s="169" t="s">
        <v>612</v>
      </c>
      <c r="D2207" s="169" t="s">
        <v>625</v>
      </c>
      <c r="E2207" s="169" t="s">
        <v>205</v>
      </c>
      <c r="F2207" s="169" t="s">
        <v>152</v>
      </c>
      <c r="G2207" s="170">
        <v>1068122</v>
      </c>
      <c r="H2207" s="171">
        <v>1020767.28</v>
      </c>
      <c r="I2207" s="167">
        <f t="shared" si="406"/>
        <v>95.566543896670993</v>
      </c>
    </row>
    <row r="2208" spans="1:9" customFormat="1" ht="13.5" hidden="1" thickBot="1" x14ac:dyDescent="0.25">
      <c r="A2208" s="13" t="s">
        <v>87</v>
      </c>
      <c r="B2208" s="15" t="s">
        <v>152</v>
      </c>
      <c r="C2208" s="15" t="s">
        <v>612</v>
      </c>
      <c r="D2208" s="15" t="s">
        <v>625</v>
      </c>
      <c r="E2208" s="15" t="s">
        <v>205</v>
      </c>
      <c r="F2208" s="15" t="s">
        <v>157</v>
      </c>
      <c r="G2208" s="14">
        <v>855050</v>
      </c>
      <c r="H2208" s="14">
        <v>807695.28</v>
      </c>
    </row>
    <row r="2209" spans="1:9" customFormat="1" ht="13.5" hidden="1" thickBot="1" x14ac:dyDescent="0.25">
      <c r="A2209" s="13" t="s">
        <v>166</v>
      </c>
      <c r="B2209" s="15" t="s">
        <v>152</v>
      </c>
      <c r="C2209" s="15" t="s">
        <v>612</v>
      </c>
      <c r="D2209" s="15" t="s">
        <v>625</v>
      </c>
      <c r="E2209" s="15" t="s">
        <v>205</v>
      </c>
      <c r="F2209" s="15" t="s">
        <v>167</v>
      </c>
      <c r="G2209" s="14">
        <v>321436</v>
      </c>
      <c r="H2209" s="14">
        <v>274081.28000000003</v>
      </c>
    </row>
    <row r="2210" spans="1:9" s="20" customFormat="1" ht="12" hidden="1" thickBot="1" x14ac:dyDescent="0.25">
      <c r="A2210" s="30" t="s">
        <v>170</v>
      </c>
      <c r="B2210" s="24" t="s">
        <v>144</v>
      </c>
      <c r="C2210" s="26" t="s">
        <v>612</v>
      </c>
      <c r="D2210" s="26" t="s">
        <v>625</v>
      </c>
      <c r="E2210" s="26" t="s">
        <v>205</v>
      </c>
      <c r="F2210" s="26" t="s">
        <v>171</v>
      </c>
      <c r="G2210" s="28">
        <v>25500</v>
      </c>
      <c r="H2210" s="129">
        <v>25500</v>
      </c>
      <c r="I2210" s="130">
        <f t="shared" ref="I2210:I2212" si="407">H2210/G2210*100</f>
        <v>100</v>
      </c>
    </row>
    <row r="2211" spans="1:9" s="20" customFormat="1" ht="12" hidden="1" thickBot="1" x14ac:dyDescent="0.25">
      <c r="A2211" s="30" t="s">
        <v>178</v>
      </c>
      <c r="B2211" s="24" t="s">
        <v>144</v>
      </c>
      <c r="C2211" s="26" t="s">
        <v>612</v>
      </c>
      <c r="D2211" s="26" t="s">
        <v>625</v>
      </c>
      <c r="E2211" s="26" t="s">
        <v>205</v>
      </c>
      <c r="F2211" s="26" t="s">
        <v>179</v>
      </c>
      <c r="G2211" s="28">
        <v>295936</v>
      </c>
      <c r="H2211" s="129">
        <v>248581.28</v>
      </c>
      <c r="I2211" s="130">
        <f t="shared" si="407"/>
        <v>83.998323961937714</v>
      </c>
    </row>
    <row r="2212" spans="1:9" s="20" customFormat="1" ht="12" hidden="1" thickBot="1" x14ac:dyDescent="0.25">
      <c r="A2212" s="30" t="s">
        <v>190</v>
      </c>
      <c r="B2212" s="24" t="s">
        <v>144</v>
      </c>
      <c r="C2212" s="26" t="s">
        <v>612</v>
      </c>
      <c r="D2212" s="26" t="s">
        <v>625</v>
      </c>
      <c r="E2212" s="26" t="s">
        <v>205</v>
      </c>
      <c r="F2212" s="26" t="s">
        <v>191</v>
      </c>
      <c r="G2212" s="28">
        <v>533614</v>
      </c>
      <c r="H2212" s="129">
        <v>533614</v>
      </c>
      <c r="I2212" s="130">
        <f t="shared" si="407"/>
        <v>100</v>
      </c>
    </row>
    <row r="2213" spans="1:9" customFormat="1" ht="13.5" hidden="1" thickBot="1" x14ac:dyDescent="0.25">
      <c r="A2213" s="13" t="s">
        <v>192</v>
      </c>
      <c r="B2213" s="15" t="s">
        <v>152</v>
      </c>
      <c r="C2213" s="15" t="s">
        <v>612</v>
      </c>
      <c r="D2213" s="15" t="s">
        <v>625</v>
      </c>
      <c r="E2213" s="15" t="s">
        <v>205</v>
      </c>
      <c r="F2213" s="15" t="s">
        <v>193</v>
      </c>
      <c r="G2213" s="14">
        <v>213072</v>
      </c>
      <c r="H2213" s="14">
        <v>213072</v>
      </c>
    </row>
    <row r="2214" spans="1:9" s="20" customFormat="1" ht="23.25" hidden="1" thickBot="1" x14ac:dyDescent="0.25">
      <c r="A2214" s="30" t="s">
        <v>194</v>
      </c>
      <c r="B2214" s="24" t="s">
        <v>144</v>
      </c>
      <c r="C2214" s="26" t="s">
        <v>612</v>
      </c>
      <c r="D2214" s="26" t="s">
        <v>625</v>
      </c>
      <c r="E2214" s="26" t="s">
        <v>205</v>
      </c>
      <c r="F2214" s="26" t="s">
        <v>195</v>
      </c>
      <c r="G2214" s="28">
        <v>59450</v>
      </c>
      <c r="H2214" s="129">
        <v>59450</v>
      </c>
      <c r="I2214" s="130">
        <f t="shared" ref="I2214:I2217" si="408">H2214/G2214*100</f>
        <v>100</v>
      </c>
    </row>
    <row r="2215" spans="1:9" s="20" customFormat="1" ht="23.25" hidden="1" thickBot="1" x14ac:dyDescent="0.25">
      <c r="A2215" s="30" t="s">
        <v>196</v>
      </c>
      <c r="B2215" s="24" t="s">
        <v>144</v>
      </c>
      <c r="C2215" s="26" t="s">
        <v>612</v>
      </c>
      <c r="D2215" s="26" t="s">
        <v>625</v>
      </c>
      <c r="E2215" s="26" t="s">
        <v>205</v>
      </c>
      <c r="F2215" s="26" t="s">
        <v>197</v>
      </c>
      <c r="G2215" s="28">
        <v>153622</v>
      </c>
      <c r="H2215" s="129">
        <v>153622</v>
      </c>
      <c r="I2215" s="130">
        <f t="shared" si="408"/>
        <v>100</v>
      </c>
    </row>
    <row r="2216" spans="1:9" ht="10.5" thickBot="1" x14ac:dyDescent="0.25">
      <c r="A2216" s="168" t="s">
        <v>611</v>
      </c>
      <c r="B2216" s="164" t="s">
        <v>144</v>
      </c>
      <c r="C2216" s="169" t="s">
        <v>612</v>
      </c>
      <c r="D2216" s="169" t="s">
        <v>626</v>
      </c>
      <c r="E2216" s="169" t="s">
        <v>152</v>
      </c>
      <c r="F2216" s="169" t="s">
        <v>152</v>
      </c>
      <c r="G2216" s="170">
        <v>705000</v>
      </c>
      <c r="H2216" s="171">
        <v>694083.26</v>
      </c>
      <c r="I2216" s="167">
        <f t="shared" si="408"/>
        <v>98.451526241134758</v>
      </c>
    </row>
    <row r="2217" spans="1:9" ht="20.25" thickBot="1" x14ac:dyDescent="0.25">
      <c r="A2217" s="168" t="s">
        <v>204</v>
      </c>
      <c r="B2217" s="164" t="s">
        <v>144</v>
      </c>
      <c r="C2217" s="169" t="s">
        <v>612</v>
      </c>
      <c r="D2217" s="169" t="s">
        <v>626</v>
      </c>
      <c r="E2217" s="169" t="s">
        <v>205</v>
      </c>
      <c r="F2217" s="169" t="s">
        <v>152</v>
      </c>
      <c r="G2217" s="170">
        <v>705000</v>
      </c>
      <c r="H2217" s="171">
        <v>694083.26</v>
      </c>
      <c r="I2217" s="167">
        <f t="shared" si="408"/>
        <v>98.451526241134758</v>
      </c>
    </row>
    <row r="2218" spans="1:9" customFormat="1" ht="13.5" hidden="1" thickBot="1" x14ac:dyDescent="0.25">
      <c r="A2218" s="13" t="s">
        <v>87</v>
      </c>
      <c r="B2218" s="15" t="s">
        <v>152</v>
      </c>
      <c r="C2218" s="15" t="s">
        <v>612</v>
      </c>
      <c r="D2218" s="15" t="s">
        <v>626</v>
      </c>
      <c r="E2218" s="15" t="s">
        <v>205</v>
      </c>
      <c r="F2218" s="15" t="s">
        <v>157</v>
      </c>
      <c r="G2218" s="14">
        <v>495365</v>
      </c>
      <c r="H2218" s="14">
        <v>484536.26</v>
      </c>
    </row>
    <row r="2219" spans="1:9" customFormat="1" ht="13.5" hidden="1" thickBot="1" x14ac:dyDescent="0.25">
      <c r="A2219" s="13" t="s">
        <v>166</v>
      </c>
      <c r="B2219" s="15" t="s">
        <v>152</v>
      </c>
      <c r="C2219" s="15" t="s">
        <v>612</v>
      </c>
      <c r="D2219" s="15" t="s">
        <v>626</v>
      </c>
      <c r="E2219" s="15" t="s">
        <v>205</v>
      </c>
      <c r="F2219" s="15" t="s">
        <v>167</v>
      </c>
      <c r="G2219" s="14">
        <v>253433</v>
      </c>
      <c r="H2219" s="14">
        <v>242604.26</v>
      </c>
    </row>
    <row r="2220" spans="1:9" s="20" customFormat="1" ht="12" hidden="1" thickBot="1" x14ac:dyDescent="0.25">
      <c r="A2220" s="30" t="s">
        <v>170</v>
      </c>
      <c r="B2220" s="24" t="s">
        <v>144</v>
      </c>
      <c r="C2220" s="26" t="s">
        <v>612</v>
      </c>
      <c r="D2220" s="26" t="s">
        <v>626</v>
      </c>
      <c r="E2220" s="26" t="s">
        <v>205</v>
      </c>
      <c r="F2220" s="26" t="s">
        <v>171</v>
      </c>
      <c r="G2220" s="28">
        <v>60386</v>
      </c>
      <c r="H2220" s="129">
        <v>60386</v>
      </c>
      <c r="I2220" s="130">
        <f t="shared" ref="I2220:I2222" si="409">H2220/G2220*100</f>
        <v>100</v>
      </c>
    </row>
    <row r="2221" spans="1:9" s="20" customFormat="1" ht="12" hidden="1" thickBot="1" x14ac:dyDescent="0.25">
      <c r="A2221" s="30" t="s">
        <v>178</v>
      </c>
      <c r="B2221" s="24" t="s">
        <v>144</v>
      </c>
      <c r="C2221" s="26" t="s">
        <v>612</v>
      </c>
      <c r="D2221" s="26" t="s">
        <v>626</v>
      </c>
      <c r="E2221" s="26" t="s">
        <v>205</v>
      </c>
      <c r="F2221" s="26" t="s">
        <v>179</v>
      </c>
      <c r="G2221" s="28">
        <v>193047</v>
      </c>
      <c r="H2221" s="129">
        <v>182218.26</v>
      </c>
      <c r="I2221" s="130">
        <f t="shared" si="409"/>
        <v>94.390619900853167</v>
      </c>
    </row>
    <row r="2222" spans="1:9" s="20" customFormat="1" ht="12" hidden="1" thickBot="1" x14ac:dyDescent="0.25">
      <c r="A2222" s="30" t="s">
        <v>190</v>
      </c>
      <c r="B2222" s="24" t="s">
        <v>144</v>
      </c>
      <c r="C2222" s="26" t="s">
        <v>612</v>
      </c>
      <c r="D2222" s="26" t="s">
        <v>626</v>
      </c>
      <c r="E2222" s="26" t="s">
        <v>205</v>
      </c>
      <c r="F2222" s="26" t="s">
        <v>191</v>
      </c>
      <c r="G2222" s="28">
        <v>241932</v>
      </c>
      <c r="H2222" s="129">
        <v>241932</v>
      </c>
      <c r="I2222" s="130">
        <f t="shared" si="409"/>
        <v>100</v>
      </c>
    </row>
    <row r="2223" spans="1:9" customFormat="1" ht="13.5" hidden="1" thickBot="1" x14ac:dyDescent="0.25">
      <c r="A2223" s="13" t="s">
        <v>192</v>
      </c>
      <c r="B2223" s="15" t="s">
        <v>152</v>
      </c>
      <c r="C2223" s="15" t="s">
        <v>612</v>
      </c>
      <c r="D2223" s="15" t="s">
        <v>626</v>
      </c>
      <c r="E2223" s="15" t="s">
        <v>205</v>
      </c>
      <c r="F2223" s="15" t="s">
        <v>193</v>
      </c>
      <c r="G2223" s="14">
        <v>209635</v>
      </c>
      <c r="H2223" s="14">
        <v>209547</v>
      </c>
    </row>
    <row r="2224" spans="1:9" s="20" customFormat="1" ht="23.25" hidden="1" thickBot="1" x14ac:dyDescent="0.25">
      <c r="A2224" s="30" t="s">
        <v>194</v>
      </c>
      <c r="B2224" s="24" t="s">
        <v>144</v>
      </c>
      <c r="C2224" s="26" t="s">
        <v>612</v>
      </c>
      <c r="D2224" s="26" t="s">
        <v>626</v>
      </c>
      <c r="E2224" s="26" t="s">
        <v>205</v>
      </c>
      <c r="F2224" s="26" t="s">
        <v>195</v>
      </c>
      <c r="G2224" s="28">
        <v>94500</v>
      </c>
      <c r="H2224" s="129">
        <v>94500</v>
      </c>
      <c r="I2224" s="130">
        <f t="shared" ref="I2224:I2227" si="410">H2224/G2224*100</f>
        <v>100</v>
      </c>
    </row>
    <row r="2225" spans="1:9" s="20" customFormat="1" ht="23.25" hidden="1" thickBot="1" x14ac:dyDescent="0.25">
      <c r="A2225" s="30" t="s">
        <v>196</v>
      </c>
      <c r="B2225" s="24" t="s">
        <v>144</v>
      </c>
      <c r="C2225" s="26" t="s">
        <v>612</v>
      </c>
      <c r="D2225" s="26" t="s">
        <v>626</v>
      </c>
      <c r="E2225" s="26" t="s">
        <v>205</v>
      </c>
      <c r="F2225" s="26" t="s">
        <v>197</v>
      </c>
      <c r="G2225" s="28">
        <v>115135</v>
      </c>
      <c r="H2225" s="129">
        <v>115047</v>
      </c>
      <c r="I2225" s="130">
        <f t="shared" si="410"/>
        <v>99.92356798540844</v>
      </c>
    </row>
    <row r="2226" spans="1:9" ht="10.5" thickBot="1" x14ac:dyDescent="0.25">
      <c r="A2226" s="168" t="s">
        <v>611</v>
      </c>
      <c r="B2226" s="164" t="s">
        <v>144</v>
      </c>
      <c r="C2226" s="169" t="s">
        <v>612</v>
      </c>
      <c r="D2226" s="169" t="s">
        <v>627</v>
      </c>
      <c r="E2226" s="169" t="s">
        <v>152</v>
      </c>
      <c r="F2226" s="169" t="s">
        <v>152</v>
      </c>
      <c r="G2226" s="170">
        <v>40000</v>
      </c>
      <c r="H2226" s="171"/>
      <c r="I2226" s="167">
        <f t="shared" si="410"/>
        <v>0</v>
      </c>
    </row>
    <row r="2227" spans="1:9" ht="20.25" thickBot="1" x14ac:dyDescent="0.25">
      <c r="A2227" s="168" t="s">
        <v>204</v>
      </c>
      <c r="B2227" s="164" t="s">
        <v>144</v>
      </c>
      <c r="C2227" s="169" t="s">
        <v>612</v>
      </c>
      <c r="D2227" s="169" t="s">
        <v>627</v>
      </c>
      <c r="E2227" s="169" t="s">
        <v>205</v>
      </c>
      <c r="F2227" s="169" t="s">
        <v>152</v>
      </c>
      <c r="G2227" s="170">
        <v>40000</v>
      </c>
      <c r="H2227" s="171"/>
      <c r="I2227" s="167">
        <f t="shared" si="410"/>
        <v>0</v>
      </c>
    </row>
    <row r="2228" spans="1:9" customFormat="1" ht="13.5" hidden="1" thickBot="1" x14ac:dyDescent="0.25">
      <c r="A2228" s="13" t="s">
        <v>87</v>
      </c>
      <c r="B2228" s="15" t="s">
        <v>152</v>
      </c>
      <c r="C2228" s="15" t="s">
        <v>612</v>
      </c>
      <c r="D2228" s="15" t="s">
        <v>627</v>
      </c>
      <c r="E2228" s="15" t="s">
        <v>205</v>
      </c>
      <c r="F2228" s="15" t="s">
        <v>157</v>
      </c>
      <c r="G2228" s="14">
        <v>40000</v>
      </c>
      <c r="H2228" s="14"/>
    </row>
    <row r="2229" spans="1:9" customFormat="1" ht="13.5" hidden="1" thickBot="1" x14ac:dyDescent="0.25">
      <c r="A2229" s="13" t="s">
        <v>166</v>
      </c>
      <c r="B2229" s="15" t="s">
        <v>152</v>
      </c>
      <c r="C2229" s="15" t="s">
        <v>612</v>
      </c>
      <c r="D2229" s="15" t="s">
        <v>627</v>
      </c>
      <c r="E2229" s="15" t="s">
        <v>205</v>
      </c>
      <c r="F2229" s="15" t="s">
        <v>167</v>
      </c>
      <c r="G2229" s="14">
        <v>40000</v>
      </c>
      <c r="H2229" s="14"/>
    </row>
    <row r="2230" spans="1:9" s="20" customFormat="1" ht="12" hidden="1" thickBot="1" x14ac:dyDescent="0.25">
      <c r="A2230" s="30" t="s">
        <v>178</v>
      </c>
      <c r="B2230" s="24" t="s">
        <v>144</v>
      </c>
      <c r="C2230" s="26" t="s">
        <v>612</v>
      </c>
      <c r="D2230" s="26" t="s">
        <v>627</v>
      </c>
      <c r="E2230" s="26" t="s">
        <v>205</v>
      </c>
      <c r="F2230" s="26" t="s">
        <v>179</v>
      </c>
      <c r="G2230" s="28">
        <v>40000</v>
      </c>
      <c r="H2230" s="129"/>
      <c r="I2230" s="130">
        <f t="shared" ref="I2230:I2232" si="411">H2230/G2230*100</f>
        <v>0</v>
      </c>
    </row>
    <row r="2231" spans="1:9" ht="10.5" thickBot="1" x14ac:dyDescent="0.25">
      <c r="A2231" s="168" t="s">
        <v>611</v>
      </c>
      <c r="B2231" s="164" t="s">
        <v>144</v>
      </c>
      <c r="C2231" s="169" t="s">
        <v>612</v>
      </c>
      <c r="D2231" s="169" t="s">
        <v>628</v>
      </c>
      <c r="E2231" s="169" t="s">
        <v>152</v>
      </c>
      <c r="F2231" s="169" t="s">
        <v>152</v>
      </c>
      <c r="G2231" s="170">
        <v>9500</v>
      </c>
      <c r="H2231" s="171">
        <v>9500</v>
      </c>
      <c r="I2231" s="167">
        <f t="shared" si="411"/>
        <v>100</v>
      </c>
    </row>
    <row r="2232" spans="1:9" ht="20.25" thickBot="1" x14ac:dyDescent="0.25">
      <c r="A2232" s="168" t="s">
        <v>204</v>
      </c>
      <c r="B2232" s="164" t="s">
        <v>144</v>
      </c>
      <c r="C2232" s="169" t="s">
        <v>612</v>
      </c>
      <c r="D2232" s="169" t="s">
        <v>628</v>
      </c>
      <c r="E2232" s="169" t="s">
        <v>205</v>
      </c>
      <c r="F2232" s="169" t="s">
        <v>152</v>
      </c>
      <c r="G2232" s="170">
        <v>9500</v>
      </c>
      <c r="H2232" s="171">
        <v>9500</v>
      </c>
      <c r="I2232" s="167">
        <f t="shared" si="411"/>
        <v>100</v>
      </c>
    </row>
    <row r="2233" spans="1:9" customFormat="1" ht="13.5" hidden="1" thickBot="1" x14ac:dyDescent="0.25">
      <c r="A2233" s="13" t="s">
        <v>192</v>
      </c>
      <c r="B2233" s="15" t="s">
        <v>152</v>
      </c>
      <c r="C2233" s="15" t="s">
        <v>612</v>
      </c>
      <c r="D2233" s="15" t="s">
        <v>628</v>
      </c>
      <c r="E2233" s="15" t="s">
        <v>205</v>
      </c>
      <c r="F2233" s="15" t="s">
        <v>193</v>
      </c>
      <c r="G2233" s="14">
        <v>9500</v>
      </c>
      <c r="H2233" s="14">
        <v>9500</v>
      </c>
    </row>
    <row r="2234" spans="1:9" s="20" customFormat="1" ht="23.25" hidden="1" thickBot="1" x14ac:dyDescent="0.25">
      <c r="A2234" s="30" t="s">
        <v>196</v>
      </c>
      <c r="B2234" s="24" t="s">
        <v>144</v>
      </c>
      <c r="C2234" s="26" t="s">
        <v>612</v>
      </c>
      <c r="D2234" s="26" t="s">
        <v>628</v>
      </c>
      <c r="E2234" s="26" t="s">
        <v>205</v>
      </c>
      <c r="F2234" s="26" t="s">
        <v>197</v>
      </c>
      <c r="G2234" s="28">
        <v>9500</v>
      </c>
      <c r="H2234" s="129">
        <v>9500</v>
      </c>
      <c r="I2234" s="130">
        <f t="shared" ref="I2234:I2236" si="412">H2234/G2234*100</f>
        <v>100</v>
      </c>
    </row>
    <row r="2235" spans="1:9" ht="10.5" thickBot="1" x14ac:dyDescent="0.25">
      <c r="A2235" s="168" t="s">
        <v>611</v>
      </c>
      <c r="B2235" s="164" t="s">
        <v>144</v>
      </c>
      <c r="C2235" s="169" t="s">
        <v>612</v>
      </c>
      <c r="D2235" s="169" t="s">
        <v>629</v>
      </c>
      <c r="E2235" s="169" t="s">
        <v>152</v>
      </c>
      <c r="F2235" s="169" t="s">
        <v>152</v>
      </c>
      <c r="G2235" s="170">
        <v>330000</v>
      </c>
      <c r="H2235" s="171">
        <v>320037.21999999997</v>
      </c>
      <c r="I2235" s="167">
        <f t="shared" si="412"/>
        <v>96.980975757575749</v>
      </c>
    </row>
    <row r="2236" spans="1:9" ht="20.25" thickBot="1" x14ac:dyDescent="0.25">
      <c r="A2236" s="168" t="s">
        <v>204</v>
      </c>
      <c r="B2236" s="164" t="s">
        <v>144</v>
      </c>
      <c r="C2236" s="169" t="s">
        <v>612</v>
      </c>
      <c r="D2236" s="169" t="s">
        <v>629</v>
      </c>
      <c r="E2236" s="169" t="s">
        <v>205</v>
      </c>
      <c r="F2236" s="169" t="s">
        <v>152</v>
      </c>
      <c r="G2236" s="170">
        <v>330000</v>
      </c>
      <c r="H2236" s="171">
        <v>320037.21999999997</v>
      </c>
      <c r="I2236" s="167">
        <f t="shared" si="412"/>
        <v>96.980975757575749</v>
      </c>
    </row>
    <row r="2237" spans="1:9" customFormat="1" ht="13.5" hidden="1" thickBot="1" x14ac:dyDescent="0.25">
      <c r="A2237" s="13" t="s">
        <v>192</v>
      </c>
      <c r="B2237" s="15" t="s">
        <v>152</v>
      </c>
      <c r="C2237" s="15" t="s">
        <v>612</v>
      </c>
      <c r="D2237" s="15" t="s">
        <v>629</v>
      </c>
      <c r="E2237" s="15" t="s">
        <v>205</v>
      </c>
      <c r="F2237" s="15" t="s">
        <v>193</v>
      </c>
      <c r="G2237" s="14">
        <v>330000</v>
      </c>
      <c r="H2237" s="14">
        <v>320037.21999999997</v>
      </c>
    </row>
    <row r="2238" spans="1:9" s="20" customFormat="1" ht="23.25" hidden="1" thickBot="1" x14ac:dyDescent="0.25">
      <c r="A2238" s="30" t="s">
        <v>194</v>
      </c>
      <c r="B2238" s="24" t="s">
        <v>144</v>
      </c>
      <c r="C2238" s="26" t="s">
        <v>612</v>
      </c>
      <c r="D2238" s="26" t="s">
        <v>629</v>
      </c>
      <c r="E2238" s="26" t="s">
        <v>205</v>
      </c>
      <c r="F2238" s="26" t="s">
        <v>195</v>
      </c>
      <c r="G2238" s="28">
        <v>330000</v>
      </c>
      <c r="H2238" s="129">
        <v>320037.21999999997</v>
      </c>
      <c r="I2238" s="130">
        <f t="shared" ref="I2238:I2240" si="413">H2238/G2238*100</f>
        <v>96.980975757575749</v>
      </c>
    </row>
    <row r="2239" spans="1:9" ht="10.5" thickBot="1" x14ac:dyDescent="0.25">
      <c r="A2239" s="168" t="s">
        <v>611</v>
      </c>
      <c r="B2239" s="164" t="s">
        <v>144</v>
      </c>
      <c r="C2239" s="169" t="s">
        <v>612</v>
      </c>
      <c r="D2239" s="169" t="s">
        <v>630</v>
      </c>
      <c r="E2239" s="169" t="s">
        <v>152</v>
      </c>
      <c r="F2239" s="169" t="s">
        <v>152</v>
      </c>
      <c r="G2239" s="170">
        <v>2470000</v>
      </c>
      <c r="H2239" s="171"/>
      <c r="I2239" s="167">
        <f t="shared" si="413"/>
        <v>0</v>
      </c>
    </row>
    <row r="2240" spans="1:9" ht="20.25" thickBot="1" x14ac:dyDescent="0.25">
      <c r="A2240" s="168" t="s">
        <v>204</v>
      </c>
      <c r="B2240" s="164" t="s">
        <v>144</v>
      </c>
      <c r="C2240" s="169" t="s">
        <v>612</v>
      </c>
      <c r="D2240" s="169" t="s">
        <v>630</v>
      </c>
      <c r="E2240" s="169" t="s">
        <v>205</v>
      </c>
      <c r="F2240" s="169" t="s">
        <v>152</v>
      </c>
      <c r="G2240" s="170">
        <v>2470000</v>
      </c>
      <c r="H2240" s="171"/>
      <c r="I2240" s="167">
        <f t="shared" si="413"/>
        <v>0</v>
      </c>
    </row>
    <row r="2241" spans="1:9" customFormat="1" ht="13.5" hidden="1" thickBot="1" x14ac:dyDescent="0.25">
      <c r="A2241" s="13" t="s">
        <v>192</v>
      </c>
      <c r="B2241" s="15" t="s">
        <v>152</v>
      </c>
      <c r="C2241" s="15" t="s">
        <v>612</v>
      </c>
      <c r="D2241" s="15" t="s">
        <v>630</v>
      </c>
      <c r="E2241" s="15" t="s">
        <v>205</v>
      </c>
      <c r="F2241" s="15" t="s">
        <v>193</v>
      </c>
      <c r="G2241" s="14">
        <v>2470000</v>
      </c>
      <c r="H2241" s="14"/>
    </row>
    <row r="2242" spans="1:9" s="20" customFormat="1" ht="23.25" hidden="1" thickBot="1" x14ac:dyDescent="0.25">
      <c r="A2242" s="30" t="s">
        <v>194</v>
      </c>
      <c r="B2242" s="24" t="s">
        <v>144</v>
      </c>
      <c r="C2242" s="26" t="s">
        <v>612</v>
      </c>
      <c r="D2242" s="26" t="s">
        <v>630</v>
      </c>
      <c r="E2242" s="26" t="s">
        <v>205</v>
      </c>
      <c r="F2242" s="26" t="s">
        <v>195</v>
      </c>
      <c r="G2242" s="28">
        <v>2470000</v>
      </c>
      <c r="H2242" s="129"/>
      <c r="I2242" s="130">
        <f t="shared" ref="I2242:I2244" si="414">H2242/G2242*100</f>
        <v>0</v>
      </c>
    </row>
    <row r="2243" spans="1:9" ht="10.5" thickBot="1" x14ac:dyDescent="0.25">
      <c r="A2243" s="168" t="s">
        <v>611</v>
      </c>
      <c r="B2243" s="164" t="s">
        <v>144</v>
      </c>
      <c r="C2243" s="169" t="s">
        <v>612</v>
      </c>
      <c r="D2243" s="169" t="s">
        <v>631</v>
      </c>
      <c r="E2243" s="169" t="s">
        <v>152</v>
      </c>
      <c r="F2243" s="169" t="s">
        <v>152</v>
      </c>
      <c r="G2243" s="170">
        <v>11329773.609999999</v>
      </c>
      <c r="H2243" s="171">
        <v>10984444.539999999</v>
      </c>
      <c r="I2243" s="167">
        <f t="shared" si="414"/>
        <v>96.952021444672098</v>
      </c>
    </row>
    <row r="2244" spans="1:9" ht="10.5" thickBot="1" x14ac:dyDescent="0.25">
      <c r="A2244" s="168" t="s">
        <v>353</v>
      </c>
      <c r="B2244" s="164" t="s">
        <v>144</v>
      </c>
      <c r="C2244" s="169" t="s">
        <v>612</v>
      </c>
      <c r="D2244" s="169" t="s">
        <v>631</v>
      </c>
      <c r="E2244" s="169" t="s">
        <v>354</v>
      </c>
      <c r="F2244" s="169" t="s">
        <v>152</v>
      </c>
      <c r="G2244" s="170">
        <v>7361770</v>
      </c>
      <c r="H2244" s="171">
        <v>7361770</v>
      </c>
      <c r="I2244" s="167">
        <f t="shared" si="414"/>
        <v>100</v>
      </c>
    </row>
    <row r="2245" spans="1:9" customFormat="1" ht="13.5" hidden="1" thickBot="1" x14ac:dyDescent="0.25">
      <c r="A2245" s="13" t="s">
        <v>87</v>
      </c>
      <c r="B2245" s="15" t="s">
        <v>152</v>
      </c>
      <c r="C2245" s="15" t="s">
        <v>612</v>
      </c>
      <c r="D2245" s="15" t="s">
        <v>631</v>
      </c>
      <c r="E2245" s="15" t="s">
        <v>354</v>
      </c>
      <c r="F2245" s="15" t="s">
        <v>157</v>
      </c>
      <c r="G2245" s="14">
        <v>7361770</v>
      </c>
      <c r="H2245" s="14">
        <v>7361770</v>
      </c>
    </row>
    <row r="2246" spans="1:9" customFormat="1" ht="13.5" hidden="1" thickBot="1" x14ac:dyDescent="0.25">
      <c r="A2246" s="13" t="s">
        <v>158</v>
      </c>
      <c r="B2246" s="15" t="s">
        <v>152</v>
      </c>
      <c r="C2246" s="15" t="s">
        <v>612</v>
      </c>
      <c r="D2246" s="15" t="s">
        <v>631</v>
      </c>
      <c r="E2246" s="15" t="s">
        <v>354</v>
      </c>
      <c r="F2246" s="15" t="s">
        <v>159</v>
      </c>
      <c r="G2246" s="14">
        <v>7361770</v>
      </c>
      <c r="H2246" s="14">
        <v>7361770</v>
      </c>
    </row>
    <row r="2247" spans="1:9" s="20" customFormat="1" ht="12" hidden="1" thickBot="1" x14ac:dyDescent="0.25">
      <c r="A2247" s="30" t="s">
        <v>160</v>
      </c>
      <c r="B2247" s="24" t="s">
        <v>144</v>
      </c>
      <c r="C2247" s="26" t="s">
        <v>612</v>
      </c>
      <c r="D2247" s="26" t="s">
        <v>631</v>
      </c>
      <c r="E2247" s="26" t="s">
        <v>354</v>
      </c>
      <c r="F2247" s="26" t="s">
        <v>161</v>
      </c>
      <c r="G2247" s="28">
        <v>5654200</v>
      </c>
      <c r="H2247" s="129">
        <v>5654200</v>
      </c>
      <c r="I2247" s="130">
        <f t="shared" ref="I2247:I2249" si="415">H2247/G2247*100</f>
        <v>100</v>
      </c>
    </row>
    <row r="2248" spans="1:9" s="20" customFormat="1" ht="23.25" hidden="1" thickBot="1" x14ac:dyDescent="0.25">
      <c r="A2248" s="30" t="s">
        <v>164</v>
      </c>
      <c r="B2248" s="24" t="s">
        <v>144</v>
      </c>
      <c r="C2248" s="26" t="s">
        <v>612</v>
      </c>
      <c r="D2248" s="26" t="s">
        <v>631</v>
      </c>
      <c r="E2248" s="26" t="s">
        <v>354</v>
      </c>
      <c r="F2248" s="26" t="s">
        <v>165</v>
      </c>
      <c r="G2248" s="28">
        <v>1707570</v>
      </c>
      <c r="H2248" s="129">
        <v>1707570</v>
      </c>
      <c r="I2248" s="130">
        <f t="shared" si="415"/>
        <v>100</v>
      </c>
    </row>
    <row r="2249" spans="1:9" ht="20.25" thickBot="1" x14ac:dyDescent="0.25">
      <c r="A2249" s="168" t="s">
        <v>244</v>
      </c>
      <c r="B2249" s="164" t="s">
        <v>144</v>
      </c>
      <c r="C2249" s="169" t="s">
        <v>612</v>
      </c>
      <c r="D2249" s="169" t="s">
        <v>631</v>
      </c>
      <c r="E2249" s="169" t="s">
        <v>245</v>
      </c>
      <c r="F2249" s="169" t="s">
        <v>152</v>
      </c>
      <c r="G2249" s="170">
        <v>143183.29999999999</v>
      </c>
      <c r="H2249" s="171">
        <v>143183.29999999999</v>
      </c>
      <c r="I2249" s="167">
        <f t="shared" si="415"/>
        <v>100</v>
      </c>
    </row>
    <row r="2250" spans="1:9" customFormat="1" ht="13.5" hidden="1" thickBot="1" x14ac:dyDescent="0.25">
      <c r="A2250" s="13" t="s">
        <v>87</v>
      </c>
      <c r="B2250" s="15" t="s">
        <v>152</v>
      </c>
      <c r="C2250" s="15" t="s">
        <v>612</v>
      </c>
      <c r="D2250" s="15" t="s">
        <v>631</v>
      </c>
      <c r="E2250" s="15" t="s">
        <v>245</v>
      </c>
      <c r="F2250" s="15" t="s">
        <v>157</v>
      </c>
      <c r="G2250" s="14">
        <v>143183.29999999999</v>
      </c>
      <c r="H2250" s="14">
        <v>143183.29999999999</v>
      </c>
    </row>
    <row r="2251" spans="1:9" customFormat="1" ht="13.5" hidden="1" thickBot="1" x14ac:dyDescent="0.25">
      <c r="A2251" s="13" t="s">
        <v>158</v>
      </c>
      <c r="B2251" s="15" t="s">
        <v>152</v>
      </c>
      <c r="C2251" s="15" t="s">
        <v>612</v>
      </c>
      <c r="D2251" s="15" t="s">
        <v>631</v>
      </c>
      <c r="E2251" s="15" t="s">
        <v>245</v>
      </c>
      <c r="F2251" s="15" t="s">
        <v>159</v>
      </c>
      <c r="G2251" s="14">
        <v>143183.29999999999</v>
      </c>
      <c r="H2251" s="14">
        <v>143183.29999999999</v>
      </c>
    </row>
    <row r="2252" spans="1:9" s="20" customFormat="1" ht="12" hidden="1" thickBot="1" x14ac:dyDescent="0.25">
      <c r="A2252" s="30" t="s">
        <v>162</v>
      </c>
      <c r="B2252" s="24" t="s">
        <v>144</v>
      </c>
      <c r="C2252" s="26" t="s">
        <v>612</v>
      </c>
      <c r="D2252" s="26" t="s">
        <v>631</v>
      </c>
      <c r="E2252" s="26" t="s">
        <v>245</v>
      </c>
      <c r="F2252" s="26" t="s">
        <v>163</v>
      </c>
      <c r="G2252" s="28">
        <v>143183.29999999999</v>
      </c>
      <c r="H2252" s="129">
        <v>143183.29999999999</v>
      </c>
      <c r="I2252" s="130">
        <f t="shared" ref="I2252:I2253" si="416">H2252/G2252*100</f>
        <v>100</v>
      </c>
    </row>
    <row r="2253" spans="1:9" ht="30" thickBot="1" x14ac:dyDescent="0.25">
      <c r="A2253" s="168" t="s">
        <v>213</v>
      </c>
      <c r="B2253" s="164" t="s">
        <v>144</v>
      </c>
      <c r="C2253" s="169" t="s">
        <v>612</v>
      </c>
      <c r="D2253" s="169" t="s">
        <v>631</v>
      </c>
      <c r="E2253" s="169" t="s">
        <v>185</v>
      </c>
      <c r="F2253" s="169" t="s">
        <v>152</v>
      </c>
      <c r="G2253" s="170">
        <v>758702</v>
      </c>
      <c r="H2253" s="171">
        <v>754008.54</v>
      </c>
      <c r="I2253" s="167">
        <f t="shared" si="416"/>
        <v>99.381382940864796</v>
      </c>
    </row>
    <row r="2254" spans="1:9" customFormat="1" ht="13.5" hidden="1" thickBot="1" x14ac:dyDescent="0.25">
      <c r="A2254" s="13" t="s">
        <v>87</v>
      </c>
      <c r="B2254" s="15" t="s">
        <v>152</v>
      </c>
      <c r="C2254" s="15" t="s">
        <v>612</v>
      </c>
      <c r="D2254" s="15" t="s">
        <v>631</v>
      </c>
      <c r="E2254" s="15" t="s">
        <v>185</v>
      </c>
      <c r="F2254" s="15" t="s">
        <v>157</v>
      </c>
      <c r="G2254" s="14">
        <v>326582.53999999998</v>
      </c>
      <c r="H2254" s="14">
        <v>326582.53999999998</v>
      </c>
    </row>
    <row r="2255" spans="1:9" customFormat="1" ht="13.5" hidden="1" thickBot="1" x14ac:dyDescent="0.25">
      <c r="A2255" s="13" t="s">
        <v>166</v>
      </c>
      <c r="B2255" s="15" t="s">
        <v>152</v>
      </c>
      <c r="C2255" s="15" t="s">
        <v>612</v>
      </c>
      <c r="D2255" s="15" t="s">
        <v>631</v>
      </c>
      <c r="E2255" s="15" t="s">
        <v>185</v>
      </c>
      <c r="F2255" s="15" t="s">
        <v>167</v>
      </c>
      <c r="G2255" s="14">
        <v>326582.53999999998</v>
      </c>
      <c r="H2255" s="14">
        <v>326582.53999999998</v>
      </c>
    </row>
    <row r="2256" spans="1:9" s="20" customFormat="1" ht="12" hidden="1" thickBot="1" x14ac:dyDescent="0.25">
      <c r="A2256" s="30" t="s">
        <v>168</v>
      </c>
      <c r="B2256" s="24" t="s">
        <v>144</v>
      </c>
      <c r="C2256" s="26" t="s">
        <v>612</v>
      </c>
      <c r="D2256" s="26" t="s">
        <v>631</v>
      </c>
      <c r="E2256" s="26" t="s">
        <v>185</v>
      </c>
      <c r="F2256" s="26" t="s">
        <v>169</v>
      </c>
      <c r="G2256" s="28">
        <v>238860.54</v>
      </c>
      <c r="H2256" s="129">
        <v>238860.54</v>
      </c>
      <c r="I2256" s="130">
        <f t="shared" ref="I2256:I2258" si="417">H2256/G2256*100</f>
        <v>100</v>
      </c>
    </row>
    <row r="2257" spans="1:9" s="20" customFormat="1" ht="23.25" hidden="1" thickBot="1" x14ac:dyDescent="0.25">
      <c r="A2257" s="30" t="s">
        <v>176</v>
      </c>
      <c r="B2257" s="24" t="s">
        <v>144</v>
      </c>
      <c r="C2257" s="26" t="s">
        <v>612</v>
      </c>
      <c r="D2257" s="26" t="s">
        <v>631</v>
      </c>
      <c r="E2257" s="26" t="s">
        <v>185</v>
      </c>
      <c r="F2257" s="26" t="s">
        <v>177</v>
      </c>
      <c r="G2257" s="28">
        <v>46800</v>
      </c>
      <c r="H2257" s="129">
        <v>46800</v>
      </c>
      <c r="I2257" s="130">
        <f t="shared" si="417"/>
        <v>100</v>
      </c>
    </row>
    <row r="2258" spans="1:9" s="20" customFormat="1" ht="12" hidden="1" thickBot="1" x14ac:dyDescent="0.25">
      <c r="A2258" s="30" t="s">
        <v>178</v>
      </c>
      <c r="B2258" s="24" t="s">
        <v>144</v>
      </c>
      <c r="C2258" s="26" t="s">
        <v>612</v>
      </c>
      <c r="D2258" s="26" t="s">
        <v>631</v>
      </c>
      <c r="E2258" s="26" t="s">
        <v>185</v>
      </c>
      <c r="F2258" s="26" t="s">
        <v>179</v>
      </c>
      <c r="G2258" s="28">
        <v>40922</v>
      </c>
      <c r="H2258" s="129">
        <v>40922</v>
      </c>
      <c r="I2258" s="130">
        <f t="shared" si="417"/>
        <v>100</v>
      </c>
    </row>
    <row r="2259" spans="1:9" customFormat="1" ht="13.5" hidden="1" thickBot="1" x14ac:dyDescent="0.25">
      <c r="A2259" s="13" t="s">
        <v>192</v>
      </c>
      <c r="B2259" s="15" t="s">
        <v>152</v>
      </c>
      <c r="C2259" s="15" t="s">
        <v>612</v>
      </c>
      <c r="D2259" s="15" t="s">
        <v>631</v>
      </c>
      <c r="E2259" s="15" t="s">
        <v>185</v>
      </c>
      <c r="F2259" s="15" t="s">
        <v>193</v>
      </c>
      <c r="G2259" s="14">
        <v>432119.46</v>
      </c>
      <c r="H2259" s="14">
        <v>427426</v>
      </c>
    </row>
    <row r="2260" spans="1:9" s="20" customFormat="1" ht="23.25" hidden="1" thickBot="1" x14ac:dyDescent="0.25">
      <c r="A2260" s="30" t="s">
        <v>194</v>
      </c>
      <c r="B2260" s="24" t="s">
        <v>144</v>
      </c>
      <c r="C2260" s="26" t="s">
        <v>612</v>
      </c>
      <c r="D2260" s="26" t="s">
        <v>631</v>
      </c>
      <c r="E2260" s="26" t="s">
        <v>185</v>
      </c>
      <c r="F2260" s="26" t="s">
        <v>195</v>
      </c>
      <c r="G2260" s="28">
        <v>33234.46</v>
      </c>
      <c r="H2260" s="129">
        <v>28541</v>
      </c>
      <c r="I2260" s="130">
        <f t="shared" ref="I2260:I2262" si="418">H2260/G2260*100</f>
        <v>85.87773052428112</v>
      </c>
    </row>
    <row r="2261" spans="1:9" s="20" customFormat="1" ht="23.25" hidden="1" thickBot="1" x14ac:dyDescent="0.25">
      <c r="A2261" s="30" t="s">
        <v>196</v>
      </c>
      <c r="B2261" s="24" t="s">
        <v>144</v>
      </c>
      <c r="C2261" s="26" t="s">
        <v>612</v>
      </c>
      <c r="D2261" s="26" t="s">
        <v>631</v>
      </c>
      <c r="E2261" s="26" t="s">
        <v>185</v>
      </c>
      <c r="F2261" s="26" t="s">
        <v>197</v>
      </c>
      <c r="G2261" s="28">
        <v>398885</v>
      </c>
      <c r="H2261" s="129">
        <v>398885</v>
      </c>
      <c r="I2261" s="130">
        <f t="shared" si="418"/>
        <v>100</v>
      </c>
    </row>
    <row r="2262" spans="1:9" ht="20.25" thickBot="1" x14ac:dyDescent="0.25">
      <c r="A2262" s="168" t="s">
        <v>204</v>
      </c>
      <c r="B2262" s="164" t="s">
        <v>144</v>
      </c>
      <c r="C2262" s="169" t="s">
        <v>612</v>
      </c>
      <c r="D2262" s="169" t="s">
        <v>631</v>
      </c>
      <c r="E2262" s="169" t="s">
        <v>205</v>
      </c>
      <c r="F2262" s="169" t="s">
        <v>152</v>
      </c>
      <c r="G2262" s="170">
        <v>2914418.31</v>
      </c>
      <c r="H2262" s="171">
        <v>2607352.7000000002</v>
      </c>
      <c r="I2262" s="167">
        <f t="shared" si="418"/>
        <v>89.463914327384259</v>
      </c>
    </row>
    <row r="2263" spans="1:9" customFormat="1" ht="13.5" hidden="1" thickBot="1" x14ac:dyDescent="0.25">
      <c r="A2263" s="13" t="s">
        <v>87</v>
      </c>
      <c r="B2263" s="15" t="s">
        <v>152</v>
      </c>
      <c r="C2263" s="15" t="s">
        <v>612</v>
      </c>
      <c r="D2263" s="15" t="s">
        <v>631</v>
      </c>
      <c r="E2263" s="15" t="s">
        <v>205</v>
      </c>
      <c r="F2263" s="15" t="s">
        <v>157</v>
      </c>
      <c r="G2263" s="14">
        <v>2227032.77</v>
      </c>
      <c r="H2263" s="14">
        <v>1919967.78</v>
      </c>
    </row>
    <row r="2264" spans="1:9" customFormat="1" ht="13.5" hidden="1" thickBot="1" x14ac:dyDescent="0.25">
      <c r="A2264" s="13" t="s">
        <v>166</v>
      </c>
      <c r="B2264" s="15" t="s">
        <v>152</v>
      </c>
      <c r="C2264" s="15" t="s">
        <v>612</v>
      </c>
      <c r="D2264" s="15" t="s">
        <v>631</v>
      </c>
      <c r="E2264" s="15" t="s">
        <v>205</v>
      </c>
      <c r="F2264" s="15" t="s">
        <v>167</v>
      </c>
      <c r="G2264" s="14">
        <v>2209752.77</v>
      </c>
      <c r="H2264" s="14">
        <v>1902687.78</v>
      </c>
    </row>
    <row r="2265" spans="1:9" s="20" customFormat="1" ht="12" hidden="1" thickBot="1" x14ac:dyDescent="0.25">
      <c r="A2265" s="30" t="s">
        <v>170</v>
      </c>
      <c r="B2265" s="24" t="s">
        <v>144</v>
      </c>
      <c r="C2265" s="26" t="s">
        <v>612</v>
      </c>
      <c r="D2265" s="26" t="s">
        <v>631</v>
      </c>
      <c r="E2265" s="26" t="s">
        <v>205</v>
      </c>
      <c r="F2265" s="26" t="s">
        <v>171</v>
      </c>
      <c r="G2265" s="28">
        <v>19900</v>
      </c>
      <c r="H2265" s="129">
        <v>19900</v>
      </c>
      <c r="I2265" s="130">
        <f t="shared" ref="I2265:I2269" si="419">H2265/G2265*100</f>
        <v>100</v>
      </c>
    </row>
    <row r="2266" spans="1:9" s="20" customFormat="1" ht="12" hidden="1" thickBot="1" x14ac:dyDescent="0.25">
      <c r="A2266" s="30" t="s">
        <v>172</v>
      </c>
      <c r="B2266" s="24" t="s">
        <v>144</v>
      </c>
      <c r="C2266" s="26" t="s">
        <v>612</v>
      </c>
      <c r="D2266" s="26" t="s">
        <v>631</v>
      </c>
      <c r="E2266" s="26" t="s">
        <v>205</v>
      </c>
      <c r="F2266" s="26" t="s">
        <v>173</v>
      </c>
      <c r="G2266" s="28">
        <v>1194219.97</v>
      </c>
      <c r="H2266" s="129">
        <v>1194219.97</v>
      </c>
      <c r="I2266" s="130">
        <f t="shared" si="419"/>
        <v>100</v>
      </c>
    </row>
    <row r="2267" spans="1:9" s="20" customFormat="1" ht="23.25" hidden="1" thickBot="1" x14ac:dyDescent="0.25">
      <c r="A2267" s="30" t="s">
        <v>176</v>
      </c>
      <c r="B2267" s="24" t="s">
        <v>144</v>
      </c>
      <c r="C2267" s="26" t="s">
        <v>612</v>
      </c>
      <c r="D2267" s="26" t="s">
        <v>631</v>
      </c>
      <c r="E2267" s="26" t="s">
        <v>205</v>
      </c>
      <c r="F2267" s="26" t="s">
        <v>177</v>
      </c>
      <c r="G2267" s="28">
        <v>540248.37</v>
      </c>
      <c r="H2267" s="129">
        <v>523707</v>
      </c>
      <c r="I2267" s="130">
        <f t="shared" si="419"/>
        <v>96.938191595099127</v>
      </c>
    </row>
    <row r="2268" spans="1:9" s="20" customFormat="1" ht="12" hidden="1" thickBot="1" x14ac:dyDescent="0.25">
      <c r="A2268" s="30" t="s">
        <v>178</v>
      </c>
      <c r="B2268" s="24" t="s">
        <v>144</v>
      </c>
      <c r="C2268" s="26" t="s">
        <v>612</v>
      </c>
      <c r="D2268" s="26" t="s">
        <v>631</v>
      </c>
      <c r="E2268" s="26" t="s">
        <v>205</v>
      </c>
      <c r="F2268" s="26" t="s">
        <v>179</v>
      </c>
      <c r="G2268" s="28">
        <v>455384.43</v>
      </c>
      <c r="H2268" s="129">
        <v>164860.81</v>
      </c>
      <c r="I2268" s="130">
        <f t="shared" si="419"/>
        <v>36.202557474351941</v>
      </c>
    </row>
    <row r="2269" spans="1:9" s="20" customFormat="1" ht="12" hidden="1" thickBot="1" x14ac:dyDescent="0.25">
      <c r="A2269" s="30" t="s">
        <v>190</v>
      </c>
      <c r="B2269" s="24" t="s">
        <v>144</v>
      </c>
      <c r="C2269" s="26" t="s">
        <v>612</v>
      </c>
      <c r="D2269" s="26" t="s">
        <v>631</v>
      </c>
      <c r="E2269" s="26" t="s">
        <v>205</v>
      </c>
      <c r="F2269" s="26" t="s">
        <v>191</v>
      </c>
      <c r="G2269" s="28">
        <v>17280</v>
      </c>
      <c r="H2269" s="129">
        <v>17280</v>
      </c>
      <c r="I2269" s="130">
        <f t="shared" si="419"/>
        <v>100</v>
      </c>
    </row>
    <row r="2270" spans="1:9" customFormat="1" ht="13.5" hidden="1" thickBot="1" x14ac:dyDescent="0.25">
      <c r="A2270" s="13" t="s">
        <v>192</v>
      </c>
      <c r="B2270" s="15" t="s">
        <v>152</v>
      </c>
      <c r="C2270" s="15" t="s">
        <v>612</v>
      </c>
      <c r="D2270" s="15" t="s">
        <v>631</v>
      </c>
      <c r="E2270" s="15" t="s">
        <v>205</v>
      </c>
      <c r="F2270" s="15" t="s">
        <v>193</v>
      </c>
      <c r="G2270" s="14">
        <v>687385.54</v>
      </c>
      <c r="H2270" s="14">
        <v>687384.92</v>
      </c>
    </row>
    <row r="2271" spans="1:9" s="20" customFormat="1" ht="23.25" hidden="1" thickBot="1" x14ac:dyDescent="0.25">
      <c r="A2271" s="30" t="s">
        <v>194</v>
      </c>
      <c r="B2271" s="24" t="s">
        <v>144</v>
      </c>
      <c r="C2271" s="26" t="s">
        <v>612</v>
      </c>
      <c r="D2271" s="26" t="s">
        <v>631</v>
      </c>
      <c r="E2271" s="26" t="s">
        <v>205</v>
      </c>
      <c r="F2271" s="26" t="s">
        <v>195</v>
      </c>
      <c r="G2271" s="28">
        <v>506659.62</v>
      </c>
      <c r="H2271" s="129">
        <v>506659</v>
      </c>
      <c r="I2271" s="130">
        <f t="shared" ref="I2271:I2273" si="420">H2271/G2271*100</f>
        <v>99.999877629877034</v>
      </c>
    </row>
    <row r="2272" spans="1:9" s="20" customFormat="1" ht="23.25" hidden="1" thickBot="1" x14ac:dyDescent="0.25">
      <c r="A2272" s="30" t="s">
        <v>196</v>
      </c>
      <c r="B2272" s="24" t="s">
        <v>144</v>
      </c>
      <c r="C2272" s="26" t="s">
        <v>612</v>
      </c>
      <c r="D2272" s="26" t="s">
        <v>631</v>
      </c>
      <c r="E2272" s="26" t="s">
        <v>205</v>
      </c>
      <c r="F2272" s="26" t="s">
        <v>197</v>
      </c>
      <c r="G2272" s="28">
        <v>180725.92</v>
      </c>
      <c r="H2272" s="129">
        <v>180725.92</v>
      </c>
      <c r="I2272" s="130">
        <f t="shared" si="420"/>
        <v>100</v>
      </c>
    </row>
    <row r="2273" spans="1:9" ht="20.25" thickBot="1" x14ac:dyDescent="0.25">
      <c r="A2273" s="168" t="s">
        <v>214</v>
      </c>
      <c r="B2273" s="164" t="s">
        <v>144</v>
      </c>
      <c r="C2273" s="169" t="s">
        <v>612</v>
      </c>
      <c r="D2273" s="169" t="s">
        <v>631</v>
      </c>
      <c r="E2273" s="169" t="s">
        <v>215</v>
      </c>
      <c r="F2273" s="169" t="s">
        <v>152</v>
      </c>
      <c r="G2273" s="170">
        <v>128700</v>
      </c>
      <c r="H2273" s="171">
        <v>95130</v>
      </c>
      <c r="I2273" s="167">
        <f t="shared" si="420"/>
        <v>73.91608391608392</v>
      </c>
    </row>
    <row r="2274" spans="1:9" customFormat="1" ht="13.5" hidden="1" thickBot="1" x14ac:dyDescent="0.25">
      <c r="A2274" s="13" t="s">
        <v>87</v>
      </c>
      <c r="B2274" s="15" t="s">
        <v>152</v>
      </c>
      <c r="C2274" s="15" t="s">
        <v>612</v>
      </c>
      <c r="D2274" s="15" t="s">
        <v>631</v>
      </c>
      <c r="E2274" s="15" t="s">
        <v>215</v>
      </c>
      <c r="F2274" s="15" t="s">
        <v>157</v>
      </c>
      <c r="G2274" s="14">
        <v>128700</v>
      </c>
      <c r="H2274" s="14">
        <v>95130</v>
      </c>
    </row>
    <row r="2275" spans="1:9" s="20" customFormat="1" ht="12" hidden="1" thickBot="1" x14ac:dyDescent="0.25">
      <c r="A2275" s="30" t="s">
        <v>190</v>
      </c>
      <c r="B2275" s="24" t="s">
        <v>144</v>
      </c>
      <c r="C2275" s="26" t="s">
        <v>612</v>
      </c>
      <c r="D2275" s="26" t="s">
        <v>631</v>
      </c>
      <c r="E2275" s="26" t="s">
        <v>215</v>
      </c>
      <c r="F2275" s="26" t="s">
        <v>191</v>
      </c>
      <c r="G2275" s="28">
        <v>128700</v>
      </c>
      <c r="H2275" s="129">
        <v>95130</v>
      </c>
      <c r="I2275" s="130">
        <f t="shared" ref="I2275:I2276" si="421">H2275/G2275*100</f>
        <v>73.91608391608392</v>
      </c>
    </row>
    <row r="2276" spans="1:9" ht="20.25" thickBot="1" x14ac:dyDescent="0.25">
      <c r="A2276" s="168" t="s">
        <v>216</v>
      </c>
      <c r="B2276" s="164" t="s">
        <v>144</v>
      </c>
      <c r="C2276" s="169" t="s">
        <v>612</v>
      </c>
      <c r="D2276" s="169" t="s">
        <v>631</v>
      </c>
      <c r="E2276" s="169" t="s">
        <v>217</v>
      </c>
      <c r="F2276" s="169" t="s">
        <v>152</v>
      </c>
      <c r="G2276" s="170">
        <v>23000</v>
      </c>
      <c r="H2276" s="171">
        <v>23000</v>
      </c>
      <c r="I2276" s="167">
        <f t="shared" si="421"/>
        <v>100</v>
      </c>
    </row>
    <row r="2277" spans="1:9" customFormat="1" ht="13.5" hidden="1" thickBot="1" x14ac:dyDescent="0.25">
      <c r="A2277" s="13" t="s">
        <v>87</v>
      </c>
      <c r="B2277" s="15" t="s">
        <v>152</v>
      </c>
      <c r="C2277" s="15" t="s">
        <v>612</v>
      </c>
      <c r="D2277" s="15" t="s">
        <v>631</v>
      </c>
      <c r="E2277" s="15" t="s">
        <v>217</v>
      </c>
      <c r="F2277" s="15" t="s">
        <v>157</v>
      </c>
      <c r="G2277" s="14">
        <v>23000</v>
      </c>
      <c r="H2277" s="14">
        <v>23000</v>
      </c>
    </row>
    <row r="2278" spans="1:9" s="20" customFormat="1" ht="12" hidden="1" thickBot="1" x14ac:dyDescent="0.25">
      <c r="A2278" s="30" t="s">
        <v>190</v>
      </c>
      <c r="B2278" s="24" t="s">
        <v>144</v>
      </c>
      <c r="C2278" s="26" t="s">
        <v>612</v>
      </c>
      <c r="D2278" s="26" t="s">
        <v>631</v>
      </c>
      <c r="E2278" s="26" t="s">
        <v>217</v>
      </c>
      <c r="F2278" s="26" t="s">
        <v>191</v>
      </c>
      <c r="G2278" s="28">
        <v>23000</v>
      </c>
      <c r="H2278" s="129">
        <v>23000</v>
      </c>
      <c r="I2278" s="130">
        <f t="shared" ref="I2278:I2280" si="422">H2278/G2278*100</f>
        <v>100</v>
      </c>
    </row>
    <row r="2279" spans="1:9" ht="10.5" thickBot="1" x14ac:dyDescent="0.25">
      <c r="A2279" s="168" t="s">
        <v>611</v>
      </c>
      <c r="B2279" s="164" t="s">
        <v>144</v>
      </c>
      <c r="C2279" s="169" t="s">
        <v>612</v>
      </c>
      <c r="D2279" s="169" t="s">
        <v>632</v>
      </c>
      <c r="E2279" s="169" t="s">
        <v>152</v>
      </c>
      <c r="F2279" s="169" t="s">
        <v>152</v>
      </c>
      <c r="G2279" s="170">
        <v>1353090</v>
      </c>
      <c r="H2279" s="171">
        <v>1353090</v>
      </c>
      <c r="I2279" s="167">
        <f t="shared" si="422"/>
        <v>100</v>
      </c>
    </row>
    <row r="2280" spans="1:9" ht="20.25" thickBot="1" x14ac:dyDescent="0.25">
      <c r="A2280" s="168" t="s">
        <v>204</v>
      </c>
      <c r="B2280" s="164" t="s">
        <v>144</v>
      </c>
      <c r="C2280" s="169" t="s">
        <v>612</v>
      </c>
      <c r="D2280" s="169" t="s">
        <v>632</v>
      </c>
      <c r="E2280" s="169" t="s">
        <v>205</v>
      </c>
      <c r="F2280" s="169" t="s">
        <v>152</v>
      </c>
      <c r="G2280" s="170">
        <v>1353090</v>
      </c>
      <c r="H2280" s="171">
        <v>1353090</v>
      </c>
      <c r="I2280" s="167">
        <f t="shared" si="422"/>
        <v>100</v>
      </c>
    </row>
    <row r="2281" spans="1:9" customFormat="1" ht="13.5" hidden="1" thickBot="1" x14ac:dyDescent="0.25">
      <c r="A2281" s="13" t="s">
        <v>192</v>
      </c>
      <c r="B2281" s="15" t="s">
        <v>152</v>
      </c>
      <c r="C2281" s="15" t="s">
        <v>612</v>
      </c>
      <c r="D2281" s="15" t="s">
        <v>632</v>
      </c>
      <c r="E2281" s="15" t="s">
        <v>205</v>
      </c>
      <c r="F2281" s="15" t="s">
        <v>193</v>
      </c>
      <c r="G2281" s="14">
        <v>1353090</v>
      </c>
      <c r="H2281" s="14">
        <v>1353090</v>
      </c>
    </row>
    <row r="2282" spans="1:9" s="20" customFormat="1" ht="23.25" hidden="1" thickBot="1" x14ac:dyDescent="0.25">
      <c r="A2282" s="30" t="s">
        <v>194</v>
      </c>
      <c r="B2282" s="24" t="s">
        <v>144</v>
      </c>
      <c r="C2282" s="26" t="s">
        <v>612</v>
      </c>
      <c r="D2282" s="26" t="s">
        <v>632</v>
      </c>
      <c r="E2282" s="26" t="s">
        <v>205</v>
      </c>
      <c r="F2282" s="26" t="s">
        <v>195</v>
      </c>
      <c r="G2282" s="28">
        <v>1353090</v>
      </c>
      <c r="H2282" s="129">
        <v>1353090</v>
      </c>
      <c r="I2282" s="130">
        <f t="shared" ref="I2282:I2284" si="423">H2282/G2282*100</f>
        <v>100</v>
      </c>
    </row>
    <row r="2283" spans="1:9" ht="10.5" thickBot="1" x14ac:dyDescent="0.25">
      <c r="A2283" s="168" t="s">
        <v>611</v>
      </c>
      <c r="B2283" s="164" t="s">
        <v>144</v>
      </c>
      <c r="C2283" s="169" t="s">
        <v>612</v>
      </c>
      <c r="D2283" s="169" t="s">
        <v>633</v>
      </c>
      <c r="E2283" s="169" t="s">
        <v>152</v>
      </c>
      <c r="F2283" s="169" t="s">
        <v>152</v>
      </c>
      <c r="G2283" s="170">
        <v>300000</v>
      </c>
      <c r="H2283" s="171">
        <v>299999.67</v>
      </c>
      <c r="I2283" s="167">
        <f t="shared" si="423"/>
        <v>99.999889999999994</v>
      </c>
    </row>
    <row r="2284" spans="1:9" ht="20.25" thickBot="1" x14ac:dyDescent="0.25">
      <c r="A2284" s="168" t="s">
        <v>204</v>
      </c>
      <c r="B2284" s="164" t="s">
        <v>144</v>
      </c>
      <c r="C2284" s="169" t="s">
        <v>612</v>
      </c>
      <c r="D2284" s="169" t="s">
        <v>633</v>
      </c>
      <c r="E2284" s="169" t="s">
        <v>205</v>
      </c>
      <c r="F2284" s="169" t="s">
        <v>152</v>
      </c>
      <c r="G2284" s="170">
        <v>300000</v>
      </c>
      <c r="H2284" s="171">
        <v>299999.67</v>
      </c>
      <c r="I2284" s="167">
        <f t="shared" si="423"/>
        <v>99.999889999999994</v>
      </c>
    </row>
    <row r="2285" spans="1:9" customFormat="1" ht="13.5" hidden="1" thickBot="1" x14ac:dyDescent="0.25">
      <c r="A2285" s="13" t="s">
        <v>87</v>
      </c>
      <c r="B2285" s="15" t="s">
        <v>152</v>
      </c>
      <c r="C2285" s="15" t="s">
        <v>612</v>
      </c>
      <c r="D2285" s="15" t="s">
        <v>633</v>
      </c>
      <c r="E2285" s="15" t="s">
        <v>205</v>
      </c>
      <c r="F2285" s="15" t="s">
        <v>157</v>
      </c>
      <c r="G2285" s="14">
        <v>300000</v>
      </c>
      <c r="H2285" s="14">
        <v>299999.67</v>
      </c>
    </row>
    <row r="2286" spans="1:9" customFormat="1" ht="13.5" hidden="1" thickBot="1" x14ac:dyDescent="0.25">
      <c r="A2286" s="13" t="s">
        <v>166</v>
      </c>
      <c r="B2286" s="15" t="s">
        <v>152</v>
      </c>
      <c r="C2286" s="15" t="s">
        <v>612</v>
      </c>
      <c r="D2286" s="15" t="s">
        <v>633</v>
      </c>
      <c r="E2286" s="15" t="s">
        <v>205</v>
      </c>
      <c r="F2286" s="15" t="s">
        <v>167</v>
      </c>
      <c r="G2286" s="14">
        <v>300000</v>
      </c>
      <c r="H2286" s="14">
        <v>299999.67</v>
      </c>
    </row>
    <row r="2287" spans="1:9" s="20" customFormat="1" ht="12" hidden="1" thickBot="1" x14ac:dyDescent="0.25">
      <c r="A2287" s="30" t="s">
        <v>178</v>
      </c>
      <c r="B2287" s="24" t="s">
        <v>144</v>
      </c>
      <c r="C2287" s="26" t="s">
        <v>612</v>
      </c>
      <c r="D2287" s="26" t="s">
        <v>633</v>
      </c>
      <c r="E2287" s="26" t="s">
        <v>205</v>
      </c>
      <c r="F2287" s="26" t="s">
        <v>179</v>
      </c>
      <c r="G2287" s="28">
        <v>300000</v>
      </c>
      <c r="H2287" s="129">
        <v>299999.67</v>
      </c>
      <c r="I2287" s="130">
        <f t="shared" ref="I2287:I2289" si="424">H2287/G2287*100</f>
        <v>99.999889999999994</v>
      </c>
    </row>
    <row r="2288" spans="1:9" ht="10.5" thickBot="1" x14ac:dyDescent="0.25">
      <c r="A2288" s="168" t="s">
        <v>611</v>
      </c>
      <c r="B2288" s="164" t="s">
        <v>144</v>
      </c>
      <c r="C2288" s="169" t="s">
        <v>612</v>
      </c>
      <c r="D2288" s="169" t="s">
        <v>634</v>
      </c>
      <c r="E2288" s="169" t="s">
        <v>152</v>
      </c>
      <c r="F2288" s="169" t="s">
        <v>152</v>
      </c>
      <c r="G2288" s="170">
        <v>520000</v>
      </c>
      <c r="H2288" s="171">
        <v>518225.85</v>
      </c>
      <c r="I2288" s="167">
        <f t="shared" si="424"/>
        <v>99.658817307692303</v>
      </c>
    </row>
    <row r="2289" spans="1:9" ht="20.25" thickBot="1" x14ac:dyDescent="0.25">
      <c r="A2289" s="168" t="s">
        <v>204</v>
      </c>
      <c r="B2289" s="164" t="s">
        <v>144</v>
      </c>
      <c r="C2289" s="169" t="s">
        <v>612</v>
      </c>
      <c r="D2289" s="169" t="s">
        <v>634</v>
      </c>
      <c r="E2289" s="169" t="s">
        <v>205</v>
      </c>
      <c r="F2289" s="169" t="s">
        <v>152</v>
      </c>
      <c r="G2289" s="170">
        <v>520000</v>
      </c>
      <c r="H2289" s="171">
        <v>518225.85</v>
      </c>
      <c r="I2289" s="167">
        <f t="shared" si="424"/>
        <v>99.658817307692303</v>
      </c>
    </row>
    <row r="2290" spans="1:9" customFormat="1" ht="13.5" hidden="1" thickBot="1" x14ac:dyDescent="0.25">
      <c r="A2290" s="13" t="s">
        <v>87</v>
      </c>
      <c r="B2290" s="15" t="s">
        <v>152</v>
      </c>
      <c r="C2290" s="15" t="s">
        <v>612</v>
      </c>
      <c r="D2290" s="15" t="s">
        <v>634</v>
      </c>
      <c r="E2290" s="15" t="s">
        <v>205</v>
      </c>
      <c r="F2290" s="15" t="s">
        <v>157</v>
      </c>
      <c r="G2290" s="14">
        <v>474547</v>
      </c>
      <c r="H2290" s="14">
        <v>472772.85</v>
      </c>
    </row>
    <row r="2291" spans="1:9" customFormat="1" ht="13.5" hidden="1" thickBot="1" x14ac:dyDescent="0.25">
      <c r="A2291" s="13" t="s">
        <v>166</v>
      </c>
      <c r="B2291" s="15" t="s">
        <v>152</v>
      </c>
      <c r="C2291" s="15" t="s">
        <v>612</v>
      </c>
      <c r="D2291" s="15" t="s">
        <v>634</v>
      </c>
      <c r="E2291" s="15" t="s">
        <v>205</v>
      </c>
      <c r="F2291" s="15" t="s">
        <v>167</v>
      </c>
      <c r="G2291" s="14">
        <v>474547</v>
      </c>
      <c r="H2291" s="14">
        <v>472772.85</v>
      </c>
    </row>
    <row r="2292" spans="1:9" s="20" customFormat="1" ht="23.25" hidden="1" thickBot="1" x14ac:dyDescent="0.25">
      <c r="A2292" s="30" t="s">
        <v>176</v>
      </c>
      <c r="B2292" s="24" t="s">
        <v>144</v>
      </c>
      <c r="C2292" s="26" t="s">
        <v>612</v>
      </c>
      <c r="D2292" s="26" t="s">
        <v>634</v>
      </c>
      <c r="E2292" s="26" t="s">
        <v>205</v>
      </c>
      <c r="F2292" s="26" t="s">
        <v>177</v>
      </c>
      <c r="G2292" s="28">
        <v>474547</v>
      </c>
      <c r="H2292" s="129">
        <v>472772.85</v>
      </c>
      <c r="I2292" s="130">
        <f>H2292/G2292*100</f>
        <v>99.626138190737692</v>
      </c>
    </row>
    <row r="2293" spans="1:9" customFormat="1" ht="13.5" hidden="1" thickBot="1" x14ac:dyDescent="0.25">
      <c r="A2293" s="13" t="s">
        <v>192</v>
      </c>
      <c r="B2293" s="15" t="s">
        <v>152</v>
      </c>
      <c r="C2293" s="15" t="s">
        <v>612</v>
      </c>
      <c r="D2293" s="15" t="s">
        <v>634</v>
      </c>
      <c r="E2293" s="15" t="s">
        <v>205</v>
      </c>
      <c r="F2293" s="15" t="s">
        <v>193</v>
      </c>
      <c r="G2293" s="14">
        <v>45453</v>
      </c>
      <c r="H2293" s="14">
        <v>45453</v>
      </c>
    </row>
    <row r="2294" spans="1:9" s="20" customFormat="1" ht="23.25" hidden="1" thickBot="1" x14ac:dyDescent="0.25">
      <c r="A2294" s="30" t="s">
        <v>196</v>
      </c>
      <c r="B2294" s="24" t="s">
        <v>144</v>
      </c>
      <c r="C2294" s="26" t="s">
        <v>612</v>
      </c>
      <c r="D2294" s="26" t="s">
        <v>634</v>
      </c>
      <c r="E2294" s="26" t="s">
        <v>205</v>
      </c>
      <c r="F2294" s="26" t="s">
        <v>197</v>
      </c>
      <c r="G2294" s="28">
        <v>45453</v>
      </c>
      <c r="H2294" s="129">
        <v>45453</v>
      </c>
      <c r="I2294" s="130">
        <f t="shared" ref="I2294:I2296" si="425">H2294/G2294*100</f>
        <v>100</v>
      </c>
    </row>
    <row r="2295" spans="1:9" ht="10.5" thickBot="1" x14ac:dyDescent="0.25">
      <c r="A2295" s="168" t="s">
        <v>611</v>
      </c>
      <c r="B2295" s="164" t="s">
        <v>144</v>
      </c>
      <c r="C2295" s="169" t="s">
        <v>612</v>
      </c>
      <c r="D2295" s="169" t="s">
        <v>635</v>
      </c>
      <c r="E2295" s="169" t="s">
        <v>152</v>
      </c>
      <c r="F2295" s="169" t="s">
        <v>152</v>
      </c>
      <c r="G2295" s="170">
        <v>33600</v>
      </c>
      <c r="H2295" s="171"/>
      <c r="I2295" s="167">
        <f t="shared" si="425"/>
        <v>0</v>
      </c>
    </row>
    <row r="2296" spans="1:9" ht="30" thickBot="1" x14ac:dyDescent="0.25">
      <c r="A2296" s="168" t="s">
        <v>213</v>
      </c>
      <c r="B2296" s="164" t="s">
        <v>144</v>
      </c>
      <c r="C2296" s="169" t="s">
        <v>612</v>
      </c>
      <c r="D2296" s="169" t="s">
        <v>635</v>
      </c>
      <c r="E2296" s="169" t="s">
        <v>185</v>
      </c>
      <c r="F2296" s="169" t="s">
        <v>152</v>
      </c>
      <c r="G2296" s="170">
        <v>33600</v>
      </c>
      <c r="H2296" s="171"/>
      <c r="I2296" s="167">
        <f t="shared" si="425"/>
        <v>0</v>
      </c>
    </row>
    <row r="2297" spans="1:9" customFormat="1" ht="13.5" hidden="1" thickBot="1" x14ac:dyDescent="0.25">
      <c r="A2297" s="13" t="s">
        <v>87</v>
      </c>
      <c r="B2297" s="15" t="s">
        <v>152</v>
      </c>
      <c r="C2297" s="15" t="s">
        <v>612</v>
      </c>
      <c r="D2297" s="15" t="s">
        <v>635</v>
      </c>
      <c r="E2297" s="15" t="s">
        <v>185</v>
      </c>
      <c r="F2297" s="15" t="s">
        <v>157</v>
      </c>
      <c r="G2297" s="14">
        <v>33600</v>
      </c>
      <c r="H2297" s="14"/>
    </row>
    <row r="2298" spans="1:9" customFormat="1" ht="13.5" hidden="1" thickBot="1" x14ac:dyDescent="0.25">
      <c r="A2298" s="13" t="s">
        <v>166</v>
      </c>
      <c r="B2298" s="15" t="s">
        <v>152</v>
      </c>
      <c r="C2298" s="15" t="s">
        <v>612</v>
      </c>
      <c r="D2298" s="15" t="s">
        <v>635</v>
      </c>
      <c r="E2298" s="15" t="s">
        <v>185</v>
      </c>
      <c r="F2298" s="15" t="s">
        <v>167</v>
      </c>
      <c r="G2298" s="14">
        <v>33600</v>
      </c>
      <c r="H2298" s="14"/>
    </row>
    <row r="2299" spans="1:9" s="20" customFormat="1" ht="12" hidden="1" thickBot="1" x14ac:dyDescent="0.25">
      <c r="A2299" s="30" t="s">
        <v>178</v>
      </c>
      <c r="B2299" s="24" t="s">
        <v>144</v>
      </c>
      <c r="C2299" s="26" t="s">
        <v>612</v>
      </c>
      <c r="D2299" s="26" t="s">
        <v>635</v>
      </c>
      <c r="E2299" s="26" t="s">
        <v>185</v>
      </c>
      <c r="F2299" s="26" t="s">
        <v>179</v>
      </c>
      <c r="G2299" s="28">
        <v>33600</v>
      </c>
      <c r="H2299" s="129"/>
      <c r="I2299" s="130">
        <f t="shared" ref="I2299:I2301" si="426">H2299/G2299*100</f>
        <v>0</v>
      </c>
    </row>
    <row r="2300" spans="1:9" ht="10.5" thickBot="1" x14ac:dyDescent="0.25">
      <c r="A2300" s="168" t="s">
        <v>611</v>
      </c>
      <c r="B2300" s="164" t="s">
        <v>144</v>
      </c>
      <c r="C2300" s="169" t="s">
        <v>612</v>
      </c>
      <c r="D2300" s="169" t="s">
        <v>636</v>
      </c>
      <c r="E2300" s="169" t="s">
        <v>152</v>
      </c>
      <c r="F2300" s="169" t="s">
        <v>152</v>
      </c>
      <c r="G2300" s="170">
        <v>67000</v>
      </c>
      <c r="H2300" s="171">
        <v>54435</v>
      </c>
      <c r="I2300" s="167">
        <f t="shared" si="426"/>
        <v>81.24626865671641</v>
      </c>
    </row>
    <row r="2301" spans="1:9" ht="30" thickBot="1" x14ac:dyDescent="0.25">
      <c r="A2301" s="168" t="s">
        <v>213</v>
      </c>
      <c r="B2301" s="164" t="s">
        <v>144</v>
      </c>
      <c r="C2301" s="169" t="s">
        <v>612</v>
      </c>
      <c r="D2301" s="169" t="s">
        <v>636</v>
      </c>
      <c r="E2301" s="169" t="s">
        <v>185</v>
      </c>
      <c r="F2301" s="169" t="s">
        <v>152</v>
      </c>
      <c r="G2301" s="170">
        <v>67000</v>
      </c>
      <c r="H2301" s="171">
        <v>54435</v>
      </c>
      <c r="I2301" s="167">
        <f t="shared" si="426"/>
        <v>81.24626865671641</v>
      </c>
    </row>
    <row r="2302" spans="1:9" customFormat="1" ht="13.5" hidden="1" thickBot="1" x14ac:dyDescent="0.25">
      <c r="A2302" s="13" t="s">
        <v>87</v>
      </c>
      <c r="B2302" s="15" t="s">
        <v>152</v>
      </c>
      <c r="C2302" s="15" t="s">
        <v>612</v>
      </c>
      <c r="D2302" s="15" t="s">
        <v>636</v>
      </c>
      <c r="E2302" s="15" t="s">
        <v>185</v>
      </c>
      <c r="F2302" s="15" t="s">
        <v>157</v>
      </c>
      <c r="G2302" s="14">
        <v>67000</v>
      </c>
      <c r="H2302" s="14">
        <v>54435</v>
      </c>
    </row>
    <row r="2303" spans="1:9" customFormat="1" ht="13.5" hidden="1" thickBot="1" x14ac:dyDescent="0.25">
      <c r="A2303" s="13" t="s">
        <v>166</v>
      </c>
      <c r="B2303" s="15" t="s">
        <v>152</v>
      </c>
      <c r="C2303" s="15" t="s">
        <v>612</v>
      </c>
      <c r="D2303" s="15" t="s">
        <v>636</v>
      </c>
      <c r="E2303" s="15" t="s">
        <v>185</v>
      </c>
      <c r="F2303" s="15" t="s">
        <v>167</v>
      </c>
      <c r="G2303" s="14">
        <v>67000</v>
      </c>
      <c r="H2303" s="14">
        <v>54435</v>
      </c>
    </row>
    <row r="2304" spans="1:9" s="20" customFormat="1" ht="12" hidden="1" thickBot="1" x14ac:dyDescent="0.25">
      <c r="A2304" s="30" t="s">
        <v>178</v>
      </c>
      <c r="B2304" s="24" t="s">
        <v>144</v>
      </c>
      <c r="C2304" s="26" t="s">
        <v>612</v>
      </c>
      <c r="D2304" s="26" t="s">
        <v>636</v>
      </c>
      <c r="E2304" s="26" t="s">
        <v>185</v>
      </c>
      <c r="F2304" s="26" t="s">
        <v>179</v>
      </c>
      <c r="G2304" s="28">
        <v>67000</v>
      </c>
      <c r="H2304" s="129">
        <v>54435</v>
      </c>
      <c r="I2304" s="130">
        <f t="shared" ref="I2304:I2306" si="427">H2304/G2304*100</f>
        <v>81.24626865671641</v>
      </c>
    </row>
    <row r="2305" spans="1:9" ht="10.5" thickBot="1" x14ac:dyDescent="0.25">
      <c r="A2305" s="168" t="s">
        <v>611</v>
      </c>
      <c r="B2305" s="164" t="s">
        <v>144</v>
      </c>
      <c r="C2305" s="169" t="s">
        <v>612</v>
      </c>
      <c r="D2305" s="169" t="s">
        <v>637</v>
      </c>
      <c r="E2305" s="169" t="s">
        <v>152</v>
      </c>
      <c r="F2305" s="169" t="s">
        <v>152</v>
      </c>
      <c r="G2305" s="170">
        <v>50000</v>
      </c>
      <c r="H2305" s="171">
        <v>50000</v>
      </c>
      <c r="I2305" s="167">
        <f t="shared" si="427"/>
        <v>100</v>
      </c>
    </row>
    <row r="2306" spans="1:9" ht="20.25" thickBot="1" x14ac:dyDescent="0.25">
      <c r="A2306" s="168" t="s">
        <v>204</v>
      </c>
      <c r="B2306" s="164" t="s">
        <v>144</v>
      </c>
      <c r="C2306" s="169" t="s">
        <v>612</v>
      </c>
      <c r="D2306" s="169" t="s">
        <v>637</v>
      </c>
      <c r="E2306" s="169" t="s">
        <v>205</v>
      </c>
      <c r="F2306" s="169" t="s">
        <v>152</v>
      </c>
      <c r="G2306" s="170">
        <v>50000</v>
      </c>
      <c r="H2306" s="171">
        <v>50000</v>
      </c>
      <c r="I2306" s="167">
        <f t="shared" si="427"/>
        <v>100</v>
      </c>
    </row>
    <row r="2307" spans="1:9" customFormat="1" ht="13.5" hidden="1" thickBot="1" x14ac:dyDescent="0.25">
      <c r="A2307" s="13" t="s">
        <v>87</v>
      </c>
      <c r="B2307" s="15" t="s">
        <v>152</v>
      </c>
      <c r="C2307" s="15" t="s">
        <v>612</v>
      </c>
      <c r="D2307" s="15" t="s">
        <v>637</v>
      </c>
      <c r="E2307" s="15" t="s">
        <v>205</v>
      </c>
      <c r="F2307" s="15" t="s">
        <v>157</v>
      </c>
      <c r="G2307" s="14">
        <v>430</v>
      </c>
      <c r="H2307" s="14">
        <v>430</v>
      </c>
    </row>
    <row r="2308" spans="1:9" s="20" customFormat="1" ht="12" hidden="1" thickBot="1" x14ac:dyDescent="0.25">
      <c r="A2308" s="30" t="s">
        <v>190</v>
      </c>
      <c r="B2308" s="24" t="s">
        <v>144</v>
      </c>
      <c r="C2308" s="26" t="s">
        <v>612</v>
      </c>
      <c r="D2308" s="26" t="s">
        <v>637</v>
      </c>
      <c r="E2308" s="26" t="s">
        <v>205</v>
      </c>
      <c r="F2308" s="26" t="s">
        <v>191</v>
      </c>
      <c r="G2308" s="28">
        <v>430</v>
      </c>
      <c r="H2308" s="129">
        <v>430</v>
      </c>
      <c r="I2308" s="130">
        <f>H2308/G2308*100</f>
        <v>100</v>
      </c>
    </row>
    <row r="2309" spans="1:9" customFormat="1" ht="13.5" hidden="1" thickBot="1" x14ac:dyDescent="0.25">
      <c r="A2309" s="13" t="s">
        <v>192</v>
      </c>
      <c r="B2309" s="15" t="s">
        <v>152</v>
      </c>
      <c r="C2309" s="15" t="s">
        <v>612</v>
      </c>
      <c r="D2309" s="15" t="s">
        <v>637</v>
      </c>
      <c r="E2309" s="15" t="s">
        <v>205</v>
      </c>
      <c r="F2309" s="15" t="s">
        <v>193</v>
      </c>
      <c r="G2309" s="14">
        <v>49570</v>
      </c>
      <c r="H2309" s="14">
        <v>49570</v>
      </c>
    </row>
    <row r="2310" spans="1:9" s="20" customFormat="1" ht="23.25" hidden="1" thickBot="1" x14ac:dyDescent="0.25">
      <c r="A2310" s="30" t="s">
        <v>196</v>
      </c>
      <c r="B2310" s="24" t="s">
        <v>144</v>
      </c>
      <c r="C2310" s="26" t="s">
        <v>612</v>
      </c>
      <c r="D2310" s="26" t="s">
        <v>637</v>
      </c>
      <c r="E2310" s="26" t="s">
        <v>205</v>
      </c>
      <c r="F2310" s="26" t="s">
        <v>197</v>
      </c>
      <c r="G2310" s="28">
        <v>49570</v>
      </c>
      <c r="H2310" s="129">
        <v>49570</v>
      </c>
      <c r="I2310" s="130">
        <f t="shared" ref="I2310:I2312" si="428">H2310/G2310*100</f>
        <v>100</v>
      </c>
    </row>
    <row r="2311" spans="1:9" ht="10.5" thickBot="1" x14ac:dyDescent="0.25">
      <c r="A2311" s="168" t="s">
        <v>611</v>
      </c>
      <c r="B2311" s="164" t="s">
        <v>144</v>
      </c>
      <c r="C2311" s="169" t="s">
        <v>612</v>
      </c>
      <c r="D2311" s="169" t="s">
        <v>638</v>
      </c>
      <c r="E2311" s="169" t="s">
        <v>152</v>
      </c>
      <c r="F2311" s="169" t="s">
        <v>152</v>
      </c>
      <c r="G2311" s="170">
        <v>115000</v>
      </c>
      <c r="H2311" s="171">
        <v>114267</v>
      </c>
      <c r="I2311" s="167">
        <f t="shared" si="428"/>
        <v>99.36260869565217</v>
      </c>
    </row>
    <row r="2312" spans="1:9" ht="20.25" thickBot="1" x14ac:dyDescent="0.25">
      <c r="A2312" s="168" t="s">
        <v>204</v>
      </c>
      <c r="B2312" s="164" t="s">
        <v>144</v>
      </c>
      <c r="C2312" s="169" t="s">
        <v>612</v>
      </c>
      <c r="D2312" s="169" t="s">
        <v>638</v>
      </c>
      <c r="E2312" s="169" t="s">
        <v>205</v>
      </c>
      <c r="F2312" s="169" t="s">
        <v>152</v>
      </c>
      <c r="G2312" s="170">
        <v>115000</v>
      </c>
      <c r="H2312" s="171">
        <v>114267</v>
      </c>
      <c r="I2312" s="167">
        <f t="shared" si="428"/>
        <v>99.36260869565217</v>
      </c>
    </row>
    <row r="2313" spans="1:9" customFormat="1" ht="13.5" hidden="1" thickBot="1" x14ac:dyDescent="0.25">
      <c r="A2313" s="13" t="s">
        <v>87</v>
      </c>
      <c r="B2313" s="15" t="s">
        <v>152</v>
      </c>
      <c r="C2313" s="15" t="s">
        <v>612</v>
      </c>
      <c r="D2313" s="15" t="s">
        <v>638</v>
      </c>
      <c r="E2313" s="15" t="s">
        <v>205</v>
      </c>
      <c r="F2313" s="15" t="s">
        <v>157</v>
      </c>
      <c r="G2313" s="14">
        <v>115000</v>
      </c>
      <c r="H2313" s="14">
        <v>114267</v>
      </c>
    </row>
    <row r="2314" spans="1:9" customFormat="1" ht="13.5" hidden="1" thickBot="1" x14ac:dyDescent="0.25">
      <c r="A2314" s="13" t="s">
        <v>166</v>
      </c>
      <c r="B2314" s="15" t="s">
        <v>152</v>
      </c>
      <c r="C2314" s="15" t="s">
        <v>612</v>
      </c>
      <c r="D2314" s="15" t="s">
        <v>638</v>
      </c>
      <c r="E2314" s="15" t="s">
        <v>205</v>
      </c>
      <c r="F2314" s="15" t="s">
        <v>167</v>
      </c>
      <c r="G2314" s="14">
        <v>115000</v>
      </c>
      <c r="H2314" s="14">
        <v>114267</v>
      </c>
    </row>
    <row r="2315" spans="1:9" s="20" customFormat="1" ht="12" hidden="1" thickBot="1" x14ac:dyDescent="0.25">
      <c r="A2315" s="30" t="s">
        <v>178</v>
      </c>
      <c r="B2315" s="24" t="s">
        <v>144</v>
      </c>
      <c r="C2315" s="26" t="s">
        <v>612</v>
      </c>
      <c r="D2315" s="26" t="s">
        <v>638</v>
      </c>
      <c r="E2315" s="26" t="s">
        <v>205</v>
      </c>
      <c r="F2315" s="26" t="s">
        <v>179</v>
      </c>
      <c r="G2315" s="28">
        <v>115000</v>
      </c>
      <c r="H2315" s="129">
        <v>114267</v>
      </c>
      <c r="I2315" s="130">
        <f t="shared" ref="I2315:I2317" si="429">H2315/G2315*100</f>
        <v>99.36260869565217</v>
      </c>
    </row>
    <row r="2316" spans="1:9" ht="39.75" thickBot="1" x14ac:dyDescent="0.25">
      <c r="A2316" s="168" t="s">
        <v>639</v>
      </c>
      <c r="B2316" s="164" t="s">
        <v>144</v>
      </c>
      <c r="C2316" s="169" t="s">
        <v>612</v>
      </c>
      <c r="D2316" s="169" t="s">
        <v>640</v>
      </c>
      <c r="E2316" s="169" t="s">
        <v>152</v>
      </c>
      <c r="F2316" s="169" t="s">
        <v>152</v>
      </c>
      <c r="G2316" s="170">
        <v>107000</v>
      </c>
      <c r="H2316" s="171">
        <v>107000</v>
      </c>
      <c r="I2316" s="167">
        <f t="shared" si="429"/>
        <v>100</v>
      </c>
    </row>
    <row r="2317" spans="1:9" ht="30" thickBot="1" x14ac:dyDescent="0.25">
      <c r="A2317" s="168" t="s">
        <v>249</v>
      </c>
      <c r="B2317" s="164" t="s">
        <v>144</v>
      </c>
      <c r="C2317" s="169" t="s">
        <v>612</v>
      </c>
      <c r="D2317" s="169" t="s">
        <v>640</v>
      </c>
      <c r="E2317" s="169" t="s">
        <v>250</v>
      </c>
      <c r="F2317" s="169" t="s">
        <v>152</v>
      </c>
      <c r="G2317" s="170">
        <v>107000</v>
      </c>
      <c r="H2317" s="171">
        <v>107000</v>
      </c>
      <c r="I2317" s="167">
        <f t="shared" si="429"/>
        <v>100</v>
      </c>
    </row>
    <row r="2318" spans="1:9" customFormat="1" ht="13.5" hidden="1" thickBot="1" x14ac:dyDescent="0.25">
      <c r="A2318" s="13" t="s">
        <v>87</v>
      </c>
      <c r="B2318" s="15" t="s">
        <v>152</v>
      </c>
      <c r="C2318" s="15" t="s">
        <v>612</v>
      </c>
      <c r="D2318" s="15" t="s">
        <v>640</v>
      </c>
      <c r="E2318" s="15" t="s">
        <v>250</v>
      </c>
      <c r="F2318" s="15" t="s">
        <v>157</v>
      </c>
      <c r="G2318" s="14">
        <v>107000</v>
      </c>
      <c r="H2318" s="14">
        <v>107000</v>
      </c>
    </row>
    <row r="2319" spans="1:9" customFormat="1" ht="13.5" hidden="1" thickBot="1" x14ac:dyDescent="0.25">
      <c r="A2319" s="13" t="s">
        <v>186</v>
      </c>
      <c r="B2319" s="15" t="s">
        <v>152</v>
      </c>
      <c r="C2319" s="15" t="s">
        <v>612</v>
      </c>
      <c r="D2319" s="15" t="s">
        <v>640</v>
      </c>
      <c r="E2319" s="15" t="s">
        <v>250</v>
      </c>
      <c r="F2319" s="15" t="s">
        <v>187</v>
      </c>
      <c r="G2319" s="14">
        <v>107000</v>
      </c>
      <c r="H2319" s="14">
        <v>107000</v>
      </c>
    </row>
    <row r="2320" spans="1:9" s="20" customFormat="1" ht="34.5" hidden="1" thickBot="1" x14ac:dyDescent="0.25">
      <c r="A2320" s="30" t="s">
        <v>188</v>
      </c>
      <c r="B2320" s="24" t="s">
        <v>144</v>
      </c>
      <c r="C2320" s="26" t="s">
        <v>612</v>
      </c>
      <c r="D2320" s="26" t="s">
        <v>640</v>
      </c>
      <c r="E2320" s="26" t="s">
        <v>250</v>
      </c>
      <c r="F2320" s="26" t="s">
        <v>189</v>
      </c>
      <c r="G2320" s="28">
        <v>107000</v>
      </c>
      <c r="H2320" s="129">
        <v>107000</v>
      </c>
      <c r="I2320" s="130">
        <f>H2320/G2320*100</f>
        <v>100</v>
      </c>
    </row>
    <row r="2321" spans="1:9" customFormat="1" ht="13.5" hidden="1" thickBot="1" x14ac:dyDescent="0.25">
      <c r="A2321" s="13" t="s">
        <v>87</v>
      </c>
      <c r="B2321" s="15" t="s">
        <v>152</v>
      </c>
      <c r="C2321" s="15" t="s">
        <v>612</v>
      </c>
      <c r="D2321" s="15" t="s">
        <v>640</v>
      </c>
      <c r="E2321" s="15" t="s">
        <v>241</v>
      </c>
      <c r="F2321" s="15" t="s">
        <v>157</v>
      </c>
      <c r="G2321" s="14"/>
      <c r="H2321" s="14"/>
    </row>
    <row r="2322" spans="1:9" customFormat="1" ht="13.5" hidden="1" thickBot="1" x14ac:dyDescent="0.25">
      <c r="A2322" s="13" t="s">
        <v>180</v>
      </c>
      <c r="B2322" s="15" t="s">
        <v>152</v>
      </c>
      <c r="C2322" s="15" t="s">
        <v>612</v>
      </c>
      <c r="D2322" s="15" t="s">
        <v>640</v>
      </c>
      <c r="E2322" s="15" t="s">
        <v>241</v>
      </c>
      <c r="F2322" s="15" t="s">
        <v>181</v>
      </c>
      <c r="G2322" s="14"/>
      <c r="H2322" s="14"/>
    </row>
    <row r="2323" spans="1:9" customFormat="1" ht="13.5" hidden="1" thickBot="1" x14ac:dyDescent="0.25">
      <c r="A2323" s="13" t="s">
        <v>87</v>
      </c>
      <c r="B2323" s="15" t="s">
        <v>152</v>
      </c>
      <c r="C2323" s="15" t="s">
        <v>612</v>
      </c>
      <c r="D2323" s="15" t="s">
        <v>313</v>
      </c>
      <c r="E2323" s="15" t="s">
        <v>205</v>
      </c>
      <c r="F2323" s="15" t="s">
        <v>157</v>
      </c>
      <c r="G2323" s="14"/>
      <c r="H2323" s="14"/>
    </row>
    <row r="2324" spans="1:9" customFormat="1" ht="13.5" hidden="1" thickBot="1" x14ac:dyDescent="0.25">
      <c r="A2324" s="13" t="s">
        <v>166</v>
      </c>
      <c r="B2324" s="15" t="s">
        <v>152</v>
      </c>
      <c r="C2324" s="15" t="s">
        <v>612</v>
      </c>
      <c r="D2324" s="15" t="s">
        <v>313</v>
      </c>
      <c r="E2324" s="15" t="s">
        <v>205</v>
      </c>
      <c r="F2324" s="15" t="s">
        <v>167</v>
      </c>
      <c r="G2324" s="14"/>
      <c r="H2324" s="14"/>
    </row>
    <row r="2325" spans="1:9" customFormat="1" ht="13.5" hidden="1" thickBot="1" x14ac:dyDescent="0.25">
      <c r="A2325" s="13" t="s">
        <v>87</v>
      </c>
      <c r="B2325" s="15" t="s">
        <v>152</v>
      </c>
      <c r="C2325" s="15" t="s">
        <v>612</v>
      </c>
      <c r="D2325" s="15" t="s">
        <v>207</v>
      </c>
      <c r="E2325" s="15" t="s">
        <v>354</v>
      </c>
      <c r="F2325" s="15" t="s">
        <v>157</v>
      </c>
      <c r="G2325" s="14"/>
      <c r="H2325" s="14"/>
    </row>
    <row r="2326" spans="1:9" customFormat="1" ht="13.5" hidden="1" thickBot="1" x14ac:dyDescent="0.25">
      <c r="A2326" s="13" t="s">
        <v>158</v>
      </c>
      <c r="B2326" s="15" t="s">
        <v>152</v>
      </c>
      <c r="C2326" s="15" t="s">
        <v>612</v>
      </c>
      <c r="D2326" s="15" t="s">
        <v>207</v>
      </c>
      <c r="E2326" s="15" t="s">
        <v>354</v>
      </c>
      <c r="F2326" s="15" t="s">
        <v>159</v>
      </c>
      <c r="G2326" s="14"/>
      <c r="H2326" s="14"/>
    </row>
    <row r="2327" spans="1:9" customFormat="1" ht="13.5" hidden="1" thickBot="1" x14ac:dyDescent="0.25">
      <c r="A2327" s="13" t="s">
        <v>87</v>
      </c>
      <c r="B2327" s="15" t="s">
        <v>152</v>
      </c>
      <c r="C2327" s="15" t="s">
        <v>612</v>
      </c>
      <c r="D2327" s="15" t="s">
        <v>207</v>
      </c>
      <c r="E2327" s="15" t="s">
        <v>266</v>
      </c>
      <c r="F2327" s="15" t="s">
        <v>157</v>
      </c>
      <c r="G2327" s="14"/>
      <c r="H2327" s="14"/>
    </row>
    <row r="2328" spans="1:9" customFormat="1" ht="13.5" hidden="1" thickBot="1" x14ac:dyDescent="0.25">
      <c r="A2328" s="13" t="s">
        <v>180</v>
      </c>
      <c r="B2328" s="15" t="s">
        <v>152</v>
      </c>
      <c r="C2328" s="15" t="s">
        <v>612</v>
      </c>
      <c r="D2328" s="15" t="s">
        <v>207</v>
      </c>
      <c r="E2328" s="15" t="s">
        <v>266</v>
      </c>
      <c r="F2328" s="15" t="s">
        <v>181</v>
      </c>
      <c r="G2328" s="14"/>
      <c r="H2328" s="14"/>
    </row>
    <row r="2329" spans="1:9" ht="78.75" thickBot="1" x14ac:dyDescent="0.25">
      <c r="A2329" s="168" t="s">
        <v>206</v>
      </c>
      <c r="B2329" s="164" t="s">
        <v>144</v>
      </c>
      <c r="C2329" s="169" t="s">
        <v>612</v>
      </c>
      <c r="D2329" s="169" t="s">
        <v>418</v>
      </c>
      <c r="E2329" s="169" t="s">
        <v>152</v>
      </c>
      <c r="F2329" s="169" t="s">
        <v>152</v>
      </c>
      <c r="G2329" s="170">
        <v>23089850</v>
      </c>
      <c r="H2329" s="171">
        <v>23089355</v>
      </c>
      <c r="I2329" s="167">
        <f t="shared" ref="I2329:I2330" si="430">H2329/G2329*100</f>
        <v>99.997856200884812</v>
      </c>
    </row>
    <row r="2330" spans="1:9" ht="10.5" thickBot="1" x14ac:dyDescent="0.25">
      <c r="A2330" s="168" t="s">
        <v>353</v>
      </c>
      <c r="B2330" s="164" t="s">
        <v>144</v>
      </c>
      <c r="C2330" s="169" t="s">
        <v>612</v>
      </c>
      <c r="D2330" s="169" t="s">
        <v>418</v>
      </c>
      <c r="E2330" s="169" t="s">
        <v>354</v>
      </c>
      <c r="F2330" s="169" t="s">
        <v>152</v>
      </c>
      <c r="G2330" s="170">
        <v>3719947.17</v>
      </c>
      <c r="H2330" s="171">
        <v>3719452.17</v>
      </c>
      <c r="I2330" s="167">
        <f t="shared" si="430"/>
        <v>99.986693359411333</v>
      </c>
    </row>
    <row r="2331" spans="1:9" customFormat="1" ht="13.5" hidden="1" thickBot="1" x14ac:dyDescent="0.25">
      <c r="A2331" s="13" t="s">
        <v>87</v>
      </c>
      <c r="B2331" s="15" t="s">
        <v>152</v>
      </c>
      <c r="C2331" s="15" t="s">
        <v>612</v>
      </c>
      <c r="D2331" s="15" t="s">
        <v>418</v>
      </c>
      <c r="E2331" s="15" t="s">
        <v>354</v>
      </c>
      <c r="F2331" s="15" t="s">
        <v>157</v>
      </c>
      <c r="G2331" s="14">
        <v>3719947.17</v>
      </c>
      <c r="H2331" s="14">
        <v>3719452.17</v>
      </c>
    </row>
    <row r="2332" spans="1:9" customFormat="1" ht="13.5" hidden="1" thickBot="1" x14ac:dyDescent="0.25">
      <c r="A2332" s="13" t="s">
        <v>158</v>
      </c>
      <c r="B2332" s="15" t="s">
        <v>152</v>
      </c>
      <c r="C2332" s="15" t="s">
        <v>612</v>
      </c>
      <c r="D2332" s="15" t="s">
        <v>418</v>
      </c>
      <c r="E2332" s="15" t="s">
        <v>354</v>
      </c>
      <c r="F2332" s="15" t="s">
        <v>159</v>
      </c>
      <c r="G2332" s="14">
        <v>3719947.17</v>
      </c>
      <c r="H2332" s="14">
        <v>3719452.17</v>
      </c>
    </row>
    <row r="2333" spans="1:9" s="20" customFormat="1" ht="12" hidden="1" thickBot="1" x14ac:dyDescent="0.25">
      <c r="A2333" s="30" t="s">
        <v>160</v>
      </c>
      <c r="B2333" s="24" t="s">
        <v>144</v>
      </c>
      <c r="C2333" s="26" t="s">
        <v>612</v>
      </c>
      <c r="D2333" s="26" t="s">
        <v>418</v>
      </c>
      <c r="E2333" s="26" t="s">
        <v>354</v>
      </c>
      <c r="F2333" s="26" t="s">
        <v>161</v>
      </c>
      <c r="G2333" s="28">
        <v>2980769.54</v>
      </c>
      <c r="H2333" s="129">
        <v>2980274.54</v>
      </c>
      <c r="I2333" s="130">
        <f t="shared" ref="I2333:I2335" si="431">H2333/G2333*100</f>
        <v>99.983393550109881</v>
      </c>
    </row>
    <row r="2334" spans="1:9" s="20" customFormat="1" ht="23.25" hidden="1" thickBot="1" x14ac:dyDescent="0.25">
      <c r="A2334" s="30" t="s">
        <v>164</v>
      </c>
      <c r="B2334" s="24" t="s">
        <v>144</v>
      </c>
      <c r="C2334" s="26" t="s">
        <v>612</v>
      </c>
      <c r="D2334" s="26" t="s">
        <v>418</v>
      </c>
      <c r="E2334" s="26" t="s">
        <v>354</v>
      </c>
      <c r="F2334" s="26" t="s">
        <v>165</v>
      </c>
      <c r="G2334" s="28">
        <v>739177.63</v>
      </c>
      <c r="H2334" s="129">
        <v>739177.63</v>
      </c>
      <c r="I2334" s="130">
        <f t="shared" si="431"/>
        <v>100</v>
      </c>
    </row>
    <row r="2335" spans="1:9" ht="30" thickBot="1" x14ac:dyDescent="0.25">
      <c r="A2335" s="168" t="s">
        <v>249</v>
      </c>
      <c r="B2335" s="164" t="s">
        <v>144</v>
      </c>
      <c r="C2335" s="169" t="s">
        <v>612</v>
      </c>
      <c r="D2335" s="169" t="s">
        <v>418</v>
      </c>
      <c r="E2335" s="169" t="s">
        <v>250</v>
      </c>
      <c r="F2335" s="169" t="s">
        <v>152</v>
      </c>
      <c r="G2335" s="170">
        <v>19369902.829999998</v>
      </c>
      <c r="H2335" s="171">
        <v>19369902.829999998</v>
      </c>
      <c r="I2335" s="167">
        <f t="shared" si="431"/>
        <v>100</v>
      </c>
    </row>
    <row r="2336" spans="1:9" customFormat="1" ht="13.5" hidden="1" thickBot="1" x14ac:dyDescent="0.25">
      <c r="A2336" s="13" t="s">
        <v>87</v>
      </c>
      <c r="B2336" s="15" t="s">
        <v>152</v>
      </c>
      <c r="C2336" s="15" t="s">
        <v>612</v>
      </c>
      <c r="D2336" s="15" t="s">
        <v>418</v>
      </c>
      <c r="E2336" s="15" t="s">
        <v>250</v>
      </c>
      <c r="F2336" s="15" t="s">
        <v>157</v>
      </c>
      <c r="G2336" s="14">
        <v>19369902.829999998</v>
      </c>
      <c r="H2336" s="14">
        <v>19369902.829999998</v>
      </c>
    </row>
    <row r="2337" spans="1:9" customFormat="1" ht="13.5" hidden="1" thickBot="1" x14ac:dyDescent="0.25">
      <c r="A2337" s="13" t="s">
        <v>186</v>
      </c>
      <c r="B2337" s="15" t="s">
        <v>152</v>
      </c>
      <c r="C2337" s="15" t="s">
        <v>612</v>
      </c>
      <c r="D2337" s="15" t="s">
        <v>418</v>
      </c>
      <c r="E2337" s="15" t="s">
        <v>250</v>
      </c>
      <c r="F2337" s="15" t="s">
        <v>187</v>
      </c>
      <c r="G2337" s="14">
        <v>19369902.829999998</v>
      </c>
      <c r="H2337" s="14">
        <v>19369902.829999998</v>
      </c>
    </row>
    <row r="2338" spans="1:9" s="20" customFormat="1" ht="34.5" hidden="1" thickBot="1" x14ac:dyDescent="0.25">
      <c r="A2338" s="30" t="s">
        <v>188</v>
      </c>
      <c r="B2338" s="24" t="s">
        <v>144</v>
      </c>
      <c r="C2338" s="26" t="s">
        <v>612</v>
      </c>
      <c r="D2338" s="26" t="s">
        <v>418</v>
      </c>
      <c r="E2338" s="26" t="s">
        <v>250</v>
      </c>
      <c r="F2338" s="26" t="s">
        <v>189</v>
      </c>
      <c r="G2338" s="28">
        <v>19369902.829999998</v>
      </c>
      <c r="H2338" s="129">
        <v>19369902.829999998</v>
      </c>
      <c r="I2338" s="130">
        <f>H2338/G2338*100</f>
        <v>100</v>
      </c>
    </row>
    <row r="2339" spans="1:9" customFormat="1" ht="13.5" hidden="1" thickBot="1" x14ac:dyDescent="0.25">
      <c r="A2339" s="13" t="s">
        <v>87</v>
      </c>
      <c r="B2339" s="15" t="s">
        <v>152</v>
      </c>
      <c r="C2339" s="15" t="s">
        <v>612</v>
      </c>
      <c r="D2339" s="15" t="s">
        <v>418</v>
      </c>
      <c r="E2339" s="15" t="s">
        <v>266</v>
      </c>
      <c r="F2339" s="15" t="s">
        <v>157</v>
      </c>
      <c r="G2339" s="14"/>
      <c r="H2339" s="14"/>
    </row>
    <row r="2340" spans="1:9" customFormat="1" ht="13.5" hidden="1" thickBot="1" x14ac:dyDescent="0.25">
      <c r="A2340" s="13" t="s">
        <v>180</v>
      </c>
      <c r="B2340" s="15" t="s">
        <v>152</v>
      </c>
      <c r="C2340" s="15" t="s">
        <v>612</v>
      </c>
      <c r="D2340" s="15" t="s">
        <v>418</v>
      </c>
      <c r="E2340" s="15" t="s">
        <v>266</v>
      </c>
      <c r="F2340" s="15" t="s">
        <v>181</v>
      </c>
      <c r="G2340" s="14"/>
      <c r="H2340" s="14"/>
    </row>
    <row r="2341" spans="1:9" ht="10.5" thickBot="1" x14ac:dyDescent="0.25">
      <c r="A2341" s="168" t="s">
        <v>641</v>
      </c>
      <c r="B2341" s="164" t="s">
        <v>144</v>
      </c>
      <c r="C2341" s="169" t="s">
        <v>642</v>
      </c>
      <c r="D2341" s="169" t="s">
        <v>154</v>
      </c>
      <c r="E2341" s="169" t="s">
        <v>152</v>
      </c>
      <c r="F2341" s="169" t="s">
        <v>152</v>
      </c>
      <c r="G2341" s="170">
        <v>174524407.56</v>
      </c>
      <c r="H2341" s="171">
        <v>95572342.989999995</v>
      </c>
      <c r="I2341" s="167">
        <f>H2341/G2341*100</f>
        <v>54.761591416457343</v>
      </c>
    </row>
    <row r="2342" spans="1:9" customFormat="1" ht="13.5" hidden="1" thickBot="1" x14ac:dyDescent="0.25">
      <c r="A2342" s="13" t="s">
        <v>87</v>
      </c>
      <c r="B2342" s="15" t="s">
        <v>152</v>
      </c>
      <c r="C2342" s="15" t="s">
        <v>642</v>
      </c>
      <c r="D2342" s="15" t="s">
        <v>154</v>
      </c>
      <c r="E2342" s="15" t="s">
        <v>152</v>
      </c>
      <c r="F2342" s="15" t="s">
        <v>157</v>
      </c>
      <c r="G2342" s="14">
        <v>71209969.859999999</v>
      </c>
      <c r="H2342" s="14">
        <v>-25631685.719999999</v>
      </c>
    </row>
    <row r="2343" spans="1:9" customFormat="1" ht="13.5" hidden="1" thickBot="1" x14ac:dyDescent="0.25">
      <c r="A2343" s="13" t="s">
        <v>158</v>
      </c>
      <c r="B2343" s="15" t="s">
        <v>152</v>
      </c>
      <c r="C2343" s="15" t="s">
        <v>642</v>
      </c>
      <c r="D2343" s="15" t="s">
        <v>154</v>
      </c>
      <c r="E2343" s="15" t="s">
        <v>152</v>
      </c>
      <c r="F2343" s="15" t="s">
        <v>159</v>
      </c>
      <c r="G2343" s="14">
        <v>6719611.0999999996</v>
      </c>
      <c r="H2343" s="14">
        <v>5675356.1600000001</v>
      </c>
    </row>
    <row r="2344" spans="1:9" customFormat="1" ht="13.5" hidden="1" thickBot="1" x14ac:dyDescent="0.25">
      <c r="A2344" s="13" t="s">
        <v>166</v>
      </c>
      <c r="B2344" s="15" t="s">
        <v>152</v>
      </c>
      <c r="C2344" s="15" t="s">
        <v>642</v>
      </c>
      <c r="D2344" s="15" t="s">
        <v>154</v>
      </c>
      <c r="E2344" s="15" t="s">
        <v>152</v>
      </c>
      <c r="F2344" s="15" t="s">
        <v>167</v>
      </c>
      <c r="G2344" s="14">
        <v>935022</v>
      </c>
      <c r="H2344" s="14">
        <v>774418.85</v>
      </c>
    </row>
    <row r="2345" spans="1:9" customFormat="1" ht="13.5" hidden="1" thickBot="1" x14ac:dyDescent="0.25">
      <c r="A2345" s="13" t="s">
        <v>180</v>
      </c>
      <c r="B2345" s="15" t="s">
        <v>152</v>
      </c>
      <c r="C2345" s="15" t="s">
        <v>642</v>
      </c>
      <c r="D2345" s="15" t="s">
        <v>154</v>
      </c>
      <c r="E2345" s="15" t="s">
        <v>152</v>
      </c>
      <c r="F2345" s="15" t="s">
        <v>181</v>
      </c>
      <c r="G2345" s="14">
        <v>8369585.1900000004</v>
      </c>
      <c r="H2345" s="14">
        <v>8301518.54</v>
      </c>
    </row>
    <row r="2346" spans="1:9" customFormat="1" ht="13.5" hidden="1" thickBot="1" x14ac:dyDescent="0.25">
      <c r="A2346" s="13" t="s">
        <v>186</v>
      </c>
      <c r="B2346" s="15" t="s">
        <v>152</v>
      </c>
      <c r="C2346" s="15" t="s">
        <v>642</v>
      </c>
      <c r="D2346" s="15" t="s">
        <v>154</v>
      </c>
      <c r="E2346" s="15" t="s">
        <v>152</v>
      </c>
      <c r="F2346" s="15" t="s">
        <v>187</v>
      </c>
      <c r="G2346" s="14"/>
      <c r="H2346" s="14"/>
    </row>
    <row r="2347" spans="1:9" customFormat="1" ht="13.5" hidden="1" thickBot="1" x14ac:dyDescent="0.25">
      <c r="A2347" s="13" t="s">
        <v>454</v>
      </c>
      <c r="B2347" s="15" t="s">
        <v>152</v>
      </c>
      <c r="C2347" s="15" t="s">
        <v>642</v>
      </c>
      <c r="D2347" s="15" t="s">
        <v>154</v>
      </c>
      <c r="E2347" s="15" t="s">
        <v>152</v>
      </c>
      <c r="F2347" s="15" t="s">
        <v>455</v>
      </c>
      <c r="G2347" s="14">
        <v>55185751.57</v>
      </c>
      <c r="H2347" s="14">
        <v>-40382979.270000003</v>
      </c>
    </row>
    <row r="2348" spans="1:9" customFormat="1" ht="13.5" hidden="1" thickBot="1" x14ac:dyDescent="0.25">
      <c r="A2348" s="13" t="s">
        <v>192</v>
      </c>
      <c r="B2348" s="15" t="s">
        <v>152</v>
      </c>
      <c r="C2348" s="15" t="s">
        <v>642</v>
      </c>
      <c r="D2348" s="15" t="s">
        <v>154</v>
      </c>
      <c r="E2348" s="15" t="s">
        <v>152</v>
      </c>
      <c r="F2348" s="15" t="s">
        <v>193</v>
      </c>
      <c r="G2348" s="14">
        <v>103314437.7</v>
      </c>
      <c r="H2348" s="14">
        <v>121204028.70999999</v>
      </c>
    </row>
    <row r="2349" spans="1:9" ht="10.5" thickBot="1" x14ac:dyDescent="0.25">
      <c r="A2349" s="168" t="s">
        <v>645</v>
      </c>
      <c r="B2349" s="164" t="s">
        <v>144</v>
      </c>
      <c r="C2349" s="169" t="s">
        <v>646</v>
      </c>
      <c r="D2349" s="169" t="s">
        <v>154</v>
      </c>
      <c r="E2349" s="169" t="s">
        <v>152</v>
      </c>
      <c r="F2349" s="169" t="s">
        <v>152</v>
      </c>
      <c r="G2349" s="170">
        <v>1627085.03</v>
      </c>
      <c r="H2349" s="171">
        <v>1627085.03</v>
      </c>
      <c r="I2349" s="167">
        <f>H2349/G2349*100</f>
        <v>100</v>
      </c>
    </row>
    <row r="2350" spans="1:9" customFormat="1" ht="13.5" hidden="1" thickBot="1" x14ac:dyDescent="0.25">
      <c r="A2350" s="13" t="s">
        <v>87</v>
      </c>
      <c r="B2350" s="15" t="s">
        <v>152</v>
      </c>
      <c r="C2350" s="15" t="s">
        <v>646</v>
      </c>
      <c r="D2350" s="15" t="s">
        <v>647</v>
      </c>
      <c r="E2350" s="15" t="s">
        <v>649</v>
      </c>
      <c r="F2350" s="15" t="s">
        <v>157</v>
      </c>
      <c r="G2350" s="14"/>
      <c r="H2350" s="14"/>
    </row>
    <row r="2351" spans="1:9" customFormat="1" ht="13.5" hidden="1" thickBot="1" x14ac:dyDescent="0.25">
      <c r="A2351" s="13" t="s">
        <v>166</v>
      </c>
      <c r="B2351" s="15" t="s">
        <v>152</v>
      </c>
      <c r="C2351" s="15" t="s">
        <v>646</v>
      </c>
      <c r="D2351" s="15" t="s">
        <v>647</v>
      </c>
      <c r="E2351" s="15" t="s">
        <v>649</v>
      </c>
      <c r="F2351" s="15" t="s">
        <v>167</v>
      </c>
      <c r="G2351" s="14"/>
      <c r="H2351" s="14"/>
    </row>
    <row r="2352" spans="1:9" customFormat="1" ht="13.5" hidden="1" thickBot="1" x14ac:dyDescent="0.25">
      <c r="A2352" s="13" t="s">
        <v>454</v>
      </c>
      <c r="B2352" s="15" t="s">
        <v>152</v>
      </c>
      <c r="C2352" s="15" t="s">
        <v>646</v>
      </c>
      <c r="D2352" s="15" t="s">
        <v>647</v>
      </c>
      <c r="E2352" s="15" t="s">
        <v>649</v>
      </c>
      <c r="F2352" s="15" t="s">
        <v>455</v>
      </c>
      <c r="G2352" s="14"/>
      <c r="H2352" s="14"/>
    </row>
    <row r="2353" spans="1:9" ht="20.25" thickBot="1" x14ac:dyDescent="0.25">
      <c r="A2353" s="168" t="s">
        <v>447</v>
      </c>
      <c r="B2353" s="164" t="s">
        <v>144</v>
      </c>
      <c r="C2353" s="169" t="s">
        <v>646</v>
      </c>
      <c r="D2353" s="169" t="s">
        <v>448</v>
      </c>
      <c r="E2353" s="169" t="s">
        <v>152</v>
      </c>
      <c r="F2353" s="169" t="s">
        <v>152</v>
      </c>
      <c r="G2353" s="170">
        <v>505600</v>
      </c>
      <c r="H2353" s="171">
        <v>505600</v>
      </c>
      <c r="I2353" s="167">
        <f t="shared" ref="I2353:I2354" si="432">H2353/G2353*100</f>
        <v>100</v>
      </c>
    </row>
    <row r="2354" spans="1:9" ht="20.25" thickBot="1" x14ac:dyDescent="0.25">
      <c r="A2354" s="168" t="s">
        <v>648</v>
      </c>
      <c r="B2354" s="164" t="s">
        <v>144</v>
      </c>
      <c r="C2354" s="169" t="s">
        <v>646</v>
      </c>
      <c r="D2354" s="169" t="s">
        <v>448</v>
      </c>
      <c r="E2354" s="169" t="s">
        <v>649</v>
      </c>
      <c r="F2354" s="169" t="s">
        <v>152</v>
      </c>
      <c r="G2354" s="170">
        <v>505600</v>
      </c>
      <c r="H2354" s="171">
        <v>505600</v>
      </c>
      <c r="I2354" s="167">
        <f t="shared" si="432"/>
        <v>100</v>
      </c>
    </row>
    <row r="2355" spans="1:9" customFormat="1" ht="13.5" hidden="1" thickBot="1" x14ac:dyDescent="0.25">
      <c r="A2355" s="13" t="s">
        <v>87</v>
      </c>
      <c r="B2355" s="15" t="s">
        <v>152</v>
      </c>
      <c r="C2355" s="15" t="s">
        <v>646</v>
      </c>
      <c r="D2355" s="15" t="s">
        <v>448</v>
      </c>
      <c r="E2355" s="15" t="s">
        <v>649</v>
      </c>
      <c r="F2355" s="15" t="s">
        <v>157</v>
      </c>
      <c r="G2355" s="14">
        <v>505600</v>
      </c>
      <c r="H2355" s="14">
        <v>505600</v>
      </c>
    </row>
    <row r="2356" spans="1:9" customFormat="1" ht="13.5" hidden="1" thickBot="1" x14ac:dyDescent="0.25">
      <c r="A2356" s="13" t="s">
        <v>454</v>
      </c>
      <c r="B2356" s="15" t="s">
        <v>152</v>
      </c>
      <c r="C2356" s="15" t="s">
        <v>646</v>
      </c>
      <c r="D2356" s="15" t="s">
        <v>448</v>
      </c>
      <c r="E2356" s="15" t="s">
        <v>649</v>
      </c>
      <c r="F2356" s="15" t="s">
        <v>455</v>
      </c>
      <c r="G2356" s="14">
        <v>505600</v>
      </c>
      <c r="H2356" s="14">
        <v>505600</v>
      </c>
    </row>
    <row r="2357" spans="1:9" s="20" customFormat="1" ht="34.5" hidden="1" thickBot="1" x14ac:dyDescent="0.25">
      <c r="A2357" s="30" t="s">
        <v>643</v>
      </c>
      <c r="B2357" s="24" t="s">
        <v>144</v>
      </c>
      <c r="C2357" s="26" t="s">
        <v>646</v>
      </c>
      <c r="D2357" s="26" t="s">
        <v>448</v>
      </c>
      <c r="E2357" s="26" t="s">
        <v>649</v>
      </c>
      <c r="F2357" s="26" t="s">
        <v>644</v>
      </c>
      <c r="G2357" s="28">
        <v>505600</v>
      </c>
      <c r="H2357" s="129">
        <v>505600</v>
      </c>
      <c r="I2357" s="130">
        <f t="shared" ref="I2357:I2359" si="433">H2357/G2357*100</f>
        <v>100</v>
      </c>
    </row>
    <row r="2358" spans="1:9" ht="10.5" thickBot="1" x14ac:dyDescent="0.25">
      <c r="A2358" s="168" t="s">
        <v>645</v>
      </c>
      <c r="B2358" s="164" t="s">
        <v>144</v>
      </c>
      <c r="C2358" s="169" t="s">
        <v>646</v>
      </c>
      <c r="D2358" s="169" t="s">
        <v>650</v>
      </c>
      <c r="E2358" s="169" t="s">
        <v>152</v>
      </c>
      <c r="F2358" s="169" t="s">
        <v>152</v>
      </c>
      <c r="G2358" s="170">
        <v>1121485.03</v>
      </c>
      <c r="H2358" s="171">
        <v>1121485.03</v>
      </c>
      <c r="I2358" s="167">
        <f t="shared" si="433"/>
        <v>100</v>
      </c>
    </row>
    <row r="2359" spans="1:9" ht="20.25" thickBot="1" x14ac:dyDescent="0.25">
      <c r="A2359" s="168" t="s">
        <v>648</v>
      </c>
      <c r="B2359" s="164" t="s">
        <v>144</v>
      </c>
      <c r="C2359" s="169" t="s">
        <v>646</v>
      </c>
      <c r="D2359" s="169" t="s">
        <v>650</v>
      </c>
      <c r="E2359" s="169" t="s">
        <v>649</v>
      </c>
      <c r="F2359" s="169" t="s">
        <v>152</v>
      </c>
      <c r="G2359" s="170">
        <v>1121485.03</v>
      </c>
      <c r="H2359" s="171">
        <v>1121485.03</v>
      </c>
      <c r="I2359" s="167">
        <f t="shared" si="433"/>
        <v>100</v>
      </c>
    </row>
    <row r="2360" spans="1:9" customFormat="1" ht="13.5" hidden="1" thickBot="1" x14ac:dyDescent="0.25">
      <c r="A2360" s="13" t="s">
        <v>87</v>
      </c>
      <c r="B2360" s="15" t="s">
        <v>152</v>
      </c>
      <c r="C2360" s="15" t="s">
        <v>646</v>
      </c>
      <c r="D2360" s="15" t="s">
        <v>650</v>
      </c>
      <c r="E2360" s="15" t="s">
        <v>649</v>
      </c>
      <c r="F2360" s="15" t="s">
        <v>157</v>
      </c>
      <c r="G2360" s="14">
        <v>1121485.03</v>
      </c>
      <c r="H2360" s="14">
        <v>1121485.03</v>
      </c>
    </row>
    <row r="2361" spans="1:9" customFormat="1" ht="13.5" hidden="1" thickBot="1" x14ac:dyDescent="0.25">
      <c r="A2361" s="13" t="s">
        <v>454</v>
      </c>
      <c r="B2361" s="15" t="s">
        <v>152</v>
      </c>
      <c r="C2361" s="15" t="s">
        <v>646</v>
      </c>
      <c r="D2361" s="15" t="s">
        <v>650</v>
      </c>
      <c r="E2361" s="15" t="s">
        <v>649</v>
      </c>
      <c r="F2361" s="15" t="s">
        <v>455</v>
      </c>
      <c r="G2361" s="14">
        <v>1121485.03</v>
      </c>
      <c r="H2361" s="14">
        <v>1121485.03</v>
      </c>
    </row>
    <row r="2362" spans="1:9" s="20" customFormat="1" ht="34.5" hidden="1" thickBot="1" x14ac:dyDescent="0.25">
      <c r="A2362" s="30" t="s">
        <v>643</v>
      </c>
      <c r="B2362" s="24" t="s">
        <v>144</v>
      </c>
      <c r="C2362" s="26" t="s">
        <v>646</v>
      </c>
      <c r="D2362" s="26" t="s">
        <v>650</v>
      </c>
      <c r="E2362" s="26" t="s">
        <v>649</v>
      </c>
      <c r="F2362" s="26" t="s">
        <v>644</v>
      </c>
      <c r="G2362" s="28">
        <v>1121485.03</v>
      </c>
      <c r="H2362" s="129">
        <v>1121485.03</v>
      </c>
      <c r="I2362" s="130">
        <f t="shared" ref="I2362:I2365" si="434">H2362/G2362*100</f>
        <v>100</v>
      </c>
    </row>
    <row r="2363" spans="1:9" ht="10.5" thickBot="1" x14ac:dyDescent="0.25">
      <c r="A2363" s="168" t="s">
        <v>651</v>
      </c>
      <c r="B2363" s="164" t="s">
        <v>144</v>
      </c>
      <c r="C2363" s="169" t="s">
        <v>652</v>
      </c>
      <c r="D2363" s="169" t="s">
        <v>154</v>
      </c>
      <c r="E2363" s="169" t="s">
        <v>152</v>
      </c>
      <c r="F2363" s="169" t="s">
        <v>152</v>
      </c>
      <c r="G2363" s="170">
        <v>17266951.73</v>
      </c>
      <c r="H2363" s="171">
        <v>6944957.7999999998</v>
      </c>
      <c r="I2363" s="167">
        <f t="shared" si="434"/>
        <v>40.221099291855147</v>
      </c>
    </row>
    <row r="2364" spans="1:9" ht="20.25" thickBot="1" x14ac:dyDescent="0.25">
      <c r="A2364" s="168" t="s">
        <v>653</v>
      </c>
      <c r="B2364" s="164" t="s">
        <v>144</v>
      </c>
      <c r="C2364" s="169" t="s">
        <v>652</v>
      </c>
      <c r="D2364" s="169" t="s">
        <v>654</v>
      </c>
      <c r="E2364" s="169" t="s">
        <v>152</v>
      </c>
      <c r="F2364" s="169" t="s">
        <v>152</v>
      </c>
      <c r="G2364" s="170">
        <v>5543677.4000000004</v>
      </c>
      <c r="H2364" s="171">
        <v>2300548.2000000002</v>
      </c>
      <c r="I2364" s="167">
        <f t="shared" si="434"/>
        <v>41.498594416767467</v>
      </c>
    </row>
    <row r="2365" spans="1:9" ht="10.5" thickBot="1" x14ac:dyDescent="0.25">
      <c r="A2365" s="168" t="s">
        <v>597</v>
      </c>
      <c r="B2365" s="164" t="s">
        <v>144</v>
      </c>
      <c r="C2365" s="169" t="s">
        <v>652</v>
      </c>
      <c r="D2365" s="169" t="s">
        <v>654</v>
      </c>
      <c r="E2365" s="169" t="s">
        <v>598</v>
      </c>
      <c r="F2365" s="169" t="s">
        <v>152</v>
      </c>
      <c r="G2365" s="170">
        <v>5543677.4000000004</v>
      </c>
      <c r="H2365" s="171">
        <v>2300548.2000000002</v>
      </c>
      <c r="I2365" s="167">
        <f t="shared" si="434"/>
        <v>41.498594416767467</v>
      </c>
    </row>
    <row r="2366" spans="1:9" customFormat="1" ht="13.5" hidden="1" thickBot="1" x14ac:dyDescent="0.25">
      <c r="A2366" s="13" t="s">
        <v>87</v>
      </c>
      <c r="B2366" s="15" t="s">
        <v>152</v>
      </c>
      <c r="C2366" s="15" t="s">
        <v>652</v>
      </c>
      <c r="D2366" s="15" t="s">
        <v>654</v>
      </c>
      <c r="E2366" s="15" t="s">
        <v>598</v>
      </c>
      <c r="F2366" s="15" t="s">
        <v>157</v>
      </c>
      <c r="G2366" s="14">
        <v>5543677.4000000004</v>
      </c>
      <c r="H2366" s="14">
        <v>2300548.2000000002</v>
      </c>
    </row>
    <row r="2367" spans="1:9" customFormat="1" ht="13.5" hidden="1" thickBot="1" x14ac:dyDescent="0.25">
      <c r="A2367" s="13" t="s">
        <v>454</v>
      </c>
      <c r="B2367" s="15" t="s">
        <v>152</v>
      </c>
      <c r="C2367" s="15" t="s">
        <v>652</v>
      </c>
      <c r="D2367" s="15" t="s">
        <v>654</v>
      </c>
      <c r="E2367" s="15" t="s">
        <v>598</v>
      </c>
      <c r="F2367" s="15" t="s">
        <v>455</v>
      </c>
      <c r="G2367" s="14">
        <v>5543677.4000000004</v>
      </c>
      <c r="H2367" s="14">
        <v>2300548.2000000002</v>
      </c>
    </row>
    <row r="2368" spans="1:9" s="20" customFormat="1" ht="23.25" hidden="1" thickBot="1" x14ac:dyDescent="0.25">
      <c r="A2368" s="30" t="s">
        <v>456</v>
      </c>
      <c r="B2368" s="24" t="s">
        <v>144</v>
      </c>
      <c r="C2368" s="26" t="s">
        <v>652</v>
      </c>
      <c r="D2368" s="26" t="s">
        <v>654</v>
      </c>
      <c r="E2368" s="26" t="s">
        <v>598</v>
      </c>
      <c r="F2368" s="26" t="s">
        <v>457</v>
      </c>
      <c r="G2368" s="28">
        <v>5543677.4000000004</v>
      </c>
      <c r="H2368" s="129">
        <v>2300548.2000000002</v>
      </c>
      <c r="I2368" s="130">
        <f>H2368/G2368*100</f>
        <v>41.498594416767467</v>
      </c>
    </row>
    <row r="2369" spans="1:9" customFormat="1" ht="13.5" hidden="1" thickBot="1" x14ac:dyDescent="0.25">
      <c r="A2369" s="13" t="s">
        <v>87</v>
      </c>
      <c r="B2369" s="15" t="s">
        <v>152</v>
      </c>
      <c r="C2369" s="15" t="s">
        <v>652</v>
      </c>
      <c r="D2369" s="15" t="s">
        <v>655</v>
      </c>
      <c r="E2369" s="15" t="s">
        <v>657</v>
      </c>
      <c r="F2369" s="15" t="s">
        <v>157</v>
      </c>
      <c r="G2369" s="14"/>
      <c r="H2369" s="14"/>
    </row>
    <row r="2370" spans="1:9" customFormat="1" ht="13.5" hidden="1" thickBot="1" x14ac:dyDescent="0.25">
      <c r="A2370" s="13" t="s">
        <v>454</v>
      </c>
      <c r="B2370" s="15" t="s">
        <v>152</v>
      </c>
      <c r="C2370" s="15" t="s">
        <v>652</v>
      </c>
      <c r="D2370" s="15" t="s">
        <v>655</v>
      </c>
      <c r="E2370" s="15" t="s">
        <v>657</v>
      </c>
      <c r="F2370" s="15" t="s">
        <v>455</v>
      </c>
      <c r="G2370" s="14"/>
      <c r="H2370" s="14"/>
    </row>
    <row r="2371" spans="1:9" customFormat="1" ht="13.5" hidden="1" thickBot="1" x14ac:dyDescent="0.25">
      <c r="A2371" s="13" t="s">
        <v>87</v>
      </c>
      <c r="B2371" s="15" t="s">
        <v>152</v>
      </c>
      <c r="C2371" s="15" t="s">
        <v>652</v>
      </c>
      <c r="D2371" s="15" t="s">
        <v>655</v>
      </c>
      <c r="E2371" s="15" t="s">
        <v>659</v>
      </c>
      <c r="F2371" s="15" t="s">
        <v>157</v>
      </c>
      <c r="G2371" s="14"/>
      <c r="H2371" s="14"/>
    </row>
    <row r="2372" spans="1:9" customFormat="1" ht="13.5" hidden="1" thickBot="1" x14ac:dyDescent="0.25">
      <c r="A2372" s="13" t="s">
        <v>454</v>
      </c>
      <c r="B2372" s="15" t="s">
        <v>152</v>
      </c>
      <c r="C2372" s="15" t="s">
        <v>652</v>
      </c>
      <c r="D2372" s="15" t="s">
        <v>655</v>
      </c>
      <c r="E2372" s="15" t="s">
        <v>659</v>
      </c>
      <c r="F2372" s="15" t="s">
        <v>455</v>
      </c>
      <c r="G2372" s="14"/>
      <c r="H2372" s="14"/>
    </row>
    <row r="2373" spans="1:9" ht="10.5" thickBot="1" x14ac:dyDescent="0.25">
      <c r="A2373" s="168" t="s">
        <v>651</v>
      </c>
      <c r="B2373" s="164" t="s">
        <v>144</v>
      </c>
      <c r="C2373" s="169" t="s">
        <v>652</v>
      </c>
      <c r="D2373" s="169" t="s">
        <v>660</v>
      </c>
      <c r="E2373" s="169" t="s">
        <v>152</v>
      </c>
      <c r="F2373" s="169" t="s">
        <v>152</v>
      </c>
      <c r="G2373" s="170">
        <v>5698866</v>
      </c>
      <c r="H2373" s="171">
        <v>1828716.6</v>
      </c>
      <c r="I2373" s="167">
        <f t="shared" ref="I2373:I2374" si="435">H2373/G2373*100</f>
        <v>32.089131416671322</v>
      </c>
    </row>
    <row r="2374" spans="1:9" ht="10.5" thickBot="1" x14ac:dyDescent="0.25">
      <c r="A2374" s="168" t="s">
        <v>597</v>
      </c>
      <c r="B2374" s="164" t="s">
        <v>144</v>
      </c>
      <c r="C2374" s="169" t="s">
        <v>652</v>
      </c>
      <c r="D2374" s="169" t="s">
        <v>660</v>
      </c>
      <c r="E2374" s="169" t="s">
        <v>598</v>
      </c>
      <c r="F2374" s="169" t="s">
        <v>152</v>
      </c>
      <c r="G2374" s="170">
        <v>5698866</v>
      </c>
      <c r="H2374" s="171">
        <v>1828716.6</v>
      </c>
      <c r="I2374" s="167">
        <f t="shared" si="435"/>
        <v>32.089131416671322</v>
      </c>
    </row>
    <row r="2375" spans="1:9" customFormat="1" ht="13.5" hidden="1" thickBot="1" x14ac:dyDescent="0.25">
      <c r="A2375" s="13" t="s">
        <v>87</v>
      </c>
      <c r="B2375" s="15" t="s">
        <v>152</v>
      </c>
      <c r="C2375" s="15" t="s">
        <v>652</v>
      </c>
      <c r="D2375" s="15" t="s">
        <v>660</v>
      </c>
      <c r="E2375" s="15" t="s">
        <v>598</v>
      </c>
      <c r="F2375" s="15" t="s">
        <v>157</v>
      </c>
      <c r="G2375" s="14">
        <v>5698866</v>
      </c>
      <c r="H2375" s="14">
        <v>1828716.6</v>
      </c>
    </row>
    <row r="2376" spans="1:9" customFormat="1" ht="13.5" hidden="1" thickBot="1" x14ac:dyDescent="0.25">
      <c r="A2376" s="13" t="s">
        <v>454</v>
      </c>
      <c r="B2376" s="15" t="s">
        <v>152</v>
      </c>
      <c r="C2376" s="15" t="s">
        <v>652</v>
      </c>
      <c r="D2376" s="15" t="s">
        <v>660</v>
      </c>
      <c r="E2376" s="15" t="s">
        <v>598</v>
      </c>
      <c r="F2376" s="15" t="s">
        <v>455</v>
      </c>
      <c r="G2376" s="14">
        <v>5698866</v>
      </c>
      <c r="H2376" s="14">
        <v>1828716.6</v>
      </c>
    </row>
    <row r="2377" spans="1:9" s="20" customFormat="1" ht="23.25" hidden="1" thickBot="1" x14ac:dyDescent="0.25">
      <c r="A2377" s="30" t="s">
        <v>456</v>
      </c>
      <c r="B2377" s="24" t="s">
        <v>144</v>
      </c>
      <c r="C2377" s="26" t="s">
        <v>652</v>
      </c>
      <c r="D2377" s="26" t="s">
        <v>660</v>
      </c>
      <c r="E2377" s="26" t="s">
        <v>598</v>
      </c>
      <c r="F2377" s="26" t="s">
        <v>457</v>
      </c>
      <c r="G2377" s="28">
        <v>5698866</v>
      </c>
      <c r="H2377" s="129">
        <v>1828716.6</v>
      </c>
      <c r="I2377" s="130">
        <f t="shared" ref="I2377:I2379" si="436">H2377/G2377*100</f>
        <v>32.089131416671322</v>
      </c>
    </row>
    <row r="2378" spans="1:9" ht="49.5" thickBot="1" x14ac:dyDescent="0.25">
      <c r="A2378" s="168" t="s">
        <v>661</v>
      </c>
      <c r="B2378" s="164" t="s">
        <v>144</v>
      </c>
      <c r="C2378" s="169" t="s">
        <v>652</v>
      </c>
      <c r="D2378" s="169" t="s">
        <v>662</v>
      </c>
      <c r="E2378" s="169" t="s">
        <v>152</v>
      </c>
      <c r="F2378" s="169" t="s">
        <v>152</v>
      </c>
      <c r="G2378" s="170">
        <v>5684311.3300000001</v>
      </c>
      <c r="H2378" s="171">
        <v>2508612.8199999998</v>
      </c>
      <c r="I2378" s="167">
        <f t="shared" si="436"/>
        <v>44.132220674830627</v>
      </c>
    </row>
    <row r="2379" spans="1:9" ht="10.5" thickBot="1" x14ac:dyDescent="0.25">
      <c r="A2379" s="168" t="s">
        <v>597</v>
      </c>
      <c r="B2379" s="164" t="s">
        <v>144</v>
      </c>
      <c r="C2379" s="169" t="s">
        <v>652</v>
      </c>
      <c r="D2379" s="169" t="s">
        <v>662</v>
      </c>
      <c r="E2379" s="169" t="s">
        <v>598</v>
      </c>
      <c r="F2379" s="169" t="s">
        <v>152</v>
      </c>
      <c r="G2379" s="170">
        <v>5684311.3300000001</v>
      </c>
      <c r="H2379" s="171">
        <v>2508612.8199999998</v>
      </c>
      <c r="I2379" s="167">
        <f t="shared" si="436"/>
        <v>44.132220674830627</v>
      </c>
    </row>
    <row r="2380" spans="1:9" customFormat="1" ht="13.5" hidden="1" thickBot="1" x14ac:dyDescent="0.25">
      <c r="A2380" s="13" t="s">
        <v>87</v>
      </c>
      <c r="B2380" s="15" t="s">
        <v>152</v>
      </c>
      <c r="C2380" s="15" t="s">
        <v>652</v>
      </c>
      <c r="D2380" s="15" t="s">
        <v>662</v>
      </c>
      <c r="E2380" s="15" t="s">
        <v>598</v>
      </c>
      <c r="F2380" s="15" t="s">
        <v>157</v>
      </c>
      <c r="G2380" s="14">
        <v>5684311.3300000001</v>
      </c>
      <c r="H2380" s="14">
        <v>2508612.8199999998</v>
      </c>
    </row>
    <row r="2381" spans="1:9" customFormat="1" ht="13.5" hidden="1" thickBot="1" x14ac:dyDescent="0.25">
      <c r="A2381" s="13" t="s">
        <v>454</v>
      </c>
      <c r="B2381" s="15" t="s">
        <v>152</v>
      </c>
      <c r="C2381" s="15" t="s">
        <v>652</v>
      </c>
      <c r="D2381" s="15" t="s">
        <v>662</v>
      </c>
      <c r="E2381" s="15" t="s">
        <v>598</v>
      </c>
      <c r="F2381" s="15" t="s">
        <v>455</v>
      </c>
      <c r="G2381" s="14">
        <v>5684311.3300000001</v>
      </c>
      <c r="H2381" s="14">
        <v>2508612.8199999998</v>
      </c>
    </row>
    <row r="2382" spans="1:9" s="20" customFormat="1" ht="23.25" hidden="1" thickBot="1" x14ac:dyDescent="0.25">
      <c r="A2382" s="30" t="s">
        <v>456</v>
      </c>
      <c r="B2382" s="24" t="s">
        <v>144</v>
      </c>
      <c r="C2382" s="26" t="s">
        <v>652</v>
      </c>
      <c r="D2382" s="26" t="s">
        <v>662</v>
      </c>
      <c r="E2382" s="26" t="s">
        <v>598</v>
      </c>
      <c r="F2382" s="26" t="s">
        <v>457</v>
      </c>
      <c r="G2382" s="28">
        <v>5684311.3300000001</v>
      </c>
      <c r="H2382" s="129">
        <v>2508612.8199999998</v>
      </c>
      <c r="I2382" s="130">
        <f>H2382/G2382*100</f>
        <v>44.132220674830627</v>
      </c>
    </row>
    <row r="2383" spans="1:9" customFormat="1" ht="13.5" hidden="1" thickBot="1" x14ac:dyDescent="0.25">
      <c r="A2383" s="13" t="s">
        <v>87</v>
      </c>
      <c r="B2383" s="15" t="s">
        <v>152</v>
      </c>
      <c r="C2383" s="15" t="s">
        <v>652</v>
      </c>
      <c r="D2383" s="15" t="s">
        <v>313</v>
      </c>
      <c r="E2383" s="15" t="s">
        <v>598</v>
      </c>
      <c r="F2383" s="15" t="s">
        <v>157</v>
      </c>
      <c r="G2383" s="14"/>
      <c r="H2383" s="14"/>
    </row>
    <row r="2384" spans="1:9" customFormat="1" ht="13.5" hidden="1" thickBot="1" x14ac:dyDescent="0.25">
      <c r="A2384" s="13" t="s">
        <v>454</v>
      </c>
      <c r="B2384" s="15" t="s">
        <v>152</v>
      </c>
      <c r="C2384" s="15" t="s">
        <v>652</v>
      </c>
      <c r="D2384" s="15" t="s">
        <v>313</v>
      </c>
      <c r="E2384" s="15" t="s">
        <v>598</v>
      </c>
      <c r="F2384" s="15" t="s">
        <v>455</v>
      </c>
      <c r="G2384" s="14"/>
      <c r="H2384" s="14"/>
    </row>
    <row r="2385" spans="1:9" customFormat="1" ht="13.5" hidden="1" thickBot="1" x14ac:dyDescent="0.25">
      <c r="A2385" s="13" t="s">
        <v>87</v>
      </c>
      <c r="B2385" s="15" t="s">
        <v>152</v>
      </c>
      <c r="C2385" s="15" t="s">
        <v>652</v>
      </c>
      <c r="D2385" s="15" t="s">
        <v>313</v>
      </c>
      <c r="E2385" s="15" t="s">
        <v>280</v>
      </c>
      <c r="F2385" s="15" t="s">
        <v>157</v>
      </c>
      <c r="G2385" s="14"/>
      <c r="H2385" s="14"/>
    </row>
    <row r="2386" spans="1:9" customFormat="1" ht="13.5" hidden="1" thickBot="1" x14ac:dyDescent="0.25">
      <c r="A2386" s="13" t="s">
        <v>186</v>
      </c>
      <c r="B2386" s="15" t="s">
        <v>152</v>
      </c>
      <c r="C2386" s="15" t="s">
        <v>652</v>
      </c>
      <c r="D2386" s="15" t="s">
        <v>313</v>
      </c>
      <c r="E2386" s="15" t="s">
        <v>280</v>
      </c>
      <c r="F2386" s="15" t="s">
        <v>187</v>
      </c>
      <c r="G2386" s="14"/>
      <c r="H2386" s="14"/>
    </row>
    <row r="2387" spans="1:9" ht="10.5" thickBot="1" x14ac:dyDescent="0.25">
      <c r="A2387" s="168" t="s">
        <v>651</v>
      </c>
      <c r="B2387" s="164" t="s">
        <v>144</v>
      </c>
      <c r="C2387" s="169" t="s">
        <v>652</v>
      </c>
      <c r="D2387" s="169" t="s">
        <v>663</v>
      </c>
      <c r="E2387" s="169" t="s">
        <v>152</v>
      </c>
      <c r="F2387" s="169" t="s">
        <v>152</v>
      </c>
      <c r="G2387" s="170">
        <v>40600</v>
      </c>
      <c r="H2387" s="171">
        <v>7583.18</v>
      </c>
      <c r="I2387" s="167">
        <f t="shared" ref="I2387:I2388" si="437">H2387/G2387*100</f>
        <v>18.677783251231528</v>
      </c>
    </row>
    <row r="2388" spans="1:9" ht="20.25" thickBot="1" x14ac:dyDescent="0.25">
      <c r="A2388" s="168" t="s">
        <v>656</v>
      </c>
      <c r="B2388" s="164" t="s">
        <v>144</v>
      </c>
      <c r="C2388" s="169" t="s">
        <v>652</v>
      </c>
      <c r="D2388" s="169" t="s">
        <v>663</v>
      </c>
      <c r="E2388" s="169" t="s">
        <v>657</v>
      </c>
      <c r="F2388" s="169" t="s">
        <v>152</v>
      </c>
      <c r="G2388" s="170">
        <v>40600</v>
      </c>
      <c r="H2388" s="171">
        <v>7583.18</v>
      </c>
      <c r="I2388" s="167">
        <f t="shared" si="437"/>
        <v>18.677783251231528</v>
      </c>
    </row>
    <row r="2389" spans="1:9" customFormat="1" ht="13.5" hidden="1" thickBot="1" x14ac:dyDescent="0.25">
      <c r="A2389" s="13" t="s">
        <v>87</v>
      </c>
      <c r="B2389" s="15" t="s">
        <v>152</v>
      </c>
      <c r="C2389" s="15" t="s">
        <v>652</v>
      </c>
      <c r="D2389" s="15" t="s">
        <v>663</v>
      </c>
      <c r="E2389" s="15" t="s">
        <v>657</v>
      </c>
      <c r="F2389" s="15" t="s">
        <v>157</v>
      </c>
      <c r="G2389" s="14">
        <v>40600</v>
      </c>
      <c r="H2389" s="14">
        <v>7583.18</v>
      </c>
    </row>
    <row r="2390" spans="1:9" customFormat="1" ht="13.5" hidden="1" thickBot="1" x14ac:dyDescent="0.25">
      <c r="A2390" s="13" t="s">
        <v>454</v>
      </c>
      <c r="B2390" s="15" t="s">
        <v>152</v>
      </c>
      <c r="C2390" s="15" t="s">
        <v>652</v>
      </c>
      <c r="D2390" s="15" t="s">
        <v>663</v>
      </c>
      <c r="E2390" s="15" t="s">
        <v>657</v>
      </c>
      <c r="F2390" s="15" t="s">
        <v>455</v>
      </c>
      <c r="G2390" s="14">
        <v>40600</v>
      </c>
      <c r="H2390" s="14">
        <v>7583.18</v>
      </c>
    </row>
    <row r="2391" spans="1:9" s="20" customFormat="1" ht="23.25" hidden="1" thickBot="1" x14ac:dyDescent="0.25">
      <c r="A2391" s="30" t="s">
        <v>456</v>
      </c>
      <c r="B2391" s="24" t="s">
        <v>144</v>
      </c>
      <c r="C2391" s="26" t="s">
        <v>652</v>
      </c>
      <c r="D2391" s="26" t="s">
        <v>663</v>
      </c>
      <c r="E2391" s="26" t="s">
        <v>657</v>
      </c>
      <c r="F2391" s="26" t="s">
        <v>457</v>
      </c>
      <c r="G2391" s="28">
        <v>40600</v>
      </c>
      <c r="H2391" s="129">
        <v>7583.18</v>
      </c>
      <c r="I2391" s="130">
        <f t="shared" ref="I2391:I2393" si="438">H2391/G2391*100</f>
        <v>18.677783251231528</v>
      </c>
    </row>
    <row r="2392" spans="1:9" ht="10.5" thickBot="1" x14ac:dyDescent="0.25">
      <c r="A2392" s="168" t="s">
        <v>651</v>
      </c>
      <c r="B2392" s="164" t="s">
        <v>144</v>
      </c>
      <c r="C2392" s="169" t="s">
        <v>652</v>
      </c>
      <c r="D2392" s="169" t="s">
        <v>664</v>
      </c>
      <c r="E2392" s="169" t="s">
        <v>152</v>
      </c>
      <c r="F2392" s="169" t="s">
        <v>152</v>
      </c>
      <c r="G2392" s="170">
        <v>299497</v>
      </c>
      <c r="H2392" s="171">
        <v>299497</v>
      </c>
      <c r="I2392" s="167">
        <f t="shared" si="438"/>
        <v>100</v>
      </c>
    </row>
    <row r="2393" spans="1:9" ht="20.25" thickBot="1" x14ac:dyDescent="0.25">
      <c r="A2393" s="168" t="s">
        <v>656</v>
      </c>
      <c r="B2393" s="164" t="s">
        <v>144</v>
      </c>
      <c r="C2393" s="169" t="s">
        <v>652</v>
      </c>
      <c r="D2393" s="169" t="s">
        <v>664</v>
      </c>
      <c r="E2393" s="169" t="s">
        <v>657</v>
      </c>
      <c r="F2393" s="169" t="s">
        <v>152</v>
      </c>
      <c r="G2393" s="170">
        <v>299497</v>
      </c>
      <c r="H2393" s="171">
        <v>299497</v>
      </c>
      <c r="I2393" s="167">
        <f t="shared" si="438"/>
        <v>100</v>
      </c>
    </row>
    <row r="2394" spans="1:9" customFormat="1" ht="13.5" hidden="1" thickBot="1" x14ac:dyDescent="0.25">
      <c r="A2394" s="13" t="s">
        <v>87</v>
      </c>
      <c r="B2394" s="15" t="s">
        <v>152</v>
      </c>
      <c r="C2394" s="15" t="s">
        <v>652</v>
      </c>
      <c r="D2394" s="15" t="s">
        <v>664</v>
      </c>
      <c r="E2394" s="15" t="s">
        <v>657</v>
      </c>
      <c r="F2394" s="15" t="s">
        <v>157</v>
      </c>
      <c r="G2394" s="14">
        <v>299497</v>
      </c>
      <c r="H2394" s="14">
        <v>299497</v>
      </c>
    </row>
    <row r="2395" spans="1:9" customFormat="1" ht="13.5" hidden="1" thickBot="1" x14ac:dyDescent="0.25">
      <c r="A2395" s="13" t="s">
        <v>454</v>
      </c>
      <c r="B2395" s="15" t="s">
        <v>152</v>
      </c>
      <c r="C2395" s="15" t="s">
        <v>652</v>
      </c>
      <c r="D2395" s="15" t="s">
        <v>664</v>
      </c>
      <c r="E2395" s="15" t="s">
        <v>657</v>
      </c>
      <c r="F2395" s="15" t="s">
        <v>455</v>
      </c>
      <c r="G2395" s="14">
        <v>299497</v>
      </c>
      <c r="H2395" s="14">
        <v>299497</v>
      </c>
    </row>
    <row r="2396" spans="1:9" s="20" customFormat="1" ht="23.25" hidden="1" thickBot="1" x14ac:dyDescent="0.25">
      <c r="A2396" s="30" t="s">
        <v>456</v>
      </c>
      <c r="B2396" s="24" t="s">
        <v>144</v>
      </c>
      <c r="C2396" s="26" t="s">
        <v>652</v>
      </c>
      <c r="D2396" s="26" t="s">
        <v>664</v>
      </c>
      <c r="E2396" s="26" t="s">
        <v>657</v>
      </c>
      <c r="F2396" s="26" t="s">
        <v>457</v>
      </c>
      <c r="G2396" s="28">
        <v>299497</v>
      </c>
      <c r="H2396" s="129">
        <v>299497</v>
      </c>
      <c r="I2396" s="130">
        <f t="shared" ref="I2396:I2399" si="439">H2396/G2396*100</f>
        <v>100</v>
      </c>
    </row>
    <row r="2397" spans="1:9" ht="10.5" thickBot="1" x14ac:dyDescent="0.25">
      <c r="A2397" s="168" t="s">
        <v>665</v>
      </c>
      <c r="B2397" s="164" t="s">
        <v>144</v>
      </c>
      <c r="C2397" s="169" t="s">
        <v>666</v>
      </c>
      <c r="D2397" s="169" t="s">
        <v>154</v>
      </c>
      <c r="E2397" s="169" t="s">
        <v>152</v>
      </c>
      <c r="F2397" s="169" t="s">
        <v>152</v>
      </c>
      <c r="G2397" s="170">
        <v>153840078.80000001</v>
      </c>
      <c r="H2397" s="171">
        <v>85313989.340000004</v>
      </c>
      <c r="I2397" s="167">
        <f t="shared" si="439"/>
        <v>55.45628291760859</v>
      </c>
    </row>
    <row r="2398" spans="1:9" ht="30" thickBot="1" x14ac:dyDescent="0.25">
      <c r="A2398" s="168" t="s">
        <v>667</v>
      </c>
      <c r="B2398" s="164" t="s">
        <v>144</v>
      </c>
      <c r="C2398" s="169" t="s">
        <v>666</v>
      </c>
      <c r="D2398" s="169" t="s">
        <v>668</v>
      </c>
      <c r="E2398" s="169" t="s">
        <v>152</v>
      </c>
      <c r="F2398" s="169" t="s">
        <v>152</v>
      </c>
      <c r="G2398" s="170">
        <v>606500</v>
      </c>
      <c r="H2398" s="171">
        <v>594734.81000000006</v>
      </c>
      <c r="I2398" s="167">
        <f t="shared" si="439"/>
        <v>98.060150041220126</v>
      </c>
    </row>
    <row r="2399" spans="1:9" ht="20.25" thickBot="1" x14ac:dyDescent="0.25">
      <c r="A2399" s="168" t="s">
        <v>656</v>
      </c>
      <c r="B2399" s="164" t="s">
        <v>144</v>
      </c>
      <c r="C2399" s="169" t="s">
        <v>666</v>
      </c>
      <c r="D2399" s="169" t="s">
        <v>668</v>
      </c>
      <c r="E2399" s="169" t="s">
        <v>657</v>
      </c>
      <c r="F2399" s="169" t="s">
        <v>152</v>
      </c>
      <c r="G2399" s="170">
        <v>606500</v>
      </c>
      <c r="H2399" s="171">
        <v>594734.81000000006</v>
      </c>
      <c r="I2399" s="167">
        <f t="shared" si="439"/>
        <v>98.060150041220126</v>
      </c>
    </row>
    <row r="2400" spans="1:9" customFormat="1" ht="13.5" hidden="1" thickBot="1" x14ac:dyDescent="0.25">
      <c r="A2400" s="13" t="s">
        <v>87</v>
      </c>
      <c r="B2400" s="15" t="s">
        <v>152</v>
      </c>
      <c r="C2400" s="15" t="s">
        <v>666</v>
      </c>
      <c r="D2400" s="15" t="s">
        <v>668</v>
      </c>
      <c r="E2400" s="15" t="s">
        <v>657</v>
      </c>
      <c r="F2400" s="15" t="s">
        <v>157</v>
      </c>
      <c r="G2400" s="14">
        <v>606500</v>
      </c>
      <c r="H2400" s="14">
        <v>594734.81000000006</v>
      </c>
    </row>
    <row r="2401" spans="1:9" customFormat="1" ht="13.5" hidden="1" thickBot="1" x14ac:dyDescent="0.25">
      <c r="A2401" s="13" t="s">
        <v>454</v>
      </c>
      <c r="B2401" s="15" t="s">
        <v>152</v>
      </c>
      <c r="C2401" s="15" t="s">
        <v>666</v>
      </c>
      <c r="D2401" s="15" t="s">
        <v>668</v>
      </c>
      <c r="E2401" s="15" t="s">
        <v>657</v>
      </c>
      <c r="F2401" s="15" t="s">
        <v>455</v>
      </c>
      <c r="G2401" s="14">
        <v>606500</v>
      </c>
      <c r="H2401" s="14">
        <v>594734.81000000006</v>
      </c>
    </row>
    <row r="2402" spans="1:9" s="20" customFormat="1" ht="23.25" hidden="1" thickBot="1" x14ac:dyDescent="0.25">
      <c r="A2402" s="30" t="s">
        <v>456</v>
      </c>
      <c r="B2402" s="24" t="s">
        <v>144</v>
      </c>
      <c r="C2402" s="26" t="s">
        <v>666</v>
      </c>
      <c r="D2402" s="26" t="s">
        <v>668</v>
      </c>
      <c r="E2402" s="26" t="s">
        <v>657</v>
      </c>
      <c r="F2402" s="26" t="s">
        <v>457</v>
      </c>
      <c r="G2402" s="28">
        <v>606500</v>
      </c>
      <c r="H2402" s="129">
        <v>594734.81000000006</v>
      </c>
      <c r="I2402" s="130">
        <f t="shared" ref="I2402:I2404" si="440">H2402/G2402*100</f>
        <v>98.060150041220126</v>
      </c>
    </row>
    <row r="2403" spans="1:9" ht="20.25" thickBot="1" x14ac:dyDescent="0.25">
      <c r="A2403" s="168" t="s">
        <v>669</v>
      </c>
      <c r="B2403" s="164" t="s">
        <v>144</v>
      </c>
      <c r="C2403" s="169" t="s">
        <v>666</v>
      </c>
      <c r="D2403" s="169" t="s">
        <v>670</v>
      </c>
      <c r="E2403" s="169" t="s">
        <v>152</v>
      </c>
      <c r="F2403" s="169" t="s">
        <v>152</v>
      </c>
      <c r="G2403" s="170">
        <v>2433787</v>
      </c>
      <c r="H2403" s="171">
        <v>2024323.98</v>
      </c>
      <c r="I2403" s="167">
        <f t="shared" si="440"/>
        <v>83.175889262289587</v>
      </c>
    </row>
    <row r="2404" spans="1:9" ht="10.5" thickBot="1" x14ac:dyDescent="0.25">
      <c r="A2404" s="168" t="s">
        <v>200</v>
      </c>
      <c r="B2404" s="164" t="s">
        <v>144</v>
      </c>
      <c r="C2404" s="169" t="s">
        <v>666</v>
      </c>
      <c r="D2404" s="169" t="s">
        <v>670</v>
      </c>
      <c r="E2404" s="169" t="s">
        <v>201</v>
      </c>
      <c r="F2404" s="169" t="s">
        <v>152</v>
      </c>
      <c r="G2404" s="170">
        <v>1889880</v>
      </c>
      <c r="H2404" s="171">
        <v>1645733.96</v>
      </c>
      <c r="I2404" s="167">
        <f t="shared" si="440"/>
        <v>87.081399877240884</v>
      </c>
    </row>
    <row r="2405" spans="1:9" customFormat="1" ht="13.5" hidden="1" thickBot="1" x14ac:dyDescent="0.25">
      <c r="A2405" s="13" t="s">
        <v>87</v>
      </c>
      <c r="B2405" s="15" t="s">
        <v>152</v>
      </c>
      <c r="C2405" s="15" t="s">
        <v>666</v>
      </c>
      <c r="D2405" s="15" t="s">
        <v>670</v>
      </c>
      <c r="E2405" s="15" t="s">
        <v>201</v>
      </c>
      <c r="F2405" s="15" t="s">
        <v>157</v>
      </c>
      <c r="G2405" s="14">
        <v>1889880</v>
      </c>
      <c r="H2405" s="14">
        <v>1645733.96</v>
      </c>
    </row>
    <row r="2406" spans="1:9" customFormat="1" ht="13.5" hidden="1" thickBot="1" x14ac:dyDescent="0.25">
      <c r="A2406" s="13" t="s">
        <v>158</v>
      </c>
      <c r="B2406" s="15" t="s">
        <v>152</v>
      </c>
      <c r="C2406" s="15" t="s">
        <v>666</v>
      </c>
      <c r="D2406" s="15" t="s">
        <v>670</v>
      </c>
      <c r="E2406" s="15" t="s">
        <v>201</v>
      </c>
      <c r="F2406" s="15" t="s">
        <v>159</v>
      </c>
      <c r="G2406" s="14">
        <v>1889880</v>
      </c>
      <c r="H2406" s="14">
        <v>1645733.96</v>
      </c>
    </row>
    <row r="2407" spans="1:9" s="20" customFormat="1" ht="12" hidden="1" thickBot="1" x14ac:dyDescent="0.25">
      <c r="A2407" s="30" t="s">
        <v>160</v>
      </c>
      <c r="B2407" s="24" t="s">
        <v>144</v>
      </c>
      <c r="C2407" s="26" t="s">
        <v>666</v>
      </c>
      <c r="D2407" s="26" t="s">
        <v>670</v>
      </c>
      <c r="E2407" s="26" t="s">
        <v>201</v>
      </c>
      <c r="F2407" s="26" t="s">
        <v>161</v>
      </c>
      <c r="G2407" s="28">
        <v>1451521</v>
      </c>
      <c r="H2407" s="129">
        <v>1290651.44</v>
      </c>
      <c r="I2407" s="130">
        <f t="shared" ref="I2407:I2409" si="441">H2407/G2407*100</f>
        <v>88.917173089469586</v>
      </c>
    </row>
    <row r="2408" spans="1:9" s="20" customFormat="1" ht="23.25" hidden="1" thickBot="1" x14ac:dyDescent="0.25">
      <c r="A2408" s="30" t="s">
        <v>164</v>
      </c>
      <c r="B2408" s="24" t="s">
        <v>144</v>
      </c>
      <c r="C2408" s="26" t="s">
        <v>666</v>
      </c>
      <c r="D2408" s="26" t="s">
        <v>670</v>
      </c>
      <c r="E2408" s="26" t="s">
        <v>201</v>
      </c>
      <c r="F2408" s="26" t="s">
        <v>165</v>
      </c>
      <c r="G2408" s="28">
        <v>438359</v>
      </c>
      <c r="H2408" s="129">
        <v>355082.52</v>
      </c>
      <c r="I2408" s="130">
        <f t="shared" si="441"/>
        <v>81.002675888940345</v>
      </c>
    </row>
    <row r="2409" spans="1:9" ht="20.25" thickBot="1" x14ac:dyDescent="0.25">
      <c r="A2409" s="168" t="s">
        <v>202</v>
      </c>
      <c r="B2409" s="164" t="s">
        <v>144</v>
      </c>
      <c r="C2409" s="169" t="s">
        <v>666</v>
      </c>
      <c r="D2409" s="169" t="s">
        <v>670</v>
      </c>
      <c r="E2409" s="169" t="s">
        <v>203</v>
      </c>
      <c r="F2409" s="169" t="s">
        <v>152</v>
      </c>
      <c r="G2409" s="170">
        <v>214980</v>
      </c>
      <c r="H2409" s="171">
        <v>161437.4</v>
      </c>
      <c r="I2409" s="167">
        <f t="shared" si="441"/>
        <v>75.094148292864446</v>
      </c>
    </row>
    <row r="2410" spans="1:9" customFormat="1" ht="13.5" hidden="1" thickBot="1" x14ac:dyDescent="0.25">
      <c r="A2410" s="13" t="s">
        <v>87</v>
      </c>
      <c r="B2410" s="15" t="s">
        <v>152</v>
      </c>
      <c r="C2410" s="15" t="s">
        <v>666</v>
      </c>
      <c r="D2410" s="15" t="s">
        <v>670</v>
      </c>
      <c r="E2410" s="15" t="s">
        <v>203</v>
      </c>
      <c r="F2410" s="15" t="s">
        <v>157</v>
      </c>
      <c r="G2410" s="14">
        <v>214980</v>
      </c>
      <c r="H2410" s="14">
        <v>161437.4</v>
      </c>
    </row>
    <row r="2411" spans="1:9" customFormat="1" ht="13.5" hidden="1" thickBot="1" x14ac:dyDescent="0.25">
      <c r="A2411" s="13" t="s">
        <v>158</v>
      </c>
      <c r="B2411" s="15" t="s">
        <v>152</v>
      </c>
      <c r="C2411" s="15" t="s">
        <v>666</v>
      </c>
      <c r="D2411" s="15" t="s">
        <v>670</v>
      </c>
      <c r="E2411" s="15" t="s">
        <v>203</v>
      </c>
      <c r="F2411" s="15" t="s">
        <v>159</v>
      </c>
      <c r="G2411" s="14">
        <v>214980</v>
      </c>
      <c r="H2411" s="14">
        <v>161437.4</v>
      </c>
    </row>
    <row r="2412" spans="1:9" s="20" customFormat="1" ht="12" hidden="1" thickBot="1" x14ac:dyDescent="0.25">
      <c r="A2412" s="30" t="s">
        <v>162</v>
      </c>
      <c r="B2412" s="24" t="s">
        <v>144</v>
      </c>
      <c r="C2412" s="26" t="s">
        <v>666</v>
      </c>
      <c r="D2412" s="26" t="s">
        <v>670</v>
      </c>
      <c r="E2412" s="26" t="s">
        <v>203</v>
      </c>
      <c r="F2412" s="26" t="s">
        <v>163</v>
      </c>
      <c r="G2412" s="28">
        <v>214980</v>
      </c>
      <c r="H2412" s="129">
        <v>161437.4</v>
      </c>
      <c r="I2412" s="130">
        <f t="shared" ref="I2412:I2413" si="442">H2412/G2412*100</f>
        <v>75.094148292864446</v>
      </c>
    </row>
    <row r="2413" spans="1:9" ht="30" thickBot="1" x14ac:dyDescent="0.25">
      <c r="A2413" s="168" t="s">
        <v>213</v>
      </c>
      <c r="B2413" s="164" t="s">
        <v>144</v>
      </c>
      <c r="C2413" s="169" t="s">
        <v>666</v>
      </c>
      <c r="D2413" s="169" t="s">
        <v>670</v>
      </c>
      <c r="E2413" s="169" t="s">
        <v>185</v>
      </c>
      <c r="F2413" s="169" t="s">
        <v>152</v>
      </c>
      <c r="G2413" s="170">
        <v>119550</v>
      </c>
      <c r="H2413" s="171">
        <v>112550</v>
      </c>
      <c r="I2413" s="167">
        <f t="shared" si="442"/>
        <v>94.144709326641575</v>
      </c>
    </row>
    <row r="2414" spans="1:9" customFormat="1" ht="13.5" hidden="1" thickBot="1" x14ac:dyDescent="0.25">
      <c r="A2414" s="13" t="s">
        <v>87</v>
      </c>
      <c r="B2414" s="15" t="s">
        <v>152</v>
      </c>
      <c r="C2414" s="15" t="s">
        <v>666</v>
      </c>
      <c r="D2414" s="15" t="s">
        <v>670</v>
      </c>
      <c r="E2414" s="15" t="s">
        <v>185</v>
      </c>
      <c r="F2414" s="15" t="s">
        <v>157</v>
      </c>
      <c r="G2414" s="14">
        <v>96550</v>
      </c>
      <c r="H2414" s="14">
        <v>94550</v>
      </c>
    </row>
    <row r="2415" spans="1:9" customFormat="1" ht="13.5" hidden="1" thickBot="1" x14ac:dyDescent="0.25">
      <c r="A2415" s="13" t="s">
        <v>166</v>
      </c>
      <c r="B2415" s="15" t="s">
        <v>152</v>
      </c>
      <c r="C2415" s="15" t="s">
        <v>666</v>
      </c>
      <c r="D2415" s="15" t="s">
        <v>670</v>
      </c>
      <c r="E2415" s="15" t="s">
        <v>185</v>
      </c>
      <c r="F2415" s="15" t="s">
        <v>167</v>
      </c>
      <c r="G2415" s="14">
        <v>96550</v>
      </c>
      <c r="H2415" s="14">
        <v>94550</v>
      </c>
    </row>
    <row r="2416" spans="1:9" s="20" customFormat="1" ht="12" hidden="1" thickBot="1" x14ac:dyDescent="0.25">
      <c r="A2416" s="30" t="s">
        <v>168</v>
      </c>
      <c r="B2416" s="24" t="s">
        <v>144</v>
      </c>
      <c r="C2416" s="26" t="s">
        <v>666</v>
      </c>
      <c r="D2416" s="26" t="s">
        <v>670</v>
      </c>
      <c r="E2416" s="26" t="s">
        <v>185</v>
      </c>
      <c r="F2416" s="26" t="s">
        <v>169</v>
      </c>
      <c r="G2416" s="28">
        <v>40000</v>
      </c>
      <c r="H2416" s="129">
        <v>38000</v>
      </c>
      <c r="I2416" s="130">
        <f t="shared" ref="I2416:I2418" si="443">H2416/G2416*100</f>
        <v>95</v>
      </c>
    </row>
    <row r="2417" spans="1:9" s="20" customFormat="1" ht="23.25" hidden="1" thickBot="1" x14ac:dyDescent="0.25">
      <c r="A2417" s="30" t="s">
        <v>176</v>
      </c>
      <c r="B2417" s="24" t="s">
        <v>144</v>
      </c>
      <c r="C2417" s="26" t="s">
        <v>666</v>
      </c>
      <c r="D2417" s="26" t="s">
        <v>670</v>
      </c>
      <c r="E2417" s="26" t="s">
        <v>185</v>
      </c>
      <c r="F2417" s="26" t="s">
        <v>177</v>
      </c>
      <c r="G2417" s="28">
        <v>16550</v>
      </c>
      <c r="H2417" s="129">
        <v>16550</v>
      </c>
      <c r="I2417" s="130">
        <f t="shared" si="443"/>
        <v>100</v>
      </c>
    </row>
    <row r="2418" spans="1:9" s="20" customFormat="1" ht="12" hidden="1" thickBot="1" x14ac:dyDescent="0.25">
      <c r="A2418" s="30" t="s">
        <v>178</v>
      </c>
      <c r="B2418" s="24" t="s">
        <v>144</v>
      </c>
      <c r="C2418" s="26" t="s">
        <v>666</v>
      </c>
      <c r="D2418" s="26" t="s">
        <v>670</v>
      </c>
      <c r="E2418" s="26" t="s">
        <v>185</v>
      </c>
      <c r="F2418" s="26" t="s">
        <v>179</v>
      </c>
      <c r="G2418" s="28">
        <v>40000</v>
      </c>
      <c r="H2418" s="129">
        <v>40000</v>
      </c>
      <c r="I2418" s="130">
        <f t="shared" si="443"/>
        <v>100</v>
      </c>
    </row>
    <row r="2419" spans="1:9" customFormat="1" ht="13.5" hidden="1" thickBot="1" x14ac:dyDescent="0.25">
      <c r="A2419" s="13" t="s">
        <v>192</v>
      </c>
      <c r="B2419" s="15" t="s">
        <v>152</v>
      </c>
      <c r="C2419" s="15" t="s">
        <v>666</v>
      </c>
      <c r="D2419" s="15" t="s">
        <v>670</v>
      </c>
      <c r="E2419" s="15" t="s">
        <v>185</v>
      </c>
      <c r="F2419" s="15" t="s">
        <v>193</v>
      </c>
      <c r="G2419" s="14">
        <v>23000</v>
      </c>
      <c r="H2419" s="14">
        <v>18000</v>
      </c>
    </row>
    <row r="2420" spans="1:9" s="20" customFormat="1" ht="23.25" hidden="1" thickBot="1" x14ac:dyDescent="0.25">
      <c r="A2420" s="30" t="s">
        <v>196</v>
      </c>
      <c r="B2420" s="24" t="s">
        <v>144</v>
      </c>
      <c r="C2420" s="26" t="s">
        <v>666</v>
      </c>
      <c r="D2420" s="26" t="s">
        <v>670</v>
      </c>
      <c r="E2420" s="26" t="s">
        <v>185</v>
      </c>
      <c r="F2420" s="26" t="s">
        <v>197</v>
      </c>
      <c r="G2420" s="28">
        <v>23000</v>
      </c>
      <c r="H2420" s="129">
        <v>18000</v>
      </c>
      <c r="I2420" s="130">
        <f t="shared" ref="I2420:I2421" si="444">H2420/G2420*100</f>
        <v>78.260869565217391</v>
      </c>
    </row>
    <row r="2421" spans="1:9" ht="20.25" thickBot="1" x14ac:dyDescent="0.25">
      <c r="A2421" s="168" t="s">
        <v>204</v>
      </c>
      <c r="B2421" s="164" t="s">
        <v>144</v>
      </c>
      <c r="C2421" s="169" t="s">
        <v>666</v>
      </c>
      <c r="D2421" s="169" t="s">
        <v>670</v>
      </c>
      <c r="E2421" s="169" t="s">
        <v>205</v>
      </c>
      <c r="F2421" s="169" t="s">
        <v>152</v>
      </c>
      <c r="G2421" s="170">
        <v>209377</v>
      </c>
      <c r="H2421" s="171">
        <v>104602.62</v>
      </c>
      <c r="I2421" s="167">
        <f t="shared" si="444"/>
        <v>49.958983078370593</v>
      </c>
    </row>
    <row r="2422" spans="1:9" customFormat="1" ht="13.5" hidden="1" thickBot="1" x14ac:dyDescent="0.25">
      <c r="A2422" s="13" t="s">
        <v>87</v>
      </c>
      <c r="B2422" s="15" t="s">
        <v>152</v>
      </c>
      <c r="C2422" s="15" t="s">
        <v>666</v>
      </c>
      <c r="D2422" s="15" t="s">
        <v>670</v>
      </c>
      <c r="E2422" s="15" t="s">
        <v>205</v>
      </c>
      <c r="F2422" s="15" t="s">
        <v>157</v>
      </c>
      <c r="G2422" s="14">
        <v>129377</v>
      </c>
      <c r="H2422" s="14">
        <v>30434.62</v>
      </c>
    </row>
    <row r="2423" spans="1:9" customFormat="1" ht="13.5" hidden="1" thickBot="1" x14ac:dyDescent="0.25">
      <c r="A2423" s="13" t="s">
        <v>166</v>
      </c>
      <c r="B2423" s="15" t="s">
        <v>152</v>
      </c>
      <c r="C2423" s="15" t="s">
        <v>666</v>
      </c>
      <c r="D2423" s="15" t="s">
        <v>670</v>
      </c>
      <c r="E2423" s="15" t="s">
        <v>205</v>
      </c>
      <c r="F2423" s="15" t="s">
        <v>167</v>
      </c>
      <c r="G2423" s="14">
        <v>129377</v>
      </c>
      <c r="H2423" s="14">
        <v>30434.62</v>
      </c>
    </row>
    <row r="2424" spans="1:9" s="20" customFormat="1" ht="12" hidden="1" thickBot="1" x14ac:dyDescent="0.25">
      <c r="A2424" s="30" t="s">
        <v>168</v>
      </c>
      <c r="B2424" s="24" t="s">
        <v>144</v>
      </c>
      <c r="C2424" s="26" t="s">
        <v>666</v>
      </c>
      <c r="D2424" s="26" t="s">
        <v>670</v>
      </c>
      <c r="E2424" s="26" t="s">
        <v>205</v>
      </c>
      <c r="F2424" s="26" t="s">
        <v>169</v>
      </c>
      <c r="G2424" s="28">
        <v>10000</v>
      </c>
      <c r="H2424" s="129">
        <v>10000</v>
      </c>
      <c r="I2424" s="130">
        <f t="shared" ref="I2424:I2426" si="445">H2424/G2424*100</f>
        <v>100</v>
      </c>
    </row>
    <row r="2425" spans="1:9" s="20" customFormat="1" ht="12" hidden="1" thickBot="1" x14ac:dyDescent="0.25">
      <c r="A2425" s="30" t="s">
        <v>170</v>
      </c>
      <c r="B2425" s="24" t="s">
        <v>144</v>
      </c>
      <c r="C2425" s="26" t="s">
        <v>666</v>
      </c>
      <c r="D2425" s="26" t="s">
        <v>670</v>
      </c>
      <c r="E2425" s="26" t="s">
        <v>205</v>
      </c>
      <c r="F2425" s="26" t="s">
        <v>171</v>
      </c>
      <c r="G2425" s="28">
        <v>17000</v>
      </c>
      <c r="H2425" s="129"/>
      <c r="I2425" s="130">
        <f t="shared" si="445"/>
        <v>0</v>
      </c>
    </row>
    <row r="2426" spans="1:9" s="20" customFormat="1" ht="12" hidden="1" thickBot="1" x14ac:dyDescent="0.25">
      <c r="A2426" s="30" t="s">
        <v>178</v>
      </c>
      <c r="B2426" s="24" t="s">
        <v>144</v>
      </c>
      <c r="C2426" s="26" t="s">
        <v>666</v>
      </c>
      <c r="D2426" s="26" t="s">
        <v>670</v>
      </c>
      <c r="E2426" s="26" t="s">
        <v>205</v>
      </c>
      <c r="F2426" s="26" t="s">
        <v>179</v>
      </c>
      <c r="G2426" s="28">
        <v>102377</v>
      </c>
      <c r="H2426" s="129">
        <v>20434.62</v>
      </c>
      <c r="I2426" s="130">
        <f t="shared" si="445"/>
        <v>19.960166834347557</v>
      </c>
    </row>
    <row r="2427" spans="1:9" customFormat="1" ht="13.5" hidden="1" thickBot="1" x14ac:dyDescent="0.25">
      <c r="A2427" s="13" t="s">
        <v>192</v>
      </c>
      <c r="B2427" s="15" t="s">
        <v>152</v>
      </c>
      <c r="C2427" s="15" t="s">
        <v>666</v>
      </c>
      <c r="D2427" s="15" t="s">
        <v>670</v>
      </c>
      <c r="E2427" s="15" t="s">
        <v>205</v>
      </c>
      <c r="F2427" s="15" t="s">
        <v>193</v>
      </c>
      <c r="G2427" s="14">
        <v>80000</v>
      </c>
      <c r="H2427" s="14">
        <v>74168</v>
      </c>
    </row>
    <row r="2428" spans="1:9" s="20" customFormat="1" ht="23.25" hidden="1" thickBot="1" x14ac:dyDescent="0.25">
      <c r="A2428" s="30" t="s">
        <v>196</v>
      </c>
      <c r="B2428" s="24" t="s">
        <v>144</v>
      </c>
      <c r="C2428" s="26" t="s">
        <v>666</v>
      </c>
      <c r="D2428" s="26" t="s">
        <v>670</v>
      </c>
      <c r="E2428" s="26" t="s">
        <v>205</v>
      </c>
      <c r="F2428" s="26" t="s">
        <v>197</v>
      </c>
      <c r="G2428" s="28">
        <v>80000</v>
      </c>
      <c r="H2428" s="129">
        <v>74168</v>
      </c>
      <c r="I2428" s="130">
        <f t="shared" ref="I2428:I2430" si="446">H2428/G2428*100</f>
        <v>92.710000000000008</v>
      </c>
    </row>
    <row r="2429" spans="1:9" ht="59.25" thickBot="1" x14ac:dyDescent="0.25">
      <c r="A2429" s="168" t="s">
        <v>671</v>
      </c>
      <c r="B2429" s="164" t="s">
        <v>144</v>
      </c>
      <c r="C2429" s="169" t="s">
        <v>666</v>
      </c>
      <c r="D2429" s="169" t="s">
        <v>672</v>
      </c>
      <c r="E2429" s="169" t="s">
        <v>152</v>
      </c>
      <c r="F2429" s="169" t="s">
        <v>152</v>
      </c>
      <c r="G2429" s="170">
        <v>9019400</v>
      </c>
      <c r="H2429" s="171">
        <v>8940482.0299999993</v>
      </c>
      <c r="I2429" s="167">
        <f t="shared" si="446"/>
        <v>99.125019735237373</v>
      </c>
    </row>
    <row r="2430" spans="1:9" ht="30" thickBot="1" x14ac:dyDescent="0.25">
      <c r="A2430" s="168" t="s">
        <v>658</v>
      </c>
      <c r="B2430" s="164" t="s">
        <v>144</v>
      </c>
      <c r="C2430" s="169" t="s">
        <v>666</v>
      </c>
      <c r="D2430" s="169" t="s">
        <v>672</v>
      </c>
      <c r="E2430" s="169" t="s">
        <v>659</v>
      </c>
      <c r="F2430" s="169" t="s">
        <v>152</v>
      </c>
      <c r="G2430" s="170">
        <v>649814.81000000006</v>
      </c>
      <c r="H2430" s="171">
        <v>638963.49</v>
      </c>
      <c r="I2430" s="167">
        <f t="shared" si="446"/>
        <v>98.330090383751013</v>
      </c>
    </row>
    <row r="2431" spans="1:9" customFormat="1" ht="13.5" hidden="1" thickBot="1" x14ac:dyDescent="0.25">
      <c r="A2431" s="13" t="s">
        <v>87</v>
      </c>
      <c r="B2431" s="15" t="s">
        <v>152</v>
      </c>
      <c r="C2431" s="15" t="s">
        <v>666</v>
      </c>
      <c r="D2431" s="15" t="s">
        <v>672</v>
      </c>
      <c r="E2431" s="15" t="s">
        <v>659</v>
      </c>
      <c r="F2431" s="15" t="s">
        <v>157</v>
      </c>
      <c r="G2431" s="14">
        <v>649814.81000000006</v>
      </c>
      <c r="H2431" s="14">
        <v>638963.49</v>
      </c>
    </row>
    <row r="2432" spans="1:9" customFormat="1" ht="13.5" hidden="1" thickBot="1" x14ac:dyDescent="0.25">
      <c r="A2432" s="13" t="s">
        <v>454</v>
      </c>
      <c r="B2432" s="15" t="s">
        <v>152</v>
      </c>
      <c r="C2432" s="15" t="s">
        <v>666</v>
      </c>
      <c r="D2432" s="15" t="s">
        <v>672</v>
      </c>
      <c r="E2432" s="15" t="s">
        <v>659</v>
      </c>
      <c r="F2432" s="15" t="s">
        <v>455</v>
      </c>
      <c r="G2432" s="14">
        <v>649814.81000000006</v>
      </c>
      <c r="H2432" s="14">
        <v>638963.49</v>
      </c>
    </row>
    <row r="2433" spans="1:9" s="20" customFormat="1" ht="23.25" hidden="1" thickBot="1" x14ac:dyDescent="0.25">
      <c r="A2433" s="30" t="s">
        <v>456</v>
      </c>
      <c r="B2433" s="24" t="s">
        <v>144</v>
      </c>
      <c r="C2433" s="26" t="s">
        <v>666</v>
      </c>
      <c r="D2433" s="26" t="s">
        <v>672</v>
      </c>
      <c r="E2433" s="26" t="s">
        <v>659</v>
      </c>
      <c r="F2433" s="26" t="s">
        <v>457</v>
      </c>
      <c r="G2433" s="28">
        <v>649814.81000000006</v>
      </c>
      <c r="H2433" s="129">
        <v>638963.49</v>
      </c>
      <c r="I2433" s="130">
        <f t="shared" ref="I2433:I2434" si="447">H2433/G2433*100</f>
        <v>98.330090383751013</v>
      </c>
    </row>
    <row r="2434" spans="1:9" ht="20.25" thickBot="1" x14ac:dyDescent="0.25">
      <c r="A2434" s="168" t="s">
        <v>240</v>
      </c>
      <c r="B2434" s="164" t="s">
        <v>144</v>
      </c>
      <c r="C2434" s="169" t="s">
        <v>666</v>
      </c>
      <c r="D2434" s="169" t="s">
        <v>672</v>
      </c>
      <c r="E2434" s="169" t="s">
        <v>241</v>
      </c>
      <c r="F2434" s="169" t="s">
        <v>152</v>
      </c>
      <c r="G2434" s="170">
        <v>8369585.1900000004</v>
      </c>
      <c r="H2434" s="171">
        <v>8301518.54</v>
      </c>
      <c r="I2434" s="167">
        <f t="shared" si="447"/>
        <v>99.186738070587694</v>
      </c>
    </row>
    <row r="2435" spans="1:9" customFormat="1" ht="13.5" hidden="1" thickBot="1" x14ac:dyDescent="0.25">
      <c r="A2435" s="13" t="s">
        <v>87</v>
      </c>
      <c r="B2435" s="15" t="s">
        <v>152</v>
      </c>
      <c r="C2435" s="15" t="s">
        <v>666</v>
      </c>
      <c r="D2435" s="15" t="s">
        <v>672</v>
      </c>
      <c r="E2435" s="15" t="s">
        <v>241</v>
      </c>
      <c r="F2435" s="15" t="s">
        <v>157</v>
      </c>
      <c r="G2435" s="14">
        <v>8369585.1900000004</v>
      </c>
      <c r="H2435" s="14">
        <v>8301518.54</v>
      </c>
    </row>
    <row r="2436" spans="1:9" customFormat="1" ht="13.5" hidden="1" thickBot="1" x14ac:dyDescent="0.25">
      <c r="A2436" s="13" t="s">
        <v>180</v>
      </c>
      <c r="B2436" s="15" t="s">
        <v>152</v>
      </c>
      <c r="C2436" s="15" t="s">
        <v>666</v>
      </c>
      <c r="D2436" s="15" t="s">
        <v>672</v>
      </c>
      <c r="E2436" s="15" t="s">
        <v>241</v>
      </c>
      <c r="F2436" s="15" t="s">
        <v>181</v>
      </c>
      <c r="G2436" s="14">
        <v>8369585.1900000004</v>
      </c>
      <c r="H2436" s="14">
        <v>8301518.54</v>
      </c>
    </row>
    <row r="2437" spans="1:9" s="20" customFormat="1" ht="34.5" hidden="1" thickBot="1" x14ac:dyDescent="0.25">
      <c r="A2437" s="30" t="s">
        <v>182</v>
      </c>
      <c r="B2437" s="24" t="s">
        <v>144</v>
      </c>
      <c r="C2437" s="26" t="s">
        <v>666</v>
      </c>
      <c r="D2437" s="26" t="s">
        <v>672</v>
      </c>
      <c r="E2437" s="26" t="s">
        <v>241</v>
      </c>
      <c r="F2437" s="26" t="s">
        <v>183</v>
      </c>
      <c r="G2437" s="28">
        <v>8369585.1900000004</v>
      </c>
      <c r="H2437" s="129">
        <v>8301518.54</v>
      </c>
      <c r="I2437" s="130">
        <f t="shared" ref="I2437:I2439" si="448">H2437/G2437*100</f>
        <v>99.186738070587694</v>
      </c>
    </row>
    <row r="2438" spans="1:9" ht="39.75" thickBot="1" x14ac:dyDescent="0.25">
      <c r="A2438" s="168" t="s">
        <v>673</v>
      </c>
      <c r="B2438" s="164" t="s">
        <v>144</v>
      </c>
      <c r="C2438" s="169" t="s">
        <v>666</v>
      </c>
      <c r="D2438" s="169" t="s">
        <v>674</v>
      </c>
      <c r="E2438" s="169" t="s">
        <v>152</v>
      </c>
      <c r="F2438" s="169" t="s">
        <v>152</v>
      </c>
      <c r="G2438" s="170">
        <v>518395</v>
      </c>
      <c r="H2438" s="171">
        <v>518395</v>
      </c>
      <c r="I2438" s="167">
        <f t="shared" si="448"/>
        <v>100</v>
      </c>
    </row>
    <row r="2439" spans="1:9" ht="20.25" thickBot="1" x14ac:dyDescent="0.25">
      <c r="A2439" s="168" t="s">
        <v>675</v>
      </c>
      <c r="B2439" s="164" t="s">
        <v>144</v>
      </c>
      <c r="C2439" s="169" t="s">
        <v>666</v>
      </c>
      <c r="D2439" s="169" t="s">
        <v>674</v>
      </c>
      <c r="E2439" s="169" t="s">
        <v>676</v>
      </c>
      <c r="F2439" s="169" t="s">
        <v>152</v>
      </c>
      <c r="G2439" s="170">
        <v>518395</v>
      </c>
      <c r="H2439" s="171">
        <v>518395</v>
      </c>
      <c r="I2439" s="167">
        <f t="shared" si="448"/>
        <v>100</v>
      </c>
    </row>
    <row r="2440" spans="1:9" customFormat="1" ht="13.5" hidden="1" thickBot="1" x14ac:dyDescent="0.25">
      <c r="A2440" s="13" t="s">
        <v>87</v>
      </c>
      <c r="B2440" s="15" t="s">
        <v>152</v>
      </c>
      <c r="C2440" s="15" t="s">
        <v>666</v>
      </c>
      <c r="D2440" s="15" t="s">
        <v>674</v>
      </c>
      <c r="E2440" s="15" t="s">
        <v>676</v>
      </c>
      <c r="F2440" s="15" t="s">
        <v>157</v>
      </c>
      <c r="G2440" s="14">
        <v>518395</v>
      </c>
      <c r="H2440" s="14">
        <v>518395</v>
      </c>
    </row>
    <row r="2441" spans="1:9" customFormat="1" ht="13.5" hidden="1" thickBot="1" x14ac:dyDescent="0.25">
      <c r="A2441" s="13" t="s">
        <v>454</v>
      </c>
      <c r="B2441" s="15" t="s">
        <v>152</v>
      </c>
      <c r="C2441" s="15" t="s">
        <v>666</v>
      </c>
      <c r="D2441" s="15" t="s">
        <v>674</v>
      </c>
      <c r="E2441" s="15" t="s">
        <v>676</v>
      </c>
      <c r="F2441" s="15" t="s">
        <v>455</v>
      </c>
      <c r="G2441" s="14">
        <v>518395</v>
      </c>
      <c r="H2441" s="14">
        <v>518395</v>
      </c>
    </row>
    <row r="2442" spans="1:9" s="20" customFormat="1" ht="23.25" hidden="1" thickBot="1" x14ac:dyDescent="0.25">
      <c r="A2442" s="30" t="s">
        <v>456</v>
      </c>
      <c r="B2442" s="24" t="s">
        <v>144</v>
      </c>
      <c r="C2442" s="26" t="s">
        <v>666</v>
      </c>
      <c r="D2442" s="26" t="s">
        <v>674</v>
      </c>
      <c r="E2442" s="26" t="s">
        <v>676</v>
      </c>
      <c r="F2442" s="26" t="s">
        <v>457</v>
      </c>
      <c r="G2442" s="28">
        <v>518395</v>
      </c>
      <c r="H2442" s="129">
        <v>518395</v>
      </c>
      <c r="I2442" s="130">
        <f t="shared" ref="I2442:I2444" si="449">H2442/G2442*100</f>
        <v>100</v>
      </c>
    </row>
    <row r="2443" spans="1:9" ht="30" thickBot="1" x14ac:dyDescent="0.25">
      <c r="A2443" s="168" t="s">
        <v>677</v>
      </c>
      <c r="B2443" s="164" t="s">
        <v>144</v>
      </c>
      <c r="C2443" s="169" t="s">
        <v>666</v>
      </c>
      <c r="D2443" s="169" t="s">
        <v>678</v>
      </c>
      <c r="E2443" s="169" t="s">
        <v>152</v>
      </c>
      <c r="F2443" s="169" t="s">
        <v>152</v>
      </c>
      <c r="G2443" s="170">
        <v>4940805</v>
      </c>
      <c r="H2443" s="171">
        <v>4669487.8</v>
      </c>
      <c r="I2443" s="167">
        <f t="shared" si="449"/>
        <v>94.508643834354928</v>
      </c>
    </row>
    <row r="2444" spans="1:9" ht="20.25" thickBot="1" x14ac:dyDescent="0.25">
      <c r="A2444" s="168" t="s">
        <v>675</v>
      </c>
      <c r="B2444" s="164" t="s">
        <v>144</v>
      </c>
      <c r="C2444" s="169" t="s">
        <v>666</v>
      </c>
      <c r="D2444" s="169" t="s">
        <v>678</v>
      </c>
      <c r="E2444" s="169" t="s">
        <v>676</v>
      </c>
      <c r="F2444" s="169" t="s">
        <v>152</v>
      </c>
      <c r="G2444" s="170">
        <v>4940805</v>
      </c>
      <c r="H2444" s="171">
        <v>4669487.8</v>
      </c>
      <c r="I2444" s="167">
        <f t="shared" si="449"/>
        <v>94.508643834354928</v>
      </c>
    </row>
    <row r="2445" spans="1:9" customFormat="1" ht="13.5" hidden="1" thickBot="1" x14ac:dyDescent="0.25">
      <c r="A2445" s="13" t="s">
        <v>87</v>
      </c>
      <c r="B2445" s="15" t="s">
        <v>152</v>
      </c>
      <c r="C2445" s="15" t="s">
        <v>666</v>
      </c>
      <c r="D2445" s="15" t="s">
        <v>678</v>
      </c>
      <c r="E2445" s="15" t="s">
        <v>676</v>
      </c>
      <c r="F2445" s="15" t="s">
        <v>157</v>
      </c>
      <c r="G2445" s="14">
        <v>4940805</v>
      </c>
      <c r="H2445" s="14">
        <v>4669487.8</v>
      </c>
    </row>
    <row r="2446" spans="1:9" customFormat="1" ht="13.5" hidden="1" thickBot="1" x14ac:dyDescent="0.25">
      <c r="A2446" s="13" t="s">
        <v>454</v>
      </c>
      <c r="B2446" s="15" t="s">
        <v>152</v>
      </c>
      <c r="C2446" s="15" t="s">
        <v>666</v>
      </c>
      <c r="D2446" s="15" t="s">
        <v>678</v>
      </c>
      <c r="E2446" s="15" t="s">
        <v>676</v>
      </c>
      <c r="F2446" s="15" t="s">
        <v>455</v>
      </c>
      <c r="G2446" s="14">
        <v>4940805</v>
      </c>
      <c r="H2446" s="14">
        <v>4669487.8</v>
      </c>
    </row>
    <row r="2447" spans="1:9" s="20" customFormat="1" ht="23.25" hidden="1" thickBot="1" x14ac:dyDescent="0.25">
      <c r="A2447" s="30" t="s">
        <v>456</v>
      </c>
      <c r="B2447" s="24" t="s">
        <v>144</v>
      </c>
      <c r="C2447" s="26" t="s">
        <v>666</v>
      </c>
      <c r="D2447" s="26" t="s">
        <v>678</v>
      </c>
      <c r="E2447" s="26" t="s">
        <v>676</v>
      </c>
      <c r="F2447" s="26" t="s">
        <v>457</v>
      </c>
      <c r="G2447" s="28">
        <v>4940805</v>
      </c>
      <c r="H2447" s="129">
        <v>4669487.8</v>
      </c>
      <c r="I2447" s="130">
        <f t="shared" ref="I2447:I2449" si="450">H2447/G2447*100</f>
        <v>94.508643834354928</v>
      </c>
    </row>
    <row r="2448" spans="1:9" ht="10.5" thickBot="1" x14ac:dyDescent="0.25">
      <c r="A2448" s="168" t="s">
        <v>679</v>
      </c>
      <c r="B2448" s="164" t="s">
        <v>144</v>
      </c>
      <c r="C2448" s="169" t="s">
        <v>666</v>
      </c>
      <c r="D2448" s="169" t="s">
        <v>680</v>
      </c>
      <c r="E2448" s="169" t="s">
        <v>152</v>
      </c>
      <c r="F2448" s="169" t="s">
        <v>152</v>
      </c>
      <c r="G2448" s="170">
        <v>29576200</v>
      </c>
      <c r="H2448" s="171">
        <v>29576200</v>
      </c>
      <c r="I2448" s="167">
        <f t="shared" si="450"/>
        <v>100</v>
      </c>
    </row>
    <row r="2449" spans="1:9" ht="20.25" thickBot="1" x14ac:dyDescent="0.25">
      <c r="A2449" s="168" t="s">
        <v>656</v>
      </c>
      <c r="B2449" s="164" t="s">
        <v>144</v>
      </c>
      <c r="C2449" s="169" t="s">
        <v>666</v>
      </c>
      <c r="D2449" s="169" t="s">
        <v>680</v>
      </c>
      <c r="E2449" s="169" t="s">
        <v>657</v>
      </c>
      <c r="F2449" s="169" t="s">
        <v>152</v>
      </c>
      <c r="G2449" s="170">
        <v>29576200</v>
      </c>
      <c r="H2449" s="171">
        <v>29576200</v>
      </c>
      <c r="I2449" s="167">
        <f t="shared" si="450"/>
        <v>100</v>
      </c>
    </row>
    <row r="2450" spans="1:9" customFormat="1" ht="13.5" hidden="1" thickBot="1" x14ac:dyDescent="0.25">
      <c r="A2450" s="13" t="s">
        <v>87</v>
      </c>
      <c r="B2450" s="15" t="s">
        <v>152</v>
      </c>
      <c r="C2450" s="15" t="s">
        <v>666</v>
      </c>
      <c r="D2450" s="15" t="s">
        <v>680</v>
      </c>
      <c r="E2450" s="15" t="s">
        <v>657</v>
      </c>
      <c r="F2450" s="15" t="s">
        <v>157</v>
      </c>
      <c r="G2450" s="14">
        <v>29576200</v>
      </c>
      <c r="H2450" s="14">
        <v>29576200</v>
      </c>
    </row>
    <row r="2451" spans="1:9" customFormat="1" ht="13.5" hidden="1" thickBot="1" x14ac:dyDescent="0.25">
      <c r="A2451" s="13" t="s">
        <v>454</v>
      </c>
      <c r="B2451" s="15" t="s">
        <v>152</v>
      </c>
      <c r="C2451" s="15" t="s">
        <v>666</v>
      </c>
      <c r="D2451" s="15" t="s">
        <v>680</v>
      </c>
      <c r="E2451" s="15" t="s">
        <v>657</v>
      </c>
      <c r="F2451" s="15" t="s">
        <v>455</v>
      </c>
      <c r="G2451" s="14">
        <v>29576200</v>
      </c>
      <c r="H2451" s="14">
        <v>29576200</v>
      </c>
    </row>
    <row r="2452" spans="1:9" s="20" customFormat="1" ht="23.25" hidden="1" thickBot="1" x14ac:dyDescent="0.25">
      <c r="A2452" s="30" t="s">
        <v>456</v>
      </c>
      <c r="B2452" s="24" t="s">
        <v>144</v>
      </c>
      <c r="C2452" s="26" t="s">
        <v>666</v>
      </c>
      <c r="D2452" s="26" t="s">
        <v>680</v>
      </c>
      <c r="E2452" s="26" t="s">
        <v>657</v>
      </c>
      <c r="F2452" s="26" t="s">
        <v>457</v>
      </c>
      <c r="G2452" s="28">
        <v>29576200</v>
      </c>
      <c r="H2452" s="129">
        <v>29576200</v>
      </c>
      <c r="I2452" s="130">
        <f t="shared" ref="I2452:I2454" si="451">H2452/G2452*100</f>
        <v>100</v>
      </c>
    </row>
    <row r="2453" spans="1:9" ht="20.25" thickBot="1" x14ac:dyDescent="0.25">
      <c r="A2453" s="168" t="s">
        <v>681</v>
      </c>
      <c r="B2453" s="164" t="s">
        <v>144</v>
      </c>
      <c r="C2453" s="169" t="s">
        <v>666</v>
      </c>
      <c r="D2453" s="169" t="s">
        <v>682</v>
      </c>
      <c r="E2453" s="169" t="s">
        <v>152</v>
      </c>
      <c r="F2453" s="169" t="s">
        <v>152</v>
      </c>
      <c r="G2453" s="170">
        <v>3800549</v>
      </c>
      <c r="H2453" s="171">
        <v>3068401.72</v>
      </c>
      <c r="I2453" s="167">
        <f t="shared" si="451"/>
        <v>80.735749493033765</v>
      </c>
    </row>
    <row r="2454" spans="1:9" ht="10.5" thickBot="1" x14ac:dyDescent="0.25">
      <c r="A2454" s="168" t="s">
        <v>200</v>
      </c>
      <c r="B2454" s="164" t="s">
        <v>144</v>
      </c>
      <c r="C2454" s="169" t="s">
        <v>666</v>
      </c>
      <c r="D2454" s="169" t="s">
        <v>682</v>
      </c>
      <c r="E2454" s="169" t="s">
        <v>201</v>
      </c>
      <c r="F2454" s="169" t="s">
        <v>152</v>
      </c>
      <c r="G2454" s="170">
        <v>2834699</v>
      </c>
      <c r="H2454" s="171">
        <v>2373435.79</v>
      </c>
      <c r="I2454" s="167">
        <f t="shared" si="451"/>
        <v>83.72796512081176</v>
      </c>
    </row>
    <row r="2455" spans="1:9" customFormat="1" ht="13.5" hidden="1" thickBot="1" x14ac:dyDescent="0.25">
      <c r="A2455" s="13" t="s">
        <v>87</v>
      </c>
      <c r="B2455" s="15" t="s">
        <v>152</v>
      </c>
      <c r="C2455" s="15" t="s">
        <v>666</v>
      </c>
      <c r="D2455" s="15" t="s">
        <v>682</v>
      </c>
      <c r="E2455" s="15" t="s">
        <v>201</v>
      </c>
      <c r="F2455" s="15" t="s">
        <v>157</v>
      </c>
      <c r="G2455" s="14">
        <v>2834699</v>
      </c>
      <c r="H2455" s="14">
        <v>2373435.79</v>
      </c>
    </row>
    <row r="2456" spans="1:9" customFormat="1" ht="13.5" hidden="1" thickBot="1" x14ac:dyDescent="0.25">
      <c r="A2456" s="13" t="s">
        <v>158</v>
      </c>
      <c r="B2456" s="15" t="s">
        <v>152</v>
      </c>
      <c r="C2456" s="15" t="s">
        <v>666</v>
      </c>
      <c r="D2456" s="15" t="s">
        <v>682</v>
      </c>
      <c r="E2456" s="15" t="s">
        <v>201</v>
      </c>
      <c r="F2456" s="15" t="s">
        <v>159</v>
      </c>
      <c r="G2456" s="14">
        <v>2834699</v>
      </c>
      <c r="H2456" s="14">
        <v>2373435.79</v>
      </c>
    </row>
    <row r="2457" spans="1:9" s="20" customFormat="1" ht="12" hidden="1" thickBot="1" x14ac:dyDescent="0.25">
      <c r="A2457" s="30" t="s">
        <v>160</v>
      </c>
      <c r="B2457" s="24" t="s">
        <v>144</v>
      </c>
      <c r="C2457" s="26" t="s">
        <v>666</v>
      </c>
      <c r="D2457" s="26" t="s">
        <v>682</v>
      </c>
      <c r="E2457" s="26" t="s">
        <v>201</v>
      </c>
      <c r="F2457" s="26" t="s">
        <v>161</v>
      </c>
      <c r="G2457" s="28">
        <v>2202335</v>
      </c>
      <c r="H2457" s="129">
        <v>1772945.57</v>
      </c>
      <c r="I2457" s="130">
        <f t="shared" ref="I2457:I2459" si="452">H2457/G2457*100</f>
        <v>80.502992051617952</v>
      </c>
    </row>
    <row r="2458" spans="1:9" s="20" customFormat="1" ht="23.25" hidden="1" thickBot="1" x14ac:dyDescent="0.25">
      <c r="A2458" s="30" t="s">
        <v>164</v>
      </c>
      <c r="B2458" s="24" t="s">
        <v>144</v>
      </c>
      <c r="C2458" s="26" t="s">
        <v>666</v>
      </c>
      <c r="D2458" s="26" t="s">
        <v>682</v>
      </c>
      <c r="E2458" s="26" t="s">
        <v>201</v>
      </c>
      <c r="F2458" s="26" t="s">
        <v>165</v>
      </c>
      <c r="G2458" s="28">
        <v>632364</v>
      </c>
      <c r="H2458" s="129">
        <v>600490.22</v>
      </c>
      <c r="I2458" s="130">
        <f t="shared" si="452"/>
        <v>94.959583404494879</v>
      </c>
    </row>
    <row r="2459" spans="1:9" ht="20.25" thickBot="1" x14ac:dyDescent="0.25">
      <c r="A2459" s="168" t="s">
        <v>202</v>
      </c>
      <c r="B2459" s="164" t="s">
        <v>144</v>
      </c>
      <c r="C2459" s="169" t="s">
        <v>666</v>
      </c>
      <c r="D2459" s="169" t="s">
        <v>682</v>
      </c>
      <c r="E2459" s="169" t="s">
        <v>203</v>
      </c>
      <c r="F2459" s="169" t="s">
        <v>152</v>
      </c>
      <c r="G2459" s="170">
        <v>240350</v>
      </c>
      <c r="H2459" s="171">
        <v>21028.7</v>
      </c>
      <c r="I2459" s="167">
        <f t="shared" si="452"/>
        <v>8.7491990846681933</v>
      </c>
    </row>
    <row r="2460" spans="1:9" customFormat="1" ht="13.5" hidden="1" thickBot="1" x14ac:dyDescent="0.25">
      <c r="A2460" s="13" t="s">
        <v>87</v>
      </c>
      <c r="B2460" s="15" t="s">
        <v>152</v>
      </c>
      <c r="C2460" s="15" t="s">
        <v>666</v>
      </c>
      <c r="D2460" s="15" t="s">
        <v>682</v>
      </c>
      <c r="E2460" s="15" t="s">
        <v>203</v>
      </c>
      <c r="F2460" s="15" t="s">
        <v>157</v>
      </c>
      <c r="G2460" s="14">
        <v>240350</v>
      </c>
      <c r="H2460" s="14">
        <v>21028.7</v>
      </c>
    </row>
    <row r="2461" spans="1:9" customFormat="1" ht="13.5" hidden="1" thickBot="1" x14ac:dyDescent="0.25">
      <c r="A2461" s="13" t="s">
        <v>158</v>
      </c>
      <c r="B2461" s="15" t="s">
        <v>152</v>
      </c>
      <c r="C2461" s="15" t="s">
        <v>666</v>
      </c>
      <c r="D2461" s="15" t="s">
        <v>682</v>
      </c>
      <c r="E2461" s="15" t="s">
        <v>203</v>
      </c>
      <c r="F2461" s="15" t="s">
        <v>159</v>
      </c>
      <c r="G2461" s="14">
        <v>240350</v>
      </c>
      <c r="H2461" s="14">
        <v>21028.7</v>
      </c>
    </row>
    <row r="2462" spans="1:9" s="20" customFormat="1" ht="12" hidden="1" thickBot="1" x14ac:dyDescent="0.25">
      <c r="A2462" s="30" t="s">
        <v>162</v>
      </c>
      <c r="B2462" s="24" t="s">
        <v>144</v>
      </c>
      <c r="C2462" s="26" t="s">
        <v>666</v>
      </c>
      <c r="D2462" s="26" t="s">
        <v>682</v>
      </c>
      <c r="E2462" s="26" t="s">
        <v>203</v>
      </c>
      <c r="F2462" s="26" t="s">
        <v>163</v>
      </c>
      <c r="G2462" s="28">
        <v>240350</v>
      </c>
      <c r="H2462" s="129">
        <v>21028.7</v>
      </c>
      <c r="I2462" s="130">
        <f t="shared" ref="I2462:I2463" si="453">H2462/G2462*100</f>
        <v>8.7491990846681933</v>
      </c>
    </row>
    <row r="2463" spans="1:9" ht="30" thickBot="1" x14ac:dyDescent="0.25">
      <c r="A2463" s="168" t="s">
        <v>213</v>
      </c>
      <c r="B2463" s="164" t="s">
        <v>144</v>
      </c>
      <c r="C2463" s="169" t="s">
        <v>666</v>
      </c>
      <c r="D2463" s="169" t="s">
        <v>682</v>
      </c>
      <c r="E2463" s="169" t="s">
        <v>185</v>
      </c>
      <c r="F2463" s="169" t="s">
        <v>152</v>
      </c>
      <c r="G2463" s="170">
        <v>351741</v>
      </c>
      <c r="H2463" s="171">
        <v>328041</v>
      </c>
      <c r="I2463" s="167">
        <f t="shared" si="453"/>
        <v>93.262087729323568</v>
      </c>
    </row>
    <row r="2464" spans="1:9" customFormat="1" ht="13.5" hidden="1" thickBot="1" x14ac:dyDescent="0.25">
      <c r="A2464" s="13" t="s">
        <v>87</v>
      </c>
      <c r="B2464" s="15" t="s">
        <v>152</v>
      </c>
      <c r="C2464" s="15" t="s">
        <v>666</v>
      </c>
      <c r="D2464" s="15" t="s">
        <v>682</v>
      </c>
      <c r="E2464" s="15" t="s">
        <v>185</v>
      </c>
      <c r="F2464" s="15" t="s">
        <v>157</v>
      </c>
      <c r="G2464" s="14">
        <v>249100</v>
      </c>
      <c r="H2464" s="14">
        <v>230400</v>
      </c>
    </row>
    <row r="2465" spans="1:9" customFormat="1" ht="13.5" hidden="1" thickBot="1" x14ac:dyDescent="0.25">
      <c r="A2465" s="13" t="s">
        <v>166</v>
      </c>
      <c r="B2465" s="15" t="s">
        <v>152</v>
      </c>
      <c r="C2465" s="15" t="s">
        <v>666</v>
      </c>
      <c r="D2465" s="15" t="s">
        <v>682</v>
      </c>
      <c r="E2465" s="15" t="s">
        <v>185</v>
      </c>
      <c r="F2465" s="15" t="s">
        <v>167</v>
      </c>
      <c r="G2465" s="14">
        <v>249100</v>
      </c>
      <c r="H2465" s="14">
        <v>230400</v>
      </c>
    </row>
    <row r="2466" spans="1:9" s="20" customFormat="1" ht="12" hidden="1" thickBot="1" x14ac:dyDescent="0.25">
      <c r="A2466" s="30" t="s">
        <v>168</v>
      </c>
      <c r="B2466" s="24" t="s">
        <v>144</v>
      </c>
      <c r="C2466" s="26" t="s">
        <v>666</v>
      </c>
      <c r="D2466" s="26" t="s">
        <v>682</v>
      </c>
      <c r="E2466" s="26" t="s">
        <v>185</v>
      </c>
      <c r="F2466" s="26" t="s">
        <v>169</v>
      </c>
      <c r="G2466" s="28">
        <v>50000</v>
      </c>
      <c r="H2466" s="129">
        <v>49500</v>
      </c>
      <c r="I2466" s="130">
        <f t="shared" ref="I2466:I2468" si="454">H2466/G2466*100</f>
        <v>99</v>
      </c>
    </row>
    <row r="2467" spans="1:9" s="20" customFormat="1" ht="23.25" hidden="1" thickBot="1" x14ac:dyDescent="0.25">
      <c r="A2467" s="30" t="s">
        <v>176</v>
      </c>
      <c r="B2467" s="24" t="s">
        <v>144</v>
      </c>
      <c r="C2467" s="26" t="s">
        <v>666</v>
      </c>
      <c r="D2467" s="26" t="s">
        <v>682</v>
      </c>
      <c r="E2467" s="26" t="s">
        <v>185</v>
      </c>
      <c r="F2467" s="26" t="s">
        <v>177</v>
      </c>
      <c r="G2467" s="28">
        <v>19100</v>
      </c>
      <c r="H2467" s="129">
        <v>19100</v>
      </c>
      <c r="I2467" s="130">
        <f t="shared" si="454"/>
        <v>100</v>
      </c>
    </row>
    <row r="2468" spans="1:9" s="20" customFormat="1" ht="12" hidden="1" thickBot="1" x14ac:dyDescent="0.25">
      <c r="A2468" s="30" t="s">
        <v>178</v>
      </c>
      <c r="B2468" s="24" t="s">
        <v>144</v>
      </c>
      <c r="C2468" s="26" t="s">
        <v>666</v>
      </c>
      <c r="D2468" s="26" t="s">
        <v>682</v>
      </c>
      <c r="E2468" s="26" t="s">
        <v>185</v>
      </c>
      <c r="F2468" s="26" t="s">
        <v>179</v>
      </c>
      <c r="G2468" s="28">
        <v>180000</v>
      </c>
      <c r="H2468" s="129">
        <v>161800</v>
      </c>
      <c r="I2468" s="130">
        <f t="shared" si="454"/>
        <v>89.888888888888886</v>
      </c>
    </row>
    <row r="2469" spans="1:9" customFormat="1" ht="13.5" hidden="1" thickBot="1" x14ac:dyDescent="0.25">
      <c r="A2469" s="13" t="s">
        <v>192</v>
      </c>
      <c r="B2469" s="15" t="s">
        <v>152</v>
      </c>
      <c r="C2469" s="15" t="s">
        <v>666</v>
      </c>
      <c r="D2469" s="15" t="s">
        <v>682</v>
      </c>
      <c r="E2469" s="15" t="s">
        <v>185</v>
      </c>
      <c r="F2469" s="15" t="s">
        <v>193</v>
      </c>
      <c r="G2469" s="14">
        <v>102641</v>
      </c>
      <c r="H2469" s="14">
        <v>97641</v>
      </c>
    </row>
    <row r="2470" spans="1:9" s="20" customFormat="1" ht="23.25" hidden="1" thickBot="1" x14ac:dyDescent="0.25">
      <c r="A2470" s="30" t="s">
        <v>194</v>
      </c>
      <c r="B2470" s="24" t="s">
        <v>144</v>
      </c>
      <c r="C2470" s="26" t="s">
        <v>666</v>
      </c>
      <c r="D2470" s="26" t="s">
        <v>682</v>
      </c>
      <c r="E2470" s="26" t="s">
        <v>185</v>
      </c>
      <c r="F2470" s="26" t="s">
        <v>195</v>
      </c>
      <c r="G2470" s="28">
        <v>30855</v>
      </c>
      <c r="H2470" s="129">
        <v>30855</v>
      </c>
      <c r="I2470" s="130">
        <f t="shared" ref="I2470:I2472" si="455">H2470/G2470*100</f>
        <v>100</v>
      </c>
    </row>
    <row r="2471" spans="1:9" s="20" customFormat="1" ht="23.25" hidden="1" thickBot="1" x14ac:dyDescent="0.25">
      <c r="A2471" s="30" t="s">
        <v>196</v>
      </c>
      <c r="B2471" s="24" t="s">
        <v>144</v>
      </c>
      <c r="C2471" s="26" t="s">
        <v>666</v>
      </c>
      <c r="D2471" s="26" t="s">
        <v>682</v>
      </c>
      <c r="E2471" s="26" t="s">
        <v>185</v>
      </c>
      <c r="F2471" s="26" t="s">
        <v>197</v>
      </c>
      <c r="G2471" s="28">
        <v>71786</v>
      </c>
      <c r="H2471" s="129">
        <v>66786</v>
      </c>
      <c r="I2471" s="130">
        <f t="shared" si="455"/>
        <v>93.034853592622511</v>
      </c>
    </row>
    <row r="2472" spans="1:9" ht="20.25" thickBot="1" x14ac:dyDescent="0.25">
      <c r="A2472" s="168" t="s">
        <v>204</v>
      </c>
      <c r="B2472" s="164" t="s">
        <v>144</v>
      </c>
      <c r="C2472" s="169" t="s">
        <v>666</v>
      </c>
      <c r="D2472" s="169" t="s">
        <v>682</v>
      </c>
      <c r="E2472" s="169" t="s">
        <v>205</v>
      </c>
      <c r="F2472" s="169" t="s">
        <v>152</v>
      </c>
      <c r="G2472" s="170">
        <v>373759</v>
      </c>
      <c r="H2472" s="171">
        <v>345896.23</v>
      </c>
      <c r="I2472" s="167">
        <f t="shared" si="455"/>
        <v>92.54525777305696</v>
      </c>
    </row>
    <row r="2473" spans="1:9" customFormat="1" ht="13.5" hidden="1" thickBot="1" x14ac:dyDescent="0.25">
      <c r="A2473" s="13" t="s">
        <v>87</v>
      </c>
      <c r="B2473" s="15" t="s">
        <v>152</v>
      </c>
      <c r="C2473" s="15" t="s">
        <v>666</v>
      </c>
      <c r="D2473" s="15" t="s">
        <v>682</v>
      </c>
      <c r="E2473" s="15" t="s">
        <v>205</v>
      </c>
      <c r="F2473" s="15" t="s">
        <v>157</v>
      </c>
      <c r="G2473" s="14">
        <v>306845</v>
      </c>
      <c r="H2473" s="14">
        <v>284584.23</v>
      </c>
    </row>
    <row r="2474" spans="1:9" customFormat="1" ht="13.5" hidden="1" thickBot="1" x14ac:dyDescent="0.25">
      <c r="A2474" s="13" t="s">
        <v>166</v>
      </c>
      <c r="B2474" s="15" t="s">
        <v>152</v>
      </c>
      <c r="C2474" s="15" t="s">
        <v>666</v>
      </c>
      <c r="D2474" s="15" t="s">
        <v>682</v>
      </c>
      <c r="E2474" s="15" t="s">
        <v>205</v>
      </c>
      <c r="F2474" s="15" t="s">
        <v>167</v>
      </c>
      <c r="G2474" s="14">
        <v>306845</v>
      </c>
      <c r="H2474" s="14">
        <v>284584.23</v>
      </c>
    </row>
    <row r="2475" spans="1:9" s="20" customFormat="1" ht="12" hidden="1" thickBot="1" x14ac:dyDescent="0.25">
      <c r="A2475" s="30" t="s">
        <v>168</v>
      </c>
      <c r="B2475" s="24" t="s">
        <v>144</v>
      </c>
      <c r="C2475" s="26" t="s">
        <v>666</v>
      </c>
      <c r="D2475" s="26" t="s">
        <v>682</v>
      </c>
      <c r="E2475" s="26" t="s">
        <v>205</v>
      </c>
      <c r="F2475" s="26" t="s">
        <v>169</v>
      </c>
      <c r="G2475" s="28">
        <v>20000</v>
      </c>
      <c r="H2475" s="129">
        <v>20000</v>
      </c>
      <c r="I2475" s="130">
        <f t="shared" ref="I2475:I2477" si="456">H2475/G2475*100</f>
        <v>100</v>
      </c>
    </row>
    <row r="2476" spans="1:9" s="20" customFormat="1" ht="12" hidden="1" thickBot="1" x14ac:dyDescent="0.25">
      <c r="A2476" s="30" t="s">
        <v>170</v>
      </c>
      <c r="B2476" s="24" t="s">
        <v>144</v>
      </c>
      <c r="C2476" s="26" t="s">
        <v>666</v>
      </c>
      <c r="D2476" s="26" t="s">
        <v>682</v>
      </c>
      <c r="E2476" s="26" t="s">
        <v>205</v>
      </c>
      <c r="F2476" s="26" t="s">
        <v>171</v>
      </c>
      <c r="G2476" s="28">
        <v>78190.77</v>
      </c>
      <c r="H2476" s="129">
        <v>75250</v>
      </c>
      <c r="I2476" s="130">
        <f t="shared" si="456"/>
        <v>96.238980636717088</v>
      </c>
    </row>
    <row r="2477" spans="1:9" s="20" customFormat="1" ht="12" hidden="1" thickBot="1" x14ac:dyDescent="0.25">
      <c r="A2477" s="30" t="s">
        <v>178</v>
      </c>
      <c r="B2477" s="24" t="s">
        <v>144</v>
      </c>
      <c r="C2477" s="26" t="s">
        <v>666</v>
      </c>
      <c r="D2477" s="26" t="s">
        <v>682</v>
      </c>
      <c r="E2477" s="26" t="s">
        <v>205</v>
      </c>
      <c r="F2477" s="26" t="s">
        <v>179</v>
      </c>
      <c r="G2477" s="28">
        <v>208654.23</v>
      </c>
      <c r="H2477" s="129">
        <v>189334.23</v>
      </c>
      <c r="I2477" s="130">
        <f t="shared" si="456"/>
        <v>90.740662195058306</v>
      </c>
    </row>
    <row r="2478" spans="1:9" customFormat="1" ht="13.5" hidden="1" thickBot="1" x14ac:dyDescent="0.25">
      <c r="A2478" s="13" t="s">
        <v>192</v>
      </c>
      <c r="B2478" s="15" t="s">
        <v>152</v>
      </c>
      <c r="C2478" s="15" t="s">
        <v>666</v>
      </c>
      <c r="D2478" s="15" t="s">
        <v>682</v>
      </c>
      <c r="E2478" s="15" t="s">
        <v>205</v>
      </c>
      <c r="F2478" s="15" t="s">
        <v>193</v>
      </c>
      <c r="G2478" s="14">
        <v>66914</v>
      </c>
      <c r="H2478" s="14">
        <v>61312</v>
      </c>
    </row>
    <row r="2479" spans="1:9" s="20" customFormat="1" ht="23.25" hidden="1" thickBot="1" x14ac:dyDescent="0.25">
      <c r="A2479" s="30" t="s">
        <v>194</v>
      </c>
      <c r="B2479" s="24" t="s">
        <v>144</v>
      </c>
      <c r="C2479" s="26" t="s">
        <v>666</v>
      </c>
      <c r="D2479" s="26" t="s">
        <v>682</v>
      </c>
      <c r="E2479" s="26" t="s">
        <v>205</v>
      </c>
      <c r="F2479" s="26" t="s">
        <v>195</v>
      </c>
      <c r="G2479" s="28">
        <v>5700</v>
      </c>
      <c r="H2479" s="129">
        <v>5700</v>
      </c>
      <c r="I2479" s="130">
        <f t="shared" ref="I2479:I2482" si="457">H2479/G2479*100</f>
        <v>100</v>
      </c>
    </row>
    <row r="2480" spans="1:9" s="20" customFormat="1" ht="23.25" hidden="1" thickBot="1" x14ac:dyDescent="0.25">
      <c r="A2480" s="30" t="s">
        <v>196</v>
      </c>
      <c r="B2480" s="24" t="s">
        <v>144</v>
      </c>
      <c r="C2480" s="26" t="s">
        <v>666</v>
      </c>
      <c r="D2480" s="26" t="s">
        <v>682</v>
      </c>
      <c r="E2480" s="26" t="s">
        <v>205</v>
      </c>
      <c r="F2480" s="26" t="s">
        <v>197</v>
      </c>
      <c r="G2480" s="28">
        <v>61214</v>
      </c>
      <c r="H2480" s="129">
        <v>55612</v>
      </c>
      <c r="I2480" s="130">
        <f t="shared" si="457"/>
        <v>90.848498709445551</v>
      </c>
    </row>
    <row r="2481" spans="1:9" ht="30" thickBot="1" x14ac:dyDescent="0.25">
      <c r="A2481" s="168" t="s">
        <v>683</v>
      </c>
      <c r="B2481" s="164" t="s">
        <v>144</v>
      </c>
      <c r="C2481" s="169" t="s">
        <v>666</v>
      </c>
      <c r="D2481" s="169" t="s">
        <v>684</v>
      </c>
      <c r="E2481" s="169" t="s">
        <v>152</v>
      </c>
      <c r="F2481" s="169" t="s">
        <v>152</v>
      </c>
      <c r="G2481" s="170">
        <v>102944442.8</v>
      </c>
      <c r="H2481" s="171">
        <v>35921964</v>
      </c>
      <c r="I2481" s="167">
        <f t="shared" si="457"/>
        <v>34.894514966474716</v>
      </c>
    </row>
    <row r="2482" spans="1:9" ht="30" thickBot="1" x14ac:dyDescent="0.25">
      <c r="A2482" s="168" t="s">
        <v>685</v>
      </c>
      <c r="B2482" s="164" t="s">
        <v>144</v>
      </c>
      <c r="C2482" s="169" t="s">
        <v>666</v>
      </c>
      <c r="D2482" s="169" t="s">
        <v>684</v>
      </c>
      <c r="E2482" s="169" t="s">
        <v>686</v>
      </c>
      <c r="F2482" s="169" t="s">
        <v>152</v>
      </c>
      <c r="G2482" s="170">
        <v>102944442.8</v>
      </c>
      <c r="H2482" s="171">
        <v>35921964</v>
      </c>
      <c r="I2482" s="167">
        <f t="shared" si="457"/>
        <v>34.894514966474716</v>
      </c>
    </row>
    <row r="2483" spans="1:9" customFormat="1" ht="13.5" hidden="1" thickBot="1" x14ac:dyDescent="0.25">
      <c r="A2483" s="13" t="s">
        <v>87</v>
      </c>
      <c r="B2483" s="15" t="s">
        <v>152</v>
      </c>
      <c r="C2483" s="15" t="s">
        <v>666</v>
      </c>
      <c r="D2483" s="15" t="s">
        <v>684</v>
      </c>
      <c r="E2483" s="15" t="s">
        <v>686</v>
      </c>
      <c r="F2483" s="15" t="s">
        <v>157</v>
      </c>
      <c r="G2483" s="14"/>
      <c r="H2483" s="14">
        <v>-84952803.200000003</v>
      </c>
    </row>
    <row r="2484" spans="1:9" customFormat="1" ht="13.5" hidden="1" thickBot="1" x14ac:dyDescent="0.25">
      <c r="A2484" s="13" t="s">
        <v>454</v>
      </c>
      <c r="B2484" s="15" t="s">
        <v>152</v>
      </c>
      <c r="C2484" s="15" t="s">
        <v>666</v>
      </c>
      <c r="D2484" s="15" t="s">
        <v>684</v>
      </c>
      <c r="E2484" s="15" t="s">
        <v>686</v>
      </c>
      <c r="F2484" s="15" t="s">
        <v>455</v>
      </c>
      <c r="G2484" s="14"/>
      <c r="H2484" s="14">
        <v>-84952803.200000003</v>
      </c>
    </row>
    <row r="2485" spans="1:9" s="20" customFormat="1" ht="23.25" hidden="1" thickBot="1" x14ac:dyDescent="0.25">
      <c r="A2485" s="30" t="s">
        <v>456</v>
      </c>
      <c r="B2485" s="24" t="s">
        <v>144</v>
      </c>
      <c r="C2485" s="26" t="s">
        <v>666</v>
      </c>
      <c r="D2485" s="26" t="s">
        <v>684</v>
      </c>
      <c r="E2485" s="26" t="s">
        <v>686</v>
      </c>
      <c r="F2485" s="26" t="s">
        <v>457</v>
      </c>
      <c r="G2485" s="28"/>
      <c r="H2485" s="129">
        <v>-84952803.200000003</v>
      </c>
      <c r="I2485" s="130"/>
    </row>
    <row r="2486" spans="1:9" customFormat="1" ht="13.5" hidden="1" thickBot="1" x14ac:dyDescent="0.25">
      <c r="A2486" s="13" t="s">
        <v>192</v>
      </c>
      <c r="B2486" s="15" t="s">
        <v>152</v>
      </c>
      <c r="C2486" s="15" t="s">
        <v>666</v>
      </c>
      <c r="D2486" s="15" t="s">
        <v>684</v>
      </c>
      <c r="E2486" s="15" t="s">
        <v>686</v>
      </c>
      <c r="F2486" s="15" t="s">
        <v>193</v>
      </c>
      <c r="G2486" s="14">
        <v>102944442.8</v>
      </c>
      <c r="H2486" s="14">
        <v>120874767.2</v>
      </c>
    </row>
    <row r="2487" spans="1:9" s="20" customFormat="1" ht="23.25" hidden="1" thickBot="1" x14ac:dyDescent="0.25">
      <c r="A2487" s="30" t="s">
        <v>194</v>
      </c>
      <c r="B2487" s="24" t="s">
        <v>144</v>
      </c>
      <c r="C2487" s="26" t="s">
        <v>666</v>
      </c>
      <c r="D2487" s="26" t="s">
        <v>684</v>
      </c>
      <c r="E2487" s="26" t="s">
        <v>686</v>
      </c>
      <c r="F2487" s="26" t="s">
        <v>195</v>
      </c>
      <c r="G2487" s="28">
        <v>102944442.8</v>
      </c>
      <c r="H2487" s="129">
        <v>120874767.2</v>
      </c>
      <c r="I2487" s="130">
        <f t="shared" ref="I2487:I2490" si="458">H2487/G2487*100</f>
        <v>117.41747675961001</v>
      </c>
    </row>
    <row r="2488" spans="1:9" ht="20.25" thickBot="1" x14ac:dyDescent="0.25">
      <c r="A2488" s="168" t="s">
        <v>687</v>
      </c>
      <c r="B2488" s="164" t="s">
        <v>144</v>
      </c>
      <c r="C2488" s="169" t="s">
        <v>688</v>
      </c>
      <c r="D2488" s="169" t="s">
        <v>154</v>
      </c>
      <c r="E2488" s="169" t="s">
        <v>152</v>
      </c>
      <c r="F2488" s="169" t="s">
        <v>152</v>
      </c>
      <c r="G2488" s="170">
        <v>1790292</v>
      </c>
      <c r="H2488" s="171">
        <v>1686310.82</v>
      </c>
      <c r="I2488" s="167">
        <f t="shared" si="458"/>
        <v>94.191942990305506</v>
      </c>
    </row>
    <row r="2489" spans="1:9" ht="59.25" thickBot="1" x14ac:dyDescent="0.25">
      <c r="A2489" s="168" t="s">
        <v>689</v>
      </c>
      <c r="B2489" s="164" t="s">
        <v>144</v>
      </c>
      <c r="C2489" s="169" t="s">
        <v>688</v>
      </c>
      <c r="D2489" s="169" t="s">
        <v>690</v>
      </c>
      <c r="E2489" s="169" t="s">
        <v>152</v>
      </c>
      <c r="F2489" s="169" t="s">
        <v>152</v>
      </c>
      <c r="G2489" s="170">
        <v>902692</v>
      </c>
      <c r="H2489" s="171">
        <v>798710.82</v>
      </c>
      <c r="I2489" s="167">
        <f t="shared" si="458"/>
        <v>88.480990193775938</v>
      </c>
    </row>
    <row r="2490" spans="1:9" ht="10.5" thickBot="1" x14ac:dyDescent="0.25">
      <c r="A2490" s="168" t="s">
        <v>200</v>
      </c>
      <c r="B2490" s="164" t="s">
        <v>144</v>
      </c>
      <c r="C2490" s="169" t="s">
        <v>688</v>
      </c>
      <c r="D2490" s="169" t="s">
        <v>690</v>
      </c>
      <c r="E2490" s="169" t="s">
        <v>201</v>
      </c>
      <c r="F2490" s="169" t="s">
        <v>152</v>
      </c>
      <c r="G2490" s="170">
        <v>739132</v>
      </c>
      <c r="H2490" s="171">
        <v>673150.21</v>
      </c>
      <c r="I2490" s="167">
        <f t="shared" si="458"/>
        <v>91.073070845261739</v>
      </c>
    </row>
    <row r="2491" spans="1:9" customFormat="1" ht="13.5" hidden="1" thickBot="1" x14ac:dyDescent="0.25">
      <c r="A2491" s="13" t="s">
        <v>87</v>
      </c>
      <c r="B2491" s="15" t="s">
        <v>152</v>
      </c>
      <c r="C2491" s="15" t="s">
        <v>688</v>
      </c>
      <c r="D2491" s="15" t="s">
        <v>690</v>
      </c>
      <c r="E2491" s="15" t="s">
        <v>201</v>
      </c>
      <c r="F2491" s="15" t="s">
        <v>157</v>
      </c>
      <c r="G2491" s="14">
        <v>739132</v>
      </c>
      <c r="H2491" s="14">
        <v>673150.21</v>
      </c>
    </row>
    <row r="2492" spans="1:9" customFormat="1" ht="13.5" hidden="1" thickBot="1" x14ac:dyDescent="0.25">
      <c r="A2492" s="13" t="s">
        <v>158</v>
      </c>
      <c r="B2492" s="15" t="s">
        <v>152</v>
      </c>
      <c r="C2492" s="15" t="s">
        <v>688</v>
      </c>
      <c r="D2492" s="15" t="s">
        <v>690</v>
      </c>
      <c r="E2492" s="15" t="s">
        <v>201</v>
      </c>
      <c r="F2492" s="15" t="s">
        <v>159</v>
      </c>
      <c r="G2492" s="14">
        <v>739132</v>
      </c>
      <c r="H2492" s="14">
        <v>673150.21</v>
      </c>
    </row>
    <row r="2493" spans="1:9" s="20" customFormat="1" ht="12" hidden="1" thickBot="1" x14ac:dyDescent="0.25">
      <c r="A2493" s="30" t="s">
        <v>160</v>
      </c>
      <c r="B2493" s="24" t="s">
        <v>144</v>
      </c>
      <c r="C2493" s="26" t="s">
        <v>688</v>
      </c>
      <c r="D2493" s="26" t="s">
        <v>690</v>
      </c>
      <c r="E2493" s="26" t="s">
        <v>201</v>
      </c>
      <c r="F2493" s="26" t="s">
        <v>161</v>
      </c>
      <c r="G2493" s="28">
        <v>554709.76000000001</v>
      </c>
      <c r="H2493" s="129">
        <v>515419.68</v>
      </c>
      <c r="I2493" s="130">
        <f t="shared" ref="I2493:I2495" si="459">H2493/G2493*100</f>
        <v>92.917002217520022</v>
      </c>
    </row>
    <row r="2494" spans="1:9" s="20" customFormat="1" ht="23.25" hidden="1" thickBot="1" x14ac:dyDescent="0.25">
      <c r="A2494" s="30" t="s">
        <v>164</v>
      </c>
      <c r="B2494" s="24" t="s">
        <v>144</v>
      </c>
      <c r="C2494" s="26" t="s">
        <v>688</v>
      </c>
      <c r="D2494" s="26" t="s">
        <v>690</v>
      </c>
      <c r="E2494" s="26" t="s">
        <v>201</v>
      </c>
      <c r="F2494" s="26" t="s">
        <v>165</v>
      </c>
      <c r="G2494" s="28">
        <v>184422.24</v>
      </c>
      <c r="H2494" s="129">
        <v>157730.53</v>
      </c>
      <c r="I2494" s="130">
        <f t="shared" si="459"/>
        <v>85.526848605677927</v>
      </c>
    </row>
    <row r="2495" spans="1:9" ht="20.25" thickBot="1" x14ac:dyDescent="0.25">
      <c r="A2495" s="168" t="s">
        <v>202</v>
      </c>
      <c r="B2495" s="164" t="s">
        <v>144</v>
      </c>
      <c r="C2495" s="169" t="s">
        <v>688</v>
      </c>
      <c r="D2495" s="169" t="s">
        <v>690</v>
      </c>
      <c r="E2495" s="169" t="s">
        <v>203</v>
      </c>
      <c r="F2495" s="169" t="s">
        <v>152</v>
      </c>
      <c r="G2495" s="170">
        <v>3500</v>
      </c>
      <c r="H2495" s="171">
        <v>3500</v>
      </c>
      <c r="I2495" s="167">
        <f t="shared" si="459"/>
        <v>100</v>
      </c>
    </row>
    <row r="2496" spans="1:9" customFormat="1" ht="13.5" hidden="1" thickBot="1" x14ac:dyDescent="0.25">
      <c r="A2496" s="13" t="s">
        <v>87</v>
      </c>
      <c r="B2496" s="15" t="s">
        <v>152</v>
      </c>
      <c r="C2496" s="15" t="s">
        <v>688</v>
      </c>
      <c r="D2496" s="15" t="s">
        <v>690</v>
      </c>
      <c r="E2496" s="15" t="s">
        <v>203</v>
      </c>
      <c r="F2496" s="15" t="s">
        <v>157</v>
      </c>
      <c r="G2496" s="14">
        <v>3500</v>
      </c>
      <c r="H2496" s="14">
        <v>3500</v>
      </c>
    </row>
    <row r="2497" spans="1:9" customFormat="1" ht="13.5" hidden="1" thickBot="1" x14ac:dyDescent="0.25">
      <c r="A2497" s="13" t="s">
        <v>158</v>
      </c>
      <c r="B2497" s="15" t="s">
        <v>152</v>
      </c>
      <c r="C2497" s="15" t="s">
        <v>688</v>
      </c>
      <c r="D2497" s="15" t="s">
        <v>690</v>
      </c>
      <c r="E2497" s="15" t="s">
        <v>203</v>
      </c>
      <c r="F2497" s="15" t="s">
        <v>159</v>
      </c>
      <c r="G2497" s="14">
        <v>3500</v>
      </c>
      <c r="H2497" s="14">
        <v>3500</v>
      </c>
    </row>
    <row r="2498" spans="1:9" s="20" customFormat="1" ht="12" hidden="1" thickBot="1" x14ac:dyDescent="0.25">
      <c r="A2498" s="30" t="s">
        <v>162</v>
      </c>
      <c r="B2498" s="24" t="s">
        <v>144</v>
      </c>
      <c r="C2498" s="26" t="s">
        <v>688</v>
      </c>
      <c r="D2498" s="26" t="s">
        <v>690</v>
      </c>
      <c r="E2498" s="26" t="s">
        <v>203</v>
      </c>
      <c r="F2498" s="26" t="s">
        <v>163</v>
      </c>
      <c r="G2498" s="28">
        <v>3500</v>
      </c>
      <c r="H2498" s="129">
        <v>3500</v>
      </c>
      <c r="I2498" s="130">
        <f t="shared" ref="I2498:I2499" si="460">H2498/G2498*100</f>
        <v>100</v>
      </c>
    </row>
    <row r="2499" spans="1:9" ht="30" thickBot="1" x14ac:dyDescent="0.25">
      <c r="A2499" s="168" t="s">
        <v>213</v>
      </c>
      <c r="B2499" s="164" t="s">
        <v>144</v>
      </c>
      <c r="C2499" s="169" t="s">
        <v>688</v>
      </c>
      <c r="D2499" s="169" t="s">
        <v>690</v>
      </c>
      <c r="E2499" s="169" t="s">
        <v>185</v>
      </c>
      <c r="F2499" s="169" t="s">
        <v>152</v>
      </c>
      <c r="G2499" s="170">
        <v>65190</v>
      </c>
      <c r="H2499" s="171">
        <v>58990</v>
      </c>
      <c r="I2499" s="167">
        <f t="shared" si="460"/>
        <v>90.489338855652719</v>
      </c>
    </row>
    <row r="2500" spans="1:9" customFormat="1" ht="13.5" hidden="1" thickBot="1" x14ac:dyDescent="0.25">
      <c r="A2500" s="13" t="s">
        <v>87</v>
      </c>
      <c r="B2500" s="15" t="s">
        <v>152</v>
      </c>
      <c r="C2500" s="15" t="s">
        <v>688</v>
      </c>
      <c r="D2500" s="15" t="s">
        <v>690</v>
      </c>
      <c r="E2500" s="15" t="s">
        <v>185</v>
      </c>
      <c r="F2500" s="15" t="s">
        <v>157</v>
      </c>
      <c r="G2500" s="14">
        <v>62690</v>
      </c>
      <c r="H2500" s="14">
        <v>56490</v>
      </c>
    </row>
    <row r="2501" spans="1:9" customFormat="1" ht="13.5" hidden="1" thickBot="1" x14ac:dyDescent="0.25">
      <c r="A2501" s="13" t="s">
        <v>166</v>
      </c>
      <c r="B2501" s="15" t="s">
        <v>152</v>
      </c>
      <c r="C2501" s="15" t="s">
        <v>688</v>
      </c>
      <c r="D2501" s="15" t="s">
        <v>690</v>
      </c>
      <c r="E2501" s="15" t="s">
        <v>185</v>
      </c>
      <c r="F2501" s="15" t="s">
        <v>167</v>
      </c>
      <c r="G2501" s="14">
        <v>62690</v>
      </c>
      <c r="H2501" s="14">
        <v>56490</v>
      </c>
    </row>
    <row r="2502" spans="1:9" s="20" customFormat="1" ht="12" hidden="1" thickBot="1" x14ac:dyDescent="0.25">
      <c r="A2502" s="30" t="s">
        <v>168</v>
      </c>
      <c r="B2502" s="24" t="s">
        <v>144</v>
      </c>
      <c r="C2502" s="26" t="s">
        <v>688</v>
      </c>
      <c r="D2502" s="26" t="s">
        <v>690</v>
      </c>
      <c r="E2502" s="26" t="s">
        <v>185</v>
      </c>
      <c r="F2502" s="26" t="s">
        <v>169</v>
      </c>
      <c r="G2502" s="28">
        <v>15000</v>
      </c>
      <c r="H2502" s="129">
        <v>14500</v>
      </c>
      <c r="I2502" s="130">
        <f t="shared" ref="I2502:I2504" si="461">H2502/G2502*100</f>
        <v>96.666666666666671</v>
      </c>
    </row>
    <row r="2503" spans="1:9" s="20" customFormat="1" ht="23.25" hidden="1" thickBot="1" x14ac:dyDescent="0.25">
      <c r="A2503" s="30" t="s">
        <v>176</v>
      </c>
      <c r="B2503" s="24" t="s">
        <v>144</v>
      </c>
      <c r="C2503" s="26" t="s">
        <v>688</v>
      </c>
      <c r="D2503" s="26" t="s">
        <v>690</v>
      </c>
      <c r="E2503" s="26" t="s">
        <v>185</v>
      </c>
      <c r="F2503" s="26" t="s">
        <v>177</v>
      </c>
      <c r="G2503" s="28">
        <v>6000</v>
      </c>
      <c r="H2503" s="129">
        <v>6000</v>
      </c>
      <c r="I2503" s="130">
        <f t="shared" si="461"/>
        <v>100</v>
      </c>
    </row>
    <row r="2504" spans="1:9" s="20" customFormat="1" ht="12" hidden="1" thickBot="1" x14ac:dyDescent="0.25">
      <c r="A2504" s="30" t="s">
        <v>178</v>
      </c>
      <c r="B2504" s="24" t="s">
        <v>144</v>
      </c>
      <c r="C2504" s="26" t="s">
        <v>688</v>
      </c>
      <c r="D2504" s="26" t="s">
        <v>690</v>
      </c>
      <c r="E2504" s="26" t="s">
        <v>185</v>
      </c>
      <c r="F2504" s="26" t="s">
        <v>179</v>
      </c>
      <c r="G2504" s="28">
        <v>41690</v>
      </c>
      <c r="H2504" s="129">
        <v>35990</v>
      </c>
      <c r="I2504" s="130">
        <f t="shared" si="461"/>
        <v>86.327656512353073</v>
      </c>
    </row>
    <row r="2505" spans="1:9" customFormat="1" ht="13.5" hidden="1" thickBot="1" x14ac:dyDescent="0.25">
      <c r="A2505" s="13" t="s">
        <v>192</v>
      </c>
      <c r="B2505" s="15" t="s">
        <v>152</v>
      </c>
      <c r="C2505" s="15" t="s">
        <v>688</v>
      </c>
      <c r="D2505" s="15" t="s">
        <v>690</v>
      </c>
      <c r="E2505" s="15" t="s">
        <v>185</v>
      </c>
      <c r="F2505" s="15" t="s">
        <v>193</v>
      </c>
      <c r="G2505" s="14">
        <v>2500</v>
      </c>
      <c r="H2505" s="14">
        <v>2500</v>
      </c>
    </row>
    <row r="2506" spans="1:9" s="20" customFormat="1" ht="23.25" hidden="1" thickBot="1" x14ac:dyDescent="0.25">
      <c r="A2506" s="30" t="s">
        <v>196</v>
      </c>
      <c r="B2506" s="24" t="s">
        <v>144</v>
      </c>
      <c r="C2506" s="26" t="s">
        <v>688</v>
      </c>
      <c r="D2506" s="26" t="s">
        <v>690</v>
      </c>
      <c r="E2506" s="26" t="s">
        <v>185</v>
      </c>
      <c r="F2506" s="26" t="s">
        <v>197</v>
      </c>
      <c r="G2506" s="28">
        <v>2500</v>
      </c>
      <c r="H2506" s="129">
        <v>2500</v>
      </c>
      <c r="I2506" s="130">
        <f t="shared" ref="I2506:I2507" si="462">H2506/G2506*100</f>
        <v>100</v>
      </c>
    </row>
    <row r="2507" spans="1:9" ht="20.25" thickBot="1" x14ac:dyDescent="0.25">
      <c r="A2507" s="168" t="s">
        <v>204</v>
      </c>
      <c r="B2507" s="164" t="s">
        <v>144</v>
      </c>
      <c r="C2507" s="169" t="s">
        <v>688</v>
      </c>
      <c r="D2507" s="169" t="s">
        <v>690</v>
      </c>
      <c r="E2507" s="169" t="s">
        <v>205</v>
      </c>
      <c r="F2507" s="169" t="s">
        <v>152</v>
      </c>
      <c r="G2507" s="170">
        <v>94870</v>
      </c>
      <c r="H2507" s="171">
        <v>63070.61</v>
      </c>
      <c r="I2507" s="167">
        <f t="shared" si="462"/>
        <v>66.481089912511862</v>
      </c>
    </row>
    <row r="2508" spans="1:9" customFormat="1" ht="13.5" hidden="1" thickBot="1" x14ac:dyDescent="0.25">
      <c r="A2508" s="13" t="s">
        <v>87</v>
      </c>
      <c r="B2508" s="15" t="s">
        <v>152</v>
      </c>
      <c r="C2508" s="15" t="s">
        <v>688</v>
      </c>
      <c r="D2508" s="15" t="s">
        <v>690</v>
      </c>
      <c r="E2508" s="15" t="s">
        <v>205</v>
      </c>
      <c r="F2508" s="15" t="s">
        <v>157</v>
      </c>
      <c r="G2508" s="14">
        <v>49360</v>
      </c>
      <c r="H2508" s="14">
        <v>36860</v>
      </c>
    </row>
    <row r="2509" spans="1:9" customFormat="1" ht="13.5" hidden="1" thickBot="1" x14ac:dyDescent="0.25">
      <c r="A2509" s="13" t="s">
        <v>166</v>
      </c>
      <c r="B2509" s="15" t="s">
        <v>152</v>
      </c>
      <c r="C2509" s="15" t="s">
        <v>688</v>
      </c>
      <c r="D2509" s="15" t="s">
        <v>690</v>
      </c>
      <c r="E2509" s="15" t="s">
        <v>205</v>
      </c>
      <c r="F2509" s="15" t="s">
        <v>167</v>
      </c>
      <c r="G2509" s="14">
        <v>49360</v>
      </c>
      <c r="H2509" s="14">
        <v>36860</v>
      </c>
    </row>
    <row r="2510" spans="1:9" s="20" customFormat="1" ht="12" hidden="1" thickBot="1" x14ac:dyDescent="0.25">
      <c r="A2510" s="30" t="s">
        <v>168</v>
      </c>
      <c r="B2510" s="24" t="s">
        <v>144</v>
      </c>
      <c r="C2510" s="26" t="s">
        <v>688</v>
      </c>
      <c r="D2510" s="26" t="s">
        <v>690</v>
      </c>
      <c r="E2510" s="26" t="s">
        <v>205</v>
      </c>
      <c r="F2510" s="26" t="s">
        <v>169</v>
      </c>
      <c r="G2510" s="28">
        <v>2500</v>
      </c>
      <c r="H2510" s="129"/>
      <c r="I2510" s="130">
        <f t="shared" ref="I2510:I2512" si="463">H2510/G2510*100</f>
        <v>0</v>
      </c>
    </row>
    <row r="2511" spans="1:9" s="20" customFormat="1" ht="12" hidden="1" thickBot="1" x14ac:dyDescent="0.25">
      <c r="A2511" s="30" t="s">
        <v>170</v>
      </c>
      <c r="B2511" s="24" t="s">
        <v>144</v>
      </c>
      <c r="C2511" s="26" t="s">
        <v>688</v>
      </c>
      <c r="D2511" s="26" t="s">
        <v>690</v>
      </c>
      <c r="E2511" s="26" t="s">
        <v>205</v>
      </c>
      <c r="F2511" s="26" t="s">
        <v>171</v>
      </c>
      <c r="G2511" s="28">
        <v>12000</v>
      </c>
      <c r="H2511" s="129">
        <v>5000</v>
      </c>
      <c r="I2511" s="130">
        <f t="shared" si="463"/>
        <v>41.666666666666671</v>
      </c>
    </row>
    <row r="2512" spans="1:9" s="20" customFormat="1" ht="12" hidden="1" thickBot="1" x14ac:dyDescent="0.25">
      <c r="A2512" s="30" t="s">
        <v>178</v>
      </c>
      <c r="B2512" s="24" t="s">
        <v>144</v>
      </c>
      <c r="C2512" s="26" t="s">
        <v>688</v>
      </c>
      <c r="D2512" s="26" t="s">
        <v>690</v>
      </c>
      <c r="E2512" s="26" t="s">
        <v>205</v>
      </c>
      <c r="F2512" s="26" t="s">
        <v>179</v>
      </c>
      <c r="G2512" s="28">
        <v>34860</v>
      </c>
      <c r="H2512" s="129">
        <v>31860</v>
      </c>
      <c r="I2512" s="130">
        <f t="shared" si="463"/>
        <v>91.394148020654043</v>
      </c>
    </row>
    <row r="2513" spans="1:9" customFormat="1" ht="13.5" hidden="1" thickBot="1" x14ac:dyDescent="0.25">
      <c r="A2513" s="13" t="s">
        <v>192</v>
      </c>
      <c r="B2513" s="15" t="s">
        <v>152</v>
      </c>
      <c r="C2513" s="15" t="s">
        <v>688</v>
      </c>
      <c r="D2513" s="15" t="s">
        <v>690</v>
      </c>
      <c r="E2513" s="15" t="s">
        <v>205</v>
      </c>
      <c r="F2513" s="15" t="s">
        <v>193</v>
      </c>
      <c r="G2513" s="14">
        <v>45510</v>
      </c>
      <c r="H2513" s="14">
        <v>26210.61</v>
      </c>
    </row>
    <row r="2514" spans="1:9" s="20" customFormat="1" ht="23.25" hidden="1" thickBot="1" x14ac:dyDescent="0.25">
      <c r="A2514" s="30" t="s">
        <v>194</v>
      </c>
      <c r="B2514" s="24" t="s">
        <v>144</v>
      </c>
      <c r="C2514" s="26" t="s">
        <v>688</v>
      </c>
      <c r="D2514" s="26" t="s">
        <v>690</v>
      </c>
      <c r="E2514" s="26" t="s">
        <v>205</v>
      </c>
      <c r="F2514" s="26" t="s">
        <v>195</v>
      </c>
      <c r="G2514" s="28">
        <v>8290</v>
      </c>
      <c r="H2514" s="129">
        <v>8290</v>
      </c>
      <c r="I2514" s="130">
        <f t="shared" ref="I2514:I2517" si="464">H2514/G2514*100</f>
        <v>100</v>
      </c>
    </row>
    <row r="2515" spans="1:9" s="20" customFormat="1" ht="23.25" hidden="1" thickBot="1" x14ac:dyDescent="0.25">
      <c r="A2515" s="30" t="s">
        <v>196</v>
      </c>
      <c r="B2515" s="24" t="s">
        <v>144</v>
      </c>
      <c r="C2515" s="26" t="s">
        <v>688</v>
      </c>
      <c r="D2515" s="26" t="s">
        <v>690</v>
      </c>
      <c r="E2515" s="26" t="s">
        <v>205</v>
      </c>
      <c r="F2515" s="26" t="s">
        <v>197</v>
      </c>
      <c r="G2515" s="28">
        <v>37220</v>
      </c>
      <c r="H2515" s="129">
        <v>17920.61</v>
      </c>
      <c r="I2515" s="130">
        <f t="shared" si="464"/>
        <v>48.147796883396026</v>
      </c>
    </row>
    <row r="2516" spans="1:9" ht="30" thickBot="1" x14ac:dyDescent="0.25">
      <c r="A2516" s="168" t="s">
        <v>691</v>
      </c>
      <c r="B2516" s="164" t="s">
        <v>144</v>
      </c>
      <c r="C2516" s="169" t="s">
        <v>688</v>
      </c>
      <c r="D2516" s="169" t="s">
        <v>692</v>
      </c>
      <c r="E2516" s="169" t="s">
        <v>152</v>
      </c>
      <c r="F2516" s="169" t="s">
        <v>152</v>
      </c>
      <c r="G2516" s="170">
        <v>887600</v>
      </c>
      <c r="H2516" s="171">
        <v>887600</v>
      </c>
      <c r="I2516" s="167">
        <f t="shared" si="464"/>
        <v>100</v>
      </c>
    </row>
    <row r="2517" spans="1:9" ht="10.5" thickBot="1" x14ac:dyDescent="0.25">
      <c r="A2517" s="168" t="s">
        <v>200</v>
      </c>
      <c r="B2517" s="164" t="s">
        <v>144</v>
      </c>
      <c r="C2517" s="169" t="s">
        <v>688</v>
      </c>
      <c r="D2517" s="169" t="s">
        <v>692</v>
      </c>
      <c r="E2517" s="169" t="s">
        <v>201</v>
      </c>
      <c r="F2517" s="169" t="s">
        <v>152</v>
      </c>
      <c r="G2517" s="170">
        <v>795320.1</v>
      </c>
      <c r="H2517" s="171">
        <v>795320.1</v>
      </c>
      <c r="I2517" s="167">
        <f t="shared" si="464"/>
        <v>100</v>
      </c>
    </row>
    <row r="2518" spans="1:9" customFormat="1" ht="13.5" hidden="1" thickBot="1" x14ac:dyDescent="0.25">
      <c r="A2518" s="13" t="s">
        <v>87</v>
      </c>
      <c r="B2518" s="15" t="s">
        <v>152</v>
      </c>
      <c r="C2518" s="15" t="s">
        <v>688</v>
      </c>
      <c r="D2518" s="15" t="s">
        <v>692</v>
      </c>
      <c r="E2518" s="15" t="s">
        <v>201</v>
      </c>
      <c r="F2518" s="15" t="s">
        <v>157</v>
      </c>
      <c r="G2518" s="14">
        <v>795320.1</v>
      </c>
      <c r="H2518" s="14">
        <v>795320.1</v>
      </c>
    </row>
    <row r="2519" spans="1:9" customFormat="1" ht="13.5" hidden="1" thickBot="1" x14ac:dyDescent="0.25">
      <c r="A2519" s="13" t="s">
        <v>158</v>
      </c>
      <c r="B2519" s="15" t="s">
        <v>152</v>
      </c>
      <c r="C2519" s="15" t="s">
        <v>688</v>
      </c>
      <c r="D2519" s="15" t="s">
        <v>692</v>
      </c>
      <c r="E2519" s="15" t="s">
        <v>201</v>
      </c>
      <c r="F2519" s="15" t="s">
        <v>159</v>
      </c>
      <c r="G2519" s="14">
        <v>795320.1</v>
      </c>
      <c r="H2519" s="14">
        <v>795320.1</v>
      </c>
    </row>
    <row r="2520" spans="1:9" s="20" customFormat="1" ht="12" hidden="1" thickBot="1" x14ac:dyDescent="0.25">
      <c r="A2520" s="30" t="s">
        <v>160</v>
      </c>
      <c r="B2520" s="24" t="s">
        <v>144</v>
      </c>
      <c r="C2520" s="26" t="s">
        <v>688</v>
      </c>
      <c r="D2520" s="26" t="s">
        <v>692</v>
      </c>
      <c r="E2520" s="26" t="s">
        <v>201</v>
      </c>
      <c r="F2520" s="26" t="s">
        <v>161</v>
      </c>
      <c r="G2520" s="28">
        <v>596373.88</v>
      </c>
      <c r="H2520" s="129">
        <v>596373.88</v>
      </c>
      <c r="I2520" s="130">
        <f t="shared" ref="I2520:I2522" si="465">H2520/G2520*100</f>
        <v>100</v>
      </c>
    </row>
    <row r="2521" spans="1:9" s="20" customFormat="1" ht="23.25" hidden="1" thickBot="1" x14ac:dyDescent="0.25">
      <c r="A2521" s="30" t="s">
        <v>164</v>
      </c>
      <c r="B2521" s="24" t="s">
        <v>144</v>
      </c>
      <c r="C2521" s="26" t="s">
        <v>688</v>
      </c>
      <c r="D2521" s="26" t="s">
        <v>692</v>
      </c>
      <c r="E2521" s="26" t="s">
        <v>201</v>
      </c>
      <c r="F2521" s="26" t="s">
        <v>165</v>
      </c>
      <c r="G2521" s="28">
        <v>198946.22</v>
      </c>
      <c r="H2521" s="129">
        <v>198946.22</v>
      </c>
      <c r="I2521" s="130">
        <f t="shared" si="465"/>
        <v>100</v>
      </c>
    </row>
    <row r="2522" spans="1:9" ht="20.25" thickBot="1" x14ac:dyDescent="0.25">
      <c r="A2522" s="168" t="s">
        <v>202</v>
      </c>
      <c r="B2522" s="164" t="s">
        <v>144</v>
      </c>
      <c r="C2522" s="169" t="s">
        <v>688</v>
      </c>
      <c r="D2522" s="169" t="s">
        <v>692</v>
      </c>
      <c r="E2522" s="169" t="s">
        <v>203</v>
      </c>
      <c r="F2522" s="169" t="s">
        <v>152</v>
      </c>
      <c r="G2522" s="170">
        <v>1750</v>
      </c>
      <c r="H2522" s="171">
        <v>1750</v>
      </c>
      <c r="I2522" s="167">
        <f t="shared" si="465"/>
        <v>100</v>
      </c>
    </row>
    <row r="2523" spans="1:9" customFormat="1" ht="13.5" hidden="1" thickBot="1" x14ac:dyDescent="0.25">
      <c r="A2523" s="13" t="s">
        <v>87</v>
      </c>
      <c r="B2523" s="15" t="s">
        <v>152</v>
      </c>
      <c r="C2523" s="15" t="s">
        <v>688</v>
      </c>
      <c r="D2523" s="15" t="s">
        <v>692</v>
      </c>
      <c r="E2523" s="15" t="s">
        <v>203</v>
      </c>
      <c r="F2523" s="15" t="s">
        <v>157</v>
      </c>
      <c r="G2523" s="14">
        <v>1750</v>
      </c>
      <c r="H2523" s="14">
        <v>1750</v>
      </c>
    </row>
    <row r="2524" spans="1:9" customFormat="1" ht="13.5" hidden="1" thickBot="1" x14ac:dyDescent="0.25">
      <c r="A2524" s="13" t="s">
        <v>158</v>
      </c>
      <c r="B2524" s="15" t="s">
        <v>152</v>
      </c>
      <c r="C2524" s="15" t="s">
        <v>688</v>
      </c>
      <c r="D2524" s="15" t="s">
        <v>692</v>
      </c>
      <c r="E2524" s="15" t="s">
        <v>203</v>
      </c>
      <c r="F2524" s="15" t="s">
        <v>159</v>
      </c>
      <c r="G2524" s="14">
        <v>1750</v>
      </c>
      <c r="H2524" s="14">
        <v>1750</v>
      </c>
    </row>
    <row r="2525" spans="1:9" s="20" customFormat="1" ht="12" hidden="1" thickBot="1" x14ac:dyDescent="0.25">
      <c r="A2525" s="30" t="s">
        <v>162</v>
      </c>
      <c r="B2525" s="24" t="s">
        <v>144</v>
      </c>
      <c r="C2525" s="26" t="s">
        <v>688</v>
      </c>
      <c r="D2525" s="26" t="s">
        <v>692</v>
      </c>
      <c r="E2525" s="26" t="s">
        <v>203</v>
      </c>
      <c r="F2525" s="26" t="s">
        <v>163</v>
      </c>
      <c r="G2525" s="28">
        <v>1750</v>
      </c>
      <c r="H2525" s="129">
        <v>1750</v>
      </c>
      <c r="I2525" s="130">
        <f t="shared" ref="I2525:I2526" si="466">H2525/G2525*100</f>
        <v>100</v>
      </c>
    </row>
    <row r="2526" spans="1:9" ht="30" thickBot="1" x14ac:dyDescent="0.25">
      <c r="A2526" s="168" t="s">
        <v>213</v>
      </c>
      <c r="B2526" s="164" t="s">
        <v>144</v>
      </c>
      <c r="C2526" s="169" t="s">
        <v>688</v>
      </c>
      <c r="D2526" s="169" t="s">
        <v>692</v>
      </c>
      <c r="E2526" s="169" t="s">
        <v>185</v>
      </c>
      <c r="F2526" s="169" t="s">
        <v>152</v>
      </c>
      <c r="G2526" s="170">
        <v>21500</v>
      </c>
      <c r="H2526" s="171">
        <v>21500</v>
      </c>
      <c r="I2526" s="167">
        <f t="shared" si="466"/>
        <v>100</v>
      </c>
    </row>
    <row r="2527" spans="1:9" customFormat="1" ht="13.5" hidden="1" thickBot="1" x14ac:dyDescent="0.25">
      <c r="A2527" s="13" t="s">
        <v>87</v>
      </c>
      <c r="B2527" s="15" t="s">
        <v>152</v>
      </c>
      <c r="C2527" s="15" t="s">
        <v>688</v>
      </c>
      <c r="D2527" s="15" t="s">
        <v>692</v>
      </c>
      <c r="E2527" s="15" t="s">
        <v>185</v>
      </c>
      <c r="F2527" s="15" t="s">
        <v>157</v>
      </c>
      <c r="G2527" s="14">
        <v>16500</v>
      </c>
      <c r="H2527" s="14">
        <v>16500</v>
      </c>
    </row>
    <row r="2528" spans="1:9" customFormat="1" ht="13.5" hidden="1" thickBot="1" x14ac:dyDescent="0.25">
      <c r="A2528" s="13" t="s">
        <v>166</v>
      </c>
      <c r="B2528" s="15" t="s">
        <v>152</v>
      </c>
      <c r="C2528" s="15" t="s">
        <v>688</v>
      </c>
      <c r="D2528" s="15" t="s">
        <v>692</v>
      </c>
      <c r="E2528" s="15" t="s">
        <v>185</v>
      </c>
      <c r="F2528" s="15" t="s">
        <v>167</v>
      </c>
      <c r="G2528" s="14">
        <v>16500</v>
      </c>
      <c r="H2528" s="14">
        <v>16500</v>
      </c>
    </row>
    <row r="2529" spans="1:9" s="20" customFormat="1" ht="12" hidden="1" thickBot="1" x14ac:dyDescent="0.25">
      <c r="A2529" s="30" t="s">
        <v>168</v>
      </c>
      <c r="B2529" s="24" t="s">
        <v>144</v>
      </c>
      <c r="C2529" s="26" t="s">
        <v>688</v>
      </c>
      <c r="D2529" s="26" t="s">
        <v>692</v>
      </c>
      <c r="E2529" s="26" t="s">
        <v>185</v>
      </c>
      <c r="F2529" s="26" t="s">
        <v>169</v>
      </c>
      <c r="G2529" s="28">
        <v>9500</v>
      </c>
      <c r="H2529" s="129">
        <v>9500</v>
      </c>
      <c r="I2529" s="130">
        <f t="shared" ref="I2529:I2530" si="467">H2529/G2529*100</f>
        <v>100</v>
      </c>
    </row>
    <row r="2530" spans="1:9" s="20" customFormat="1" ht="23.25" hidden="1" thickBot="1" x14ac:dyDescent="0.25">
      <c r="A2530" s="30" t="s">
        <v>176</v>
      </c>
      <c r="B2530" s="24" t="s">
        <v>144</v>
      </c>
      <c r="C2530" s="26" t="s">
        <v>688</v>
      </c>
      <c r="D2530" s="26" t="s">
        <v>692</v>
      </c>
      <c r="E2530" s="26" t="s">
        <v>185</v>
      </c>
      <c r="F2530" s="26" t="s">
        <v>177</v>
      </c>
      <c r="G2530" s="28">
        <v>7000</v>
      </c>
      <c r="H2530" s="129">
        <v>7000</v>
      </c>
      <c r="I2530" s="130">
        <f t="shared" si="467"/>
        <v>100</v>
      </c>
    </row>
    <row r="2531" spans="1:9" customFormat="1" ht="13.5" hidden="1" thickBot="1" x14ac:dyDescent="0.25">
      <c r="A2531" s="13" t="s">
        <v>192</v>
      </c>
      <c r="B2531" s="15" t="s">
        <v>152</v>
      </c>
      <c r="C2531" s="15" t="s">
        <v>688</v>
      </c>
      <c r="D2531" s="15" t="s">
        <v>692</v>
      </c>
      <c r="E2531" s="15" t="s">
        <v>185</v>
      </c>
      <c r="F2531" s="15" t="s">
        <v>193</v>
      </c>
      <c r="G2531" s="14">
        <v>5000</v>
      </c>
      <c r="H2531" s="14">
        <v>5000</v>
      </c>
    </row>
    <row r="2532" spans="1:9" s="20" customFormat="1" ht="23.25" hidden="1" thickBot="1" x14ac:dyDescent="0.25">
      <c r="A2532" s="30" t="s">
        <v>196</v>
      </c>
      <c r="B2532" s="24" t="s">
        <v>144</v>
      </c>
      <c r="C2532" s="26" t="s">
        <v>688</v>
      </c>
      <c r="D2532" s="26" t="s">
        <v>692</v>
      </c>
      <c r="E2532" s="26" t="s">
        <v>185</v>
      </c>
      <c r="F2532" s="26" t="s">
        <v>197</v>
      </c>
      <c r="G2532" s="28">
        <v>5000</v>
      </c>
      <c r="H2532" s="129">
        <v>5000</v>
      </c>
      <c r="I2532" s="130">
        <f t="shared" ref="I2532:I2533" si="468">H2532/G2532*100</f>
        <v>100</v>
      </c>
    </row>
    <row r="2533" spans="1:9" ht="20.25" thickBot="1" x14ac:dyDescent="0.25">
      <c r="A2533" s="168" t="s">
        <v>204</v>
      </c>
      <c r="B2533" s="164" t="s">
        <v>144</v>
      </c>
      <c r="C2533" s="169" t="s">
        <v>688</v>
      </c>
      <c r="D2533" s="169" t="s">
        <v>692</v>
      </c>
      <c r="E2533" s="169" t="s">
        <v>205</v>
      </c>
      <c r="F2533" s="169" t="s">
        <v>152</v>
      </c>
      <c r="G2533" s="170">
        <v>69029.899999999994</v>
      </c>
      <c r="H2533" s="171">
        <v>69029.899999999994</v>
      </c>
      <c r="I2533" s="167">
        <f t="shared" si="468"/>
        <v>100</v>
      </c>
    </row>
    <row r="2534" spans="1:9" customFormat="1" ht="13.5" hidden="1" thickBot="1" x14ac:dyDescent="0.25">
      <c r="A2534" s="13" t="s">
        <v>87</v>
      </c>
      <c r="B2534" s="15" t="s">
        <v>152</v>
      </c>
      <c r="C2534" s="15" t="s">
        <v>688</v>
      </c>
      <c r="D2534" s="15" t="s">
        <v>692</v>
      </c>
      <c r="E2534" s="15" t="s">
        <v>205</v>
      </c>
      <c r="F2534" s="15" t="s">
        <v>157</v>
      </c>
      <c r="G2534" s="14">
        <v>24600</v>
      </c>
      <c r="H2534" s="14">
        <v>24600</v>
      </c>
    </row>
    <row r="2535" spans="1:9" customFormat="1" ht="13.5" hidden="1" thickBot="1" x14ac:dyDescent="0.25">
      <c r="A2535" s="13" t="s">
        <v>166</v>
      </c>
      <c r="B2535" s="15" t="s">
        <v>152</v>
      </c>
      <c r="C2535" s="15" t="s">
        <v>688</v>
      </c>
      <c r="D2535" s="15" t="s">
        <v>692</v>
      </c>
      <c r="E2535" s="15" t="s">
        <v>205</v>
      </c>
      <c r="F2535" s="15" t="s">
        <v>167</v>
      </c>
      <c r="G2535" s="14">
        <v>24600</v>
      </c>
      <c r="H2535" s="14">
        <v>24600</v>
      </c>
    </row>
    <row r="2536" spans="1:9" s="20" customFormat="1" ht="12" hidden="1" thickBot="1" x14ac:dyDescent="0.25">
      <c r="A2536" s="30" t="s">
        <v>168</v>
      </c>
      <c r="B2536" s="24" t="s">
        <v>144</v>
      </c>
      <c r="C2536" s="26" t="s">
        <v>688</v>
      </c>
      <c r="D2536" s="26" t="s">
        <v>692</v>
      </c>
      <c r="E2536" s="26" t="s">
        <v>205</v>
      </c>
      <c r="F2536" s="26" t="s">
        <v>169</v>
      </c>
      <c r="G2536" s="28">
        <v>5000</v>
      </c>
      <c r="H2536" s="129">
        <v>5000</v>
      </c>
      <c r="I2536" s="130">
        <f t="shared" ref="I2536:I2538" si="469">H2536/G2536*100</f>
        <v>100</v>
      </c>
    </row>
    <row r="2537" spans="1:9" s="20" customFormat="1" ht="12" hidden="1" thickBot="1" x14ac:dyDescent="0.25">
      <c r="A2537" s="30" t="s">
        <v>170</v>
      </c>
      <c r="B2537" s="24" t="s">
        <v>144</v>
      </c>
      <c r="C2537" s="26" t="s">
        <v>688</v>
      </c>
      <c r="D2537" s="26" t="s">
        <v>692</v>
      </c>
      <c r="E2537" s="26" t="s">
        <v>205</v>
      </c>
      <c r="F2537" s="26" t="s">
        <v>171</v>
      </c>
      <c r="G2537" s="28">
        <v>5500</v>
      </c>
      <c r="H2537" s="129">
        <v>5500</v>
      </c>
      <c r="I2537" s="130">
        <f t="shared" si="469"/>
        <v>100</v>
      </c>
    </row>
    <row r="2538" spans="1:9" s="20" customFormat="1" ht="12" hidden="1" thickBot="1" x14ac:dyDescent="0.25">
      <c r="A2538" s="30" t="s">
        <v>178</v>
      </c>
      <c r="B2538" s="24" t="s">
        <v>144</v>
      </c>
      <c r="C2538" s="26" t="s">
        <v>688</v>
      </c>
      <c r="D2538" s="26" t="s">
        <v>692</v>
      </c>
      <c r="E2538" s="26" t="s">
        <v>205</v>
      </c>
      <c r="F2538" s="26" t="s">
        <v>179</v>
      </c>
      <c r="G2538" s="28">
        <v>14100</v>
      </c>
      <c r="H2538" s="129">
        <v>14100</v>
      </c>
      <c r="I2538" s="130">
        <f t="shared" si="469"/>
        <v>100</v>
      </c>
    </row>
    <row r="2539" spans="1:9" customFormat="1" ht="13.5" hidden="1" thickBot="1" x14ac:dyDescent="0.25">
      <c r="A2539" s="13" t="s">
        <v>192</v>
      </c>
      <c r="B2539" s="15" t="s">
        <v>152</v>
      </c>
      <c r="C2539" s="15" t="s">
        <v>688</v>
      </c>
      <c r="D2539" s="15" t="s">
        <v>692</v>
      </c>
      <c r="E2539" s="15" t="s">
        <v>205</v>
      </c>
      <c r="F2539" s="15" t="s">
        <v>193</v>
      </c>
      <c r="G2539" s="14">
        <v>44429.9</v>
      </c>
      <c r="H2539" s="14">
        <v>44429.9</v>
      </c>
    </row>
    <row r="2540" spans="1:9" s="20" customFormat="1" ht="23.25" hidden="1" thickBot="1" x14ac:dyDescent="0.25">
      <c r="A2540" s="30" t="s">
        <v>196</v>
      </c>
      <c r="B2540" s="24" t="s">
        <v>144</v>
      </c>
      <c r="C2540" s="26" t="s">
        <v>688</v>
      </c>
      <c r="D2540" s="26" t="s">
        <v>692</v>
      </c>
      <c r="E2540" s="26" t="s">
        <v>205</v>
      </c>
      <c r="F2540" s="26" t="s">
        <v>197</v>
      </c>
      <c r="G2540" s="28">
        <v>44429.9</v>
      </c>
      <c r="H2540" s="129">
        <v>44429.9</v>
      </c>
      <c r="I2540" s="130">
        <f t="shared" ref="I2540:I2541" si="470">H2540/G2540*100</f>
        <v>100</v>
      </c>
    </row>
    <row r="2541" spans="1:9" ht="10.5" thickBot="1" x14ac:dyDescent="0.25">
      <c r="A2541" s="168" t="s">
        <v>693</v>
      </c>
      <c r="B2541" s="164" t="s">
        <v>144</v>
      </c>
      <c r="C2541" s="169" t="s">
        <v>694</v>
      </c>
      <c r="D2541" s="169" t="s">
        <v>154</v>
      </c>
      <c r="E2541" s="169" t="s">
        <v>152</v>
      </c>
      <c r="F2541" s="169" t="s">
        <v>152</v>
      </c>
      <c r="G2541" s="170">
        <v>4600000</v>
      </c>
      <c r="H2541" s="171">
        <v>4512115.8600000003</v>
      </c>
      <c r="I2541" s="167">
        <f t="shared" si="470"/>
        <v>98.08947521739131</v>
      </c>
    </row>
    <row r="2542" spans="1:9" customFormat="1" ht="13.5" hidden="1" thickBot="1" x14ac:dyDescent="0.25">
      <c r="A2542" s="13" t="s">
        <v>87</v>
      </c>
      <c r="B2542" s="15" t="s">
        <v>152</v>
      </c>
      <c r="C2542" s="15" t="s">
        <v>694</v>
      </c>
      <c r="D2542" s="15" t="s">
        <v>154</v>
      </c>
      <c r="E2542" s="15" t="s">
        <v>152</v>
      </c>
      <c r="F2542" s="15" t="s">
        <v>157</v>
      </c>
      <c r="G2542" s="14">
        <v>3335459</v>
      </c>
      <c r="H2542" s="14">
        <v>3332606</v>
      </c>
    </row>
    <row r="2543" spans="1:9" customFormat="1" ht="13.5" hidden="1" thickBot="1" x14ac:dyDescent="0.25">
      <c r="A2543" s="13" t="s">
        <v>166</v>
      </c>
      <c r="B2543" s="15" t="s">
        <v>152</v>
      </c>
      <c r="C2543" s="15" t="s">
        <v>694</v>
      </c>
      <c r="D2543" s="15" t="s">
        <v>154</v>
      </c>
      <c r="E2543" s="15" t="s">
        <v>152</v>
      </c>
      <c r="F2543" s="15" t="s">
        <v>167</v>
      </c>
      <c r="G2543" s="14">
        <v>1860575</v>
      </c>
      <c r="H2543" s="14">
        <v>1857722</v>
      </c>
    </row>
    <row r="2544" spans="1:9" customFormat="1" ht="13.5" hidden="1" thickBot="1" x14ac:dyDescent="0.25">
      <c r="A2544" s="13" t="s">
        <v>192</v>
      </c>
      <c r="B2544" s="15" t="s">
        <v>152</v>
      </c>
      <c r="C2544" s="15" t="s">
        <v>694</v>
      </c>
      <c r="D2544" s="15" t="s">
        <v>154</v>
      </c>
      <c r="E2544" s="15" t="s">
        <v>152</v>
      </c>
      <c r="F2544" s="15" t="s">
        <v>193</v>
      </c>
      <c r="G2544" s="14">
        <v>1264541</v>
      </c>
      <c r="H2544" s="14">
        <v>1179509.8600000001</v>
      </c>
    </row>
    <row r="2545" spans="1:9" customFormat="1" ht="13.5" hidden="1" thickBot="1" x14ac:dyDescent="0.25">
      <c r="A2545" s="13" t="s">
        <v>87</v>
      </c>
      <c r="B2545" s="15" t="s">
        <v>152</v>
      </c>
      <c r="C2545" s="15" t="s">
        <v>696</v>
      </c>
      <c r="D2545" s="15" t="s">
        <v>697</v>
      </c>
      <c r="E2545" s="15" t="s">
        <v>205</v>
      </c>
      <c r="F2545" s="15" t="s">
        <v>157</v>
      </c>
      <c r="G2545" s="14"/>
      <c r="H2545" s="14"/>
    </row>
    <row r="2546" spans="1:9" customFormat="1" ht="13.5" hidden="1" thickBot="1" x14ac:dyDescent="0.25">
      <c r="A2546" s="13" t="s">
        <v>166</v>
      </c>
      <c r="B2546" s="15" t="s">
        <v>152</v>
      </c>
      <c r="C2546" s="15" t="s">
        <v>696</v>
      </c>
      <c r="D2546" s="15" t="s">
        <v>697</v>
      </c>
      <c r="E2546" s="15" t="s">
        <v>205</v>
      </c>
      <c r="F2546" s="15" t="s">
        <v>167</v>
      </c>
      <c r="G2546" s="14"/>
      <c r="H2546" s="14"/>
    </row>
    <row r="2547" spans="1:9" customFormat="1" ht="13.5" hidden="1" thickBot="1" x14ac:dyDescent="0.25">
      <c r="A2547" s="13" t="s">
        <v>192</v>
      </c>
      <c r="B2547" s="15" t="s">
        <v>152</v>
      </c>
      <c r="C2547" s="15" t="s">
        <v>696</v>
      </c>
      <c r="D2547" s="15" t="s">
        <v>697</v>
      </c>
      <c r="E2547" s="15" t="s">
        <v>205</v>
      </c>
      <c r="F2547" s="15" t="s">
        <v>193</v>
      </c>
      <c r="G2547" s="14"/>
      <c r="H2547" s="14"/>
    </row>
    <row r="2548" spans="1:9" ht="10.5" thickBot="1" x14ac:dyDescent="0.25">
      <c r="A2548" s="168" t="s">
        <v>695</v>
      </c>
      <c r="B2548" s="164" t="s">
        <v>144</v>
      </c>
      <c r="C2548" s="169" t="s">
        <v>696</v>
      </c>
      <c r="D2548" s="169" t="s">
        <v>698</v>
      </c>
      <c r="E2548" s="169" t="s">
        <v>152</v>
      </c>
      <c r="F2548" s="169" t="s">
        <v>152</v>
      </c>
      <c r="G2548" s="170">
        <v>2043000</v>
      </c>
      <c r="H2548" s="171">
        <v>2042694</v>
      </c>
      <c r="I2548" s="167">
        <f t="shared" ref="I2548:I2549" si="471">H2548/G2548*100</f>
        <v>99.985022026431707</v>
      </c>
    </row>
    <row r="2549" spans="1:9" ht="20.25" thickBot="1" x14ac:dyDescent="0.25">
      <c r="A2549" s="168" t="s">
        <v>204</v>
      </c>
      <c r="B2549" s="164" t="s">
        <v>144</v>
      </c>
      <c r="C2549" s="169" t="s">
        <v>696</v>
      </c>
      <c r="D2549" s="169" t="s">
        <v>698</v>
      </c>
      <c r="E2549" s="169" t="s">
        <v>205</v>
      </c>
      <c r="F2549" s="169" t="s">
        <v>152</v>
      </c>
      <c r="G2549" s="170">
        <v>2043000</v>
      </c>
      <c r="H2549" s="171">
        <v>2042694</v>
      </c>
      <c r="I2549" s="167">
        <f t="shared" si="471"/>
        <v>99.985022026431707</v>
      </c>
    </row>
    <row r="2550" spans="1:9" customFormat="1" ht="13.5" hidden="1" thickBot="1" x14ac:dyDescent="0.25">
      <c r="A2550" s="13" t="s">
        <v>87</v>
      </c>
      <c r="B2550" s="15" t="s">
        <v>152</v>
      </c>
      <c r="C2550" s="15" t="s">
        <v>696</v>
      </c>
      <c r="D2550" s="15" t="s">
        <v>698</v>
      </c>
      <c r="E2550" s="15" t="s">
        <v>205</v>
      </c>
      <c r="F2550" s="15" t="s">
        <v>157</v>
      </c>
      <c r="G2550" s="14">
        <v>1981794</v>
      </c>
      <c r="H2550" s="14">
        <v>1981794</v>
      </c>
    </row>
    <row r="2551" spans="1:9" customFormat="1" ht="13.5" hidden="1" thickBot="1" x14ac:dyDescent="0.25">
      <c r="A2551" s="13" t="s">
        <v>166</v>
      </c>
      <c r="B2551" s="15" t="s">
        <v>152</v>
      </c>
      <c r="C2551" s="15" t="s">
        <v>696</v>
      </c>
      <c r="D2551" s="15" t="s">
        <v>698</v>
      </c>
      <c r="E2551" s="15" t="s">
        <v>205</v>
      </c>
      <c r="F2551" s="15" t="s">
        <v>167</v>
      </c>
      <c r="G2551" s="14">
        <v>938322</v>
      </c>
      <c r="H2551" s="14">
        <v>938322</v>
      </c>
    </row>
    <row r="2552" spans="1:9" s="20" customFormat="1" ht="12" hidden="1" thickBot="1" x14ac:dyDescent="0.25">
      <c r="A2552" s="30" t="s">
        <v>170</v>
      </c>
      <c r="B2552" s="24" t="s">
        <v>144</v>
      </c>
      <c r="C2552" s="26" t="s">
        <v>696</v>
      </c>
      <c r="D2552" s="26" t="s">
        <v>698</v>
      </c>
      <c r="E2552" s="26" t="s">
        <v>205</v>
      </c>
      <c r="F2552" s="26" t="s">
        <v>171</v>
      </c>
      <c r="G2552" s="28">
        <v>806677</v>
      </c>
      <c r="H2552" s="129">
        <v>806677</v>
      </c>
      <c r="I2552" s="130">
        <f t="shared" ref="I2552:I2554" si="472">H2552/G2552*100</f>
        <v>100</v>
      </c>
    </row>
    <row r="2553" spans="1:9" s="20" customFormat="1" ht="12" hidden="1" thickBot="1" x14ac:dyDescent="0.25">
      <c r="A2553" s="30" t="s">
        <v>178</v>
      </c>
      <c r="B2553" s="24" t="s">
        <v>144</v>
      </c>
      <c r="C2553" s="26" t="s">
        <v>696</v>
      </c>
      <c r="D2553" s="26" t="s">
        <v>698</v>
      </c>
      <c r="E2553" s="26" t="s">
        <v>205</v>
      </c>
      <c r="F2553" s="26" t="s">
        <v>179</v>
      </c>
      <c r="G2553" s="28">
        <v>131645</v>
      </c>
      <c r="H2553" s="129">
        <v>131645</v>
      </c>
      <c r="I2553" s="130">
        <f t="shared" si="472"/>
        <v>100</v>
      </c>
    </row>
    <row r="2554" spans="1:9" s="20" customFormat="1" ht="12" hidden="1" thickBot="1" x14ac:dyDescent="0.25">
      <c r="A2554" s="30" t="s">
        <v>190</v>
      </c>
      <c r="B2554" s="24" t="s">
        <v>144</v>
      </c>
      <c r="C2554" s="26" t="s">
        <v>696</v>
      </c>
      <c r="D2554" s="26" t="s">
        <v>698</v>
      </c>
      <c r="E2554" s="26" t="s">
        <v>205</v>
      </c>
      <c r="F2554" s="26" t="s">
        <v>191</v>
      </c>
      <c r="G2554" s="28">
        <v>1043472</v>
      </c>
      <c r="H2554" s="129">
        <v>1043472</v>
      </c>
      <c r="I2554" s="130">
        <f t="shared" si="472"/>
        <v>100</v>
      </c>
    </row>
    <row r="2555" spans="1:9" customFormat="1" ht="13.5" hidden="1" thickBot="1" x14ac:dyDescent="0.25">
      <c r="A2555" s="13" t="s">
        <v>192</v>
      </c>
      <c r="B2555" s="15" t="s">
        <v>152</v>
      </c>
      <c r="C2555" s="15" t="s">
        <v>696</v>
      </c>
      <c r="D2555" s="15" t="s">
        <v>698</v>
      </c>
      <c r="E2555" s="15" t="s">
        <v>205</v>
      </c>
      <c r="F2555" s="15" t="s">
        <v>193</v>
      </c>
      <c r="G2555" s="14">
        <v>61206</v>
      </c>
      <c r="H2555" s="14">
        <v>60900</v>
      </c>
    </row>
    <row r="2556" spans="1:9" s="20" customFormat="1" ht="23.25" hidden="1" thickBot="1" x14ac:dyDescent="0.25">
      <c r="A2556" s="30" t="s">
        <v>196</v>
      </c>
      <c r="B2556" s="24" t="s">
        <v>144</v>
      </c>
      <c r="C2556" s="26" t="s">
        <v>696</v>
      </c>
      <c r="D2556" s="26" t="s">
        <v>698</v>
      </c>
      <c r="E2556" s="26" t="s">
        <v>205</v>
      </c>
      <c r="F2556" s="26" t="s">
        <v>197</v>
      </c>
      <c r="G2556" s="28">
        <v>61206</v>
      </c>
      <c r="H2556" s="129">
        <v>60900</v>
      </c>
      <c r="I2556" s="130">
        <f t="shared" ref="I2556:I2558" si="473">H2556/G2556*100</f>
        <v>99.500049014802471</v>
      </c>
    </row>
    <row r="2557" spans="1:9" ht="10.5" thickBot="1" x14ac:dyDescent="0.25">
      <c r="A2557" s="168" t="s">
        <v>695</v>
      </c>
      <c r="B2557" s="164" t="s">
        <v>144</v>
      </c>
      <c r="C2557" s="169" t="s">
        <v>696</v>
      </c>
      <c r="D2557" s="169" t="s">
        <v>699</v>
      </c>
      <c r="E2557" s="169" t="s">
        <v>152</v>
      </c>
      <c r="F2557" s="169" t="s">
        <v>152</v>
      </c>
      <c r="G2557" s="170">
        <v>1607000</v>
      </c>
      <c r="H2557" s="171">
        <v>1606274.86</v>
      </c>
      <c r="I2557" s="167">
        <f t="shared" si="473"/>
        <v>99.95487616677039</v>
      </c>
    </row>
    <row r="2558" spans="1:9" ht="20.25" thickBot="1" x14ac:dyDescent="0.25">
      <c r="A2558" s="168" t="s">
        <v>204</v>
      </c>
      <c r="B2558" s="164" t="s">
        <v>144</v>
      </c>
      <c r="C2558" s="169" t="s">
        <v>696</v>
      </c>
      <c r="D2558" s="169" t="s">
        <v>699</v>
      </c>
      <c r="E2558" s="169" t="s">
        <v>205</v>
      </c>
      <c r="F2558" s="169" t="s">
        <v>152</v>
      </c>
      <c r="G2558" s="170">
        <v>1607000</v>
      </c>
      <c r="H2558" s="171">
        <v>1606274.86</v>
      </c>
      <c r="I2558" s="167">
        <f t="shared" si="473"/>
        <v>99.95487616677039</v>
      </c>
    </row>
    <row r="2559" spans="1:9" customFormat="1" ht="13.5" hidden="1" thickBot="1" x14ac:dyDescent="0.25">
      <c r="A2559" s="13" t="s">
        <v>87</v>
      </c>
      <c r="B2559" s="15" t="s">
        <v>152</v>
      </c>
      <c r="C2559" s="15" t="s">
        <v>696</v>
      </c>
      <c r="D2559" s="15" t="s">
        <v>699</v>
      </c>
      <c r="E2559" s="15" t="s">
        <v>205</v>
      </c>
      <c r="F2559" s="15" t="s">
        <v>157</v>
      </c>
      <c r="G2559" s="14">
        <v>1155165</v>
      </c>
      <c r="H2559" s="14">
        <v>1155165</v>
      </c>
    </row>
    <row r="2560" spans="1:9" customFormat="1" ht="13.5" hidden="1" thickBot="1" x14ac:dyDescent="0.25">
      <c r="A2560" s="13" t="s">
        <v>166</v>
      </c>
      <c r="B2560" s="15" t="s">
        <v>152</v>
      </c>
      <c r="C2560" s="15" t="s">
        <v>696</v>
      </c>
      <c r="D2560" s="15" t="s">
        <v>699</v>
      </c>
      <c r="E2560" s="15" t="s">
        <v>205</v>
      </c>
      <c r="F2560" s="15" t="s">
        <v>167</v>
      </c>
      <c r="G2560" s="14">
        <v>877203</v>
      </c>
      <c r="H2560" s="14">
        <v>877203</v>
      </c>
    </row>
    <row r="2561" spans="1:9" s="20" customFormat="1" ht="12" hidden="1" thickBot="1" x14ac:dyDescent="0.25">
      <c r="A2561" s="30" t="s">
        <v>170</v>
      </c>
      <c r="B2561" s="24" t="s">
        <v>144</v>
      </c>
      <c r="C2561" s="26" t="s">
        <v>696</v>
      </c>
      <c r="D2561" s="26" t="s">
        <v>699</v>
      </c>
      <c r="E2561" s="26" t="s">
        <v>205</v>
      </c>
      <c r="F2561" s="26" t="s">
        <v>171</v>
      </c>
      <c r="G2561" s="28">
        <v>542000</v>
      </c>
      <c r="H2561" s="129">
        <v>542000</v>
      </c>
      <c r="I2561" s="130">
        <f t="shared" ref="I2561:I2563" si="474">H2561/G2561*100</f>
        <v>100</v>
      </c>
    </row>
    <row r="2562" spans="1:9" s="20" customFormat="1" ht="12" hidden="1" thickBot="1" x14ac:dyDescent="0.25">
      <c r="A2562" s="30" t="s">
        <v>178</v>
      </c>
      <c r="B2562" s="24" t="s">
        <v>144</v>
      </c>
      <c r="C2562" s="26" t="s">
        <v>696</v>
      </c>
      <c r="D2562" s="26" t="s">
        <v>699</v>
      </c>
      <c r="E2562" s="26" t="s">
        <v>205</v>
      </c>
      <c r="F2562" s="26" t="s">
        <v>179</v>
      </c>
      <c r="G2562" s="28">
        <v>335203</v>
      </c>
      <c r="H2562" s="129">
        <v>335203</v>
      </c>
      <c r="I2562" s="130">
        <f t="shared" si="474"/>
        <v>100</v>
      </c>
    </row>
    <row r="2563" spans="1:9" s="20" customFormat="1" ht="12" hidden="1" thickBot="1" x14ac:dyDescent="0.25">
      <c r="A2563" s="30" t="s">
        <v>190</v>
      </c>
      <c r="B2563" s="24" t="s">
        <v>144</v>
      </c>
      <c r="C2563" s="26" t="s">
        <v>696</v>
      </c>
      <c r="D2563" s="26" t="s">
        <v>699</v>
      </c>
      <c r="E2563" s="26" t="s">
        <v>205</v>
      </c>
      <c r="F2563" s="26" t="s">
        <v>191</v>
      </c>
      <c r="G2563" s="28">
        <v>277962</v>
      </c>
      <c r="H2563" s="129">
        <v>277962</v>
      </c>
      <c r="I2563" s="130">
        <f t="shared" si="474"/>
        <v>100</v>
      </c>
    </row>
    <row r="2564" spans="1:9" customFormat="1" ht="13.5" hidden="1" thickBot="1" x14ac:dyDescent="0.25">
      <c r="A2564" s="13" t="s">
        <v>192</v>
      </c>
      <c r="B2564" s="15" t="s">
        <v>152</v>
      </c>
      <c r="C2564" s="15" t="s">
        <v>696</v>
      </c>
      <c r="D2564" s="15" t="s">
        <v>699</v>
      </c>
      <c r="E2564" s="15" t="s">
        <v>205</v>
      </c>
      <c r="F2564" s="15" t="s">
        <v>193</v>
      </c>
      <c r="G2564" s="14">
        <v>451835</v>
      </c>
      <c r="H2564" s="14">
        <v>451109.86</v>
      </c>
    </row>
    <row r="2565" spans="1:9" s="20" customFormat="1" ht="23.25" hidden="1" thickBot="1" x14ac:dyDescent="0.25">
      <c r="A2565" s="30" t="s">
        <v>194</v>
      </c>
      <c r="B2565" s="24" t="s">
        <v>144</v>
      </c>
      <c r="C2565" s="26" t="s">
        <v>696</v>
      </c>
      <c r="D2565" s="26" t="s">
        <v>699</v>
      </c>
      <c r="E2565" s="26" t="s">
        <v>205</v>
      </c>
      <c r="F2565" s="26" t="s">
        <v>195</v>
      </c>
      <c r="G2565" s="28">
        <v>58600</v>
      </c>
      <c r="H2565" s="129">
        <v>58600</v>
      </c>
      <c r="I2565" s="130">
        <f t="shared" ref="I2565:I2568" si="475">H2565/G2565*100</f>
        <v>100</v>
      </c>
    </row>
    <row r="2566" spans="1:9" s="20" customFormat="1" ht="23.25" hidden="1" thickBot="1" x14ac:dyDescent="0.25">
      <c r="A2566" s="30" t="s">
        <v>196</v>
      </c>
      <c r="B2566" s="24" t="s">
        <v>144</v>
      </c>
      <c r="C2566" s="26" t="s">
        <v>696</v>
      </c>
      <c r="D2566" s="26" t="s">
        <v>699</v>
      </c>
      <c r="E2566" s="26" t="s">
        <v>205</v>
      </c>
      <c r="F2566" s="26" t="s">
        <v>197</v>
      </c>
      <c r="G2566" s="28">
        <v>393235</v>
      </c>
      <c r="H2566" s="129">
        <v>392509.86</v>
      </c>
      <c r="I2566" s="130">
        <f t="shared" si="475"/>
        <v>99.815596271949332</v>
      </c>
    </row>
    <row r="2567" spans="1:9" ht="10.5" thickBot="1" x14ac:dyDescent="0.25">
      <c r="A2567" s="168" t="s">
        <v>695</v>
      </c>
      <c r="B2567" s="164" t="s">
        <v>144</v>
      </c>
      <c r="C2567" s="169" t="s">
        <v>696</v>
      </c>
      <c r="D2567" s="169" t="s">
        <v>700</v>
      </c>
      <c r="E2567" s="169" t="s">
        <v>152</v>
      </c>
      <c r="F2567" s="169" t="s">
        <v>152</v>
      </c>
      <c r="G2567" s="170">
        <v>500000</v>
      </c>
      <c r="H2567" s="171">
        <v>422200</v>
      </c>
      <c r="I2567" s="167">
        <f t="shared" si="475"/>
        <v>84.44</v>
      </c>
    </row>
    <row r="2568" spans="1:9" ht="20.25" thickBot="1" x14ac:dyDescent="0.25">
      <c r="A2568" s="168" t="s">
        <v>204</v>
      </c>
      <c r="B2568" s="164" t="s">
        <v>144</v>
      </c>
      <c r="C2568" s="169" t="s">
        <v>696</v>
      </c>
      <c r="D2568" s="169" t="s">
        <v>700</v>
      </c>
      <c r="E2568" s="169" t="s">
        <v>205</v>
      </c>
      <c r="F2568" s="169" t="s">
        <v>152</v>
      </c>
      <c r="G2568" s="170">
        <v>500000</v>
      </c>
      <c r="H2568" s="171">
        <v>422200</v>
      </c>
      <c r="I2568" s="167">
        <f t="shared" si="475"/>
        <v>84.44</v>
      </c>
    </row>
    <row r="2569" spans="1:9" customFormat="1" ht="13.5" hidden="1" thickBot="1" x14ac:dyDescent="0.25">
      <c r="A2569" s="13" t="s">
        <v>192</v>
      </c>
      <c r="B2569" s="15" t="s">
        <v>152</v>
      </c>
      <c r="C2569" s="15" t="s">
        <v>696</v>
      </c>
      <c r="D2569" s="15" t="s">
        <v>700</v>
      </c>
      <c r="E2569" s="15" t="s">
        <v>205</v>
      </c>
      <c r="F2569" s="15" t="s">
        <v>193</v>
      </c>
      <c r="G2569" s="14">
        <v>500000</v>
      </c>
      <c r="H2569" s="14">
        <v>422200</v>
      </c>
    </row>
    <row r="2570" spans="1:9" s="20" customFormat="1" ht="23.25" hidden="1" thickBot="1" x14ac:dyDescent="0.25">
      <c r="A2570" s="30" t="s">
        <v>194</v>
      </c>
      <c r="B2570" s="24" t="s">
        <v>144</v>
      </c>
      <c r="C2570" s="26" t="s">
        <v>696</v>
      </c>
      <c r="D2570" s="26" t="s">
        <v>700</v>
      </c>
      <c r="E2570" s="26" t="s">
        <v>205</v>
      </c>
      <c r="F2570" s="26" t="s">
        <v>195</v>
      </c>
      <c r="G2570" s="28">
        <v>500000</v>
      </c>
      <c r="H2570" s="129">
        <v>422200</v>
      </c>
      <c r="I2570" s="130">
        <f t="shared" ref="I2570:I2572" si="476">H2570/G2570*100</f>
        <v>84.44</v>
      </c>
    </row>
    <row r="2571" spans="1:9" ht="10.5" thickBot="1" x14ac:dyDescent="0.25">
      <c r="A2571" s="168" t="s">
        <v>695</v>
      </c>
      <c r="B2571" s="164" t="s">
        <v>144</v>
      </c>
      <c r="C2571" s="169" t="s">
        <v>696</v>
      </c>
      <c r="D2571" s="169" t="s">
        <v>701</v>
      </c>
      <c r="E2571" s="169" t="s">
        <v>152</v>
      </c>
      <c r="F2571" s="169" t="s">
        <v>152</v>
      </c>
      <c r="G2571" s="170">
        <v>250000</v>
      </c>
      <c r="H2571" s="171">
        <v>243800</v>
      </c>
      <c r="I2571" s="167">
        <f t="shared" si="476"/>
        <v>97.52</v>
      </c>
    </row>
    <row r="2572" spans="1:9" ht="20.25" thickBot="1" x14ac:dyDescent="0.25">
      <c r="A2572" s="168" t="s">
        <v>204</v>
      </c>
      <c r="B2572" s="164" t="s">
        <v>144</v>
      </c>
      <c r="C2572" s="169" t="s">
        <v>696</v>
      </c>
      <c r="D2572" s="169" t="s">
        <v>701</v>
      </c>
      <c r="E2572" s="169" t="s">
        <v>205</v>
      </c>
      <c r="F2572" s="169" t="s">
        <v>152</v>
      </c>
      <c r="G2572" s="170">
        <v>250000</v>
      </c>
      <c r="H2572" s="171">
        <v>243800</v>
      </c>
      <c r="I2572" s="167">
        <f t="shared" si="476"/>
        <v>97.52</v>
      </c>
    </row>
    <row r="2573" spans="1:9" customFormat="1" ht="13.5" hidden="1" thickBot="1" x14ac:dyDescent="0.25">
      <c r="A2573" s="13" t="s">
        <v>87</v>
      </c>
      <c r="B2573" s="15" t="s">
        <v>152</v>
      </c>
      <c r="C2573" s="15" t="s">
        <v>696</v>
      </c>
      <c r="D2573" s="15" t="s">
        <v>701</v>
      </c>
      <c r="E2573" s="15" t="s">
        <v>205</v>
      </c>
      <c r="F2573" s="15" t="s">
        <v>157</v>
      </c>
      <c r="G2573" s="14">
        <v>5000</v>
      </c>
      <c r="H2573" s="14">
        <v>5000</v>
      </c>
    </row>
    <row r="2574" spans="1:9" customFormat="1" ht="13.5" hidden="1" thickBot="1" x14ac:dyDescent="0.25">
      <c r="A2574" s="13" t="s">
        <v>166</v>
      </c>
      <c r="B2574" s="15" t="s">
        <v>152</v>
      </c>
      <c r="C2574" s="15" t="s">
        <v>696</v>
      </c>
      <c r="D2574" s="15" t="s">
        <v>701</v>
      </c>
      <c r="E2574" s="15" t="s">
        <v>205</v>
      </c>
      <c r="F2574" s="15" t="s">
        <v>167</v>
      </c>
      <c r="G2574" s="14">
        <v>5000</v>
      </c>
      <c r="H2574" s="14">
        <v>5000</v>
      </c>
    </row>
    <row r="2575" spans="1:9" s="20" customFormat="1" ht="12" hidden="1" thickBot="1" x14ac:dyDescent="0.25">
      <c r="A2575" s="30" t="s">
        <v>178</v>
      </c>
      <c r="B2575" s="24" t="s">
        <v>144</v>
      </c>
      <c r="C2575" s="26" t="s">
        <v>696</v>
      </c>
      <c r="D2575" s="26" t="s">
        <v>701</v>
      </c>
      <c r="E2575" s="26" t="s">
        <v>205</v>
      </c>
      <c r="F2575" s="26" t="s">
        <v>179</v>
      </c>
      <c r="G2575" s="28">
        <v>5000</v>
      </c>
      <c r="H2575" s="129">
        <v>5000</v>
      </c>
      <c r="I2575" s="130">
        <f>H2575/G2575*100</f>
        <v>100</v>
      </c>
    </row>
    <row r="2576" spans="1:9" customFormat="1" ht="13.5" hidden="1" thickBot="1" x14ac:dyDescent="0.25">
      <c r="A2576" s="13" t="s">
        <v>192</v>
      </c>
      <c r="B2576" s="15" t="s">
        <v>152</v>
      </c>
      <c r="C2576" s="15" t="s">
        <v>696</v>
      </c>
      <c r="D2576" s="15" t="s">
        <v>701</v>
      </c>
      <c r="E2576" s="15" t="s">
        <v>205</v>
      </c>
      <c r="F2576" s="15" t="s">
        <v>193</v>
      </c>
      <c r="G2576" s="14">
        <v>245000</v>
      </c>
      <c r="H2576" s="14">
        <v>238800</v>
      </c>
    </row>
    <row r="2577" spans="1:9" s="20" customFormat="1" ht="23.25" hidden="1" thickBot="1" x14ac:dyDescent="0.25">
      <c r="A2577" s="30" t="s">
        <v>194</v>
      </c>
      <c r="B2577" s="24" t="s">
        <v>144</v>
      </c>
      <c r="C2577" s="26" t="s">
        <v>696</v>
      </c>
      <c r="D2577" s="26" t="s">
        <v>701</v>
      </c>
      <c r="E2577" s="26" t="s">
        <v>205</v>
      </c>
      <c r="F2577" s="26" t="s">
        <v>195</v>
      </c>
      <c r="G2577" s="28">
        <v>157200</v>
      </c>
      <c r="H2577" s="129">
        <v>157200</v>
      </c>
      <c r="I2577" s="130">
        <f t="shared" ref="I2577:I2580" si="477">H2577/G2577*100</f>
        <v>100</v>
      </c>
    </row>
    <row r="2578" spans="1:9" s="20" customFormat="1" ht="23.25" hidden="1" thickBot="1" x14ac:dyDescent="0.25">
      <c r="A2578" s="30" t="s">
        <v>196</v>
      </c>
      <c r="B2578" s="24" t="s">
        <v>144</v>
      </c>
      <c r="C2578" s="26" t="s">
        <v>696</v>
      </c>
      <c r="D2578" s="26" t="s">
        <v>701</v>
      </c>
      <c r="E2578" s="26" t="s">
        <v>205</v>
      </c>
      <c r="F2578" s="26" t="s">
        <v>197</v>
      </c>
      <c r="G2578" s="28">
        <v>87800</v>
      </c>
      <c r="H2578" s="129">
        <v>81600</v>
      </c>
      <c r="I2578" s="130">
        <f t="shared" si="477"/>
        <v>92.938496583143504</v>
      </c>
    </row>
    <row r="2579" spans="1:9" ht="10.5" thickBot="1" x14ac:dyDescent="0.25">
      <c r="A2579" s="168" t="s">
        <v>695</v>
      </c>
      <c r="B2579" s="164" t="s">
        <v>144</v>
      </c>
      <c r="C2579" s="169" t="s">
        <v>696</v>
      </c>
      <c r="D2579" s="169" t="s">
        <v>702</v>
      </c>
      <c r="E2579" s="169" t="s">
        <v>152</v>
      </c>
      <c r="F2579" s="169" t="s">
        <v>152</v>
      </c>
      <c r="G2579" s="170">
        <v>200000</v>
      </c>
      <c r="H2579" s="171">
        <v>197147</v>
      </c>
      <c r="I2579" s="167">
        <f t="shared" si="477"/>
        <v>98.573499999999996</v>
      </c>
    </row>
    <row r="2580" spans="1:9" ht="20.25" thickBot="1" x14ac:dyDescent="0.25">
      <c r="A2580" s="168" t="s">
        <v>204</v>
      </c>
      <c r="B2580" s="164" t="s">
        <v>144</v>
      </c>
      <c r="C2580" s="169" t="s">
        <v>696</v>
      </c>
      <c r="D2580" s="169" t="s">
        <v>702</v>
      </c>
      <c r="E2580" s="169" t="s">
        <v>205</v>
      </c>
      <c r="F2580" s="169" t="s">
        <v>152</v>
      </c>
      <c r="G2580" s="170">
        <v>200000</v>
      </c>
      <c r="H2580" s="171">
        <v>197147</v>
      </c>
      <c r="I2580" s="167">
        <f t="shared" si="477"/>
        <v>98.573499999999996</v>
      </c>
    </row>
    <row r="2581" spans="1:9" customFormat="1" ht="13.5" hidden="1" thickBot="1" x14ac:dyDescent="0.25">
      <c r="A2581" s="13" t="s">
        <v>87</v>
      </c>
      <c r="B2581" s="15" t="s">
        <v>152</v>
      </c>
      <c r="C2581" s="15" t="s">
        <v>696</v>
      </c>
      <c r="D2581" s="15" t="s">
        <v>702</v>
      </c>
      <c r="E2581" s="15" t="s">
        <v>205</v>
      </c>
      <c r="F2581" s="15" t="s">
        <v>157</v>
      </c>
      <c r="G2581" s="14">
        <v>193500</v>
      </c>
      <c r="H2581" s="14">
        <v>190647</v>
      </c>
    </row>
    <row r="2582" spans="1:9" customFormat="1" ht="13.5" hidden="1" thickBot="1" x14ac:dyDescent="0.25">
      <c r="A2582" s="13" t="s">
        <v>166</v>
      </c>
      <c r="B2582" s="15" t="s">
        <v>152</v>
      </c>
      <c r="C2582" s="15" t="s">
        <v>696</v>
      </c>
      <c r="D2582" s="15" t="s">
        <v>702</v>
      </c>
      <c r="E2582" s="15" t="s">
        <v>205</v>
      </c>
      <c r="F2582" s="15" t="s">
        <v>167</v>
      </c>
      <c r="G2582" s="14">
        <v>40050</v>
      </c>
      <c r="H2582" s="14">
        <v>37197</v>
      </c>
    </row>
    <row r="2583" spans="1:9" s="20" customFormat="1" ht="12" hidden="1" thickBot="1" x14ac:dyDescent="0.25">
      <c r="A2583" s="30" t="s">
        <v>178</v>
      </c>
      <c r="B2583" s="24" t="s">
        <v>144</v>
      </c>
      <c r="C2583" s="26" t="s">
        <v>696</v>
      </c>
      <c r="D2583" s="26" t="s">
        <v>702</v>
      </c>
      <c r="E2583" s="26" t="s">
        <v>205</v>
      </c>
      <c r="F2583" s="26" t="s">
        <v>179</v>
      </c>
      <c r="G2583" s="28">
        <v>40050</v>
      </c>
      <c r="H2583" s="129">
        <v>37197</v>
      </c>
      <c r="I2583" s="130">
        <f t="shared" ref="I2583:I2584" si="478">H2583/G2583*100</f>
        <v>92.876404494382029</v>
      </c>
    </row>
    <row r="2584" spans="1:9" s="20" customFormat="1" ht="12" hidden="1" thickBot="1" x14ac:dyDescent="0.25">
      <c r="A2584" s="30" t="s">
        <v>190</v>
      </c>
      <c r="B2584" s="24" t="s">
        <v>144</v>
      </c>
      <c r="C2584" s="26" t="s">
        <v>696</v>
      </c>
      <c r="D2584" s="26" t="s">
        <v>702</v>
      </c>
      <c r="E2584" s="26" t="s">
        <v>205</v>
      </c>
      <c r="F2584" s="26" t="s">
        <v>191</v>
      </c>
      <c r="G2584" s="28">
        <v>153450</v>
      </c>
      <c r="H2584" s="129">
        <v>153450</v>
      </c>
      <c r="I2584" s="130">
        <f t="shared" si="478"/>
        <v>100</v>
      </c>
    </row>
    <row r="2585" spans="1:9" customFormat="1" ht="13.5" hidden="1" thickBot="1" x14ac:dyDescent="0.25">
      <c r="A2585" s="13" t="s">
        <v>192</v>
      </c>
      <c r="B2585" s="15" t="s">
        <v>152</v>
      </c>
      <c r="C2585" s="15" t="s">
        <v>696</v>
      </c>
      <c r="D2585" s="15" t="s">
        <v>702</v>
      </c>
      <c r="E2585" s="15" t="s">
        <v>205</v>
      </c>
      <c r="F2585" s="15" t="s">
        <v>193</v>
      </c>
      <c r="G2585" s="14">
        <v>6500</v>
      </c>
      <c r="H2585" s="14">
        <v>6500</v>
      </c>
    </row>
    <row r="2586" spans="1:9" s="20" customFormat="1" ht="23.25" hidden="1" thickBot="1" x14ac:dyDescent="0.25">
      <c r="A2586" s="30" t="s">
        <v>196</v>
      </c>
      <c r="B2586" s="24" t="s">
        <v>144</v>
      </c>
      <c r="C2586" s="26" t="s">
        <v>696</v>
      </c>
      <c r="D2586" s="26" t="s">
        <v>702</v>
      </c>
      <c r="E2586" s="26" t="s">
        <v>205</v>
      </c>
      <c r="F2586" s="26" t="s">
        <v>197</v>
      </c>
      <c r="G2586" s="28">
        <v>6500</v>
      </c>
      <c r="H2586" s="129">
        <v>6500</v>
      </c>
      <c r="I2586" s="130">
        <f t="shared" ref="I2586:I2587" si="479">H2586/G2586*100</f>
        <v>100</v>
      </c>
    </row>
    <row r="2587" spans="1:9" ht="20.25" thickBot="1" x14ac:dyDescent="0.25">
      <c r="A2587" s="168" t="s">
        <v>703</v>
      </c>
      <c r="B2587" s="164" t="s">
        <v>144</v>
      </c>
      <c r="C2587" s="169" t="s">
        <v>704</v>
      </c>
      <c r="D2587" s="169" t="s">
        <v>154</v>
      </c>
      <c r="E2587" s="169" t="s">
        <v>152</v>
      </c>
      <c r="F2587" s="169" t="s">
        <v>152</v>
      </c>
      <c r="G2587" s="170">
        <v>633322.61</v>
      </c>
      <c r="H2587" s="171">
        <v>605864.65</v>
      </c>
      <c r="I2587" s="167">
        <f t="shared" si="479"/>
        <v>95.664459224028022</v>
      </c>
    </row>
    <row r="2588" spans="1:9" customFormat="1" ht="13.5" hidden="1" thickBot="1" x14ac:dyDescent="0.25">
      <c r="A2588" s="13" t="s">
        <v>87</v>
      </c>
      <c r="B2588" s="15" t="s">
        <v>152</v>
      </c>
      <c r="C2588" s="15" t="s">
        <v>704</v>
      </c>
      <c r="D2588" s="15" t="s">
        <v>154</v>
      </c>
      <c r="E2588" s="15" t="s">
        <v>152</v>
      </c>
      <c r="F2588" s="15" t="s">
        <v>157</v>
      </c>
      <c r="G2588" s="14">
        <v>633322.61</v>
      </c>
      <c r="H2588" s="14">
        <v>605864.65</v>
      </c>
    </row>
    <row r="2589" spans="1:9" customFormat="1" ht="13.5" hidden="1" thickBot="1" x14ac:dyDescent="0.25">
      <c r="A2589" s="13" t="s">
        <v>705</v>
      </c>
      <c r="B2589" s="15" t="s">
        <v>152</v>
      </c>
      <c r="C2589" s="15" t="s">
        <v>704</v>
      </c>
      <c r="D2589" s="15" t="s">
        <v>154</v>
      </c>
      <c r="E2589" s="15" t="s">
        <v>152</v>
      </c>
      <c r="F2589" s="15" t="s">
        <v>706</v>
      </c>
      <c r="G2589" s="14">
        <v>633322.61</v>
      </c>
      <c r="H2589" s="14">
        <v>605864.65</v>
      </c>
    </row>
    <row r="2590" spans="1:9" s="20" customFormat="1" ht="12" hidden="1" thickBot="1" x14ac:dyDescent="0.25">
      <c r="A2590" s="29" t="s">
        <v>707</v>
      </c>
      <c r="B2590" s="24" t="s">
        <v>144</v>
      </c>
      <c r="C2590" s="26" t="s">
        <v>704</v>
      </c>
      <c r="D2590" s="26" t="s">
        <v>154</v>
      </c>
      <c r="E2590" s="26" t="s">
        <v>152</v>
      </c>
      <c r="F2590" s="26" t="s">
        <v>708</v>
      </c>
      <c r="G2590" s="27">
        <v>633322.61</v>
      </c>
      <c r="H2590" s="128">
        <v>605864.65</v>
      </c>
      <c r="I2590" s="130">
        <f t="shared" ref="I2590:I2591" si="480">H2590/G2590*100</f>
        <v>95.664459224028022</v>
      </c>
    </row>
    <row r="2591" spans="1:9" ht="20.25" thickBot="1" x14ac:dyDescent="0.25">
      <c r="A2591" s="168" t="s">
        <v>709</v>
      </c>
      <c r="B2591" s="164" t="s">
        <v>144</v>
      </c>
      <c r="C2591" s="169" t="s">
        <v>710</v>
      </c>
      <c r="D2591" s="169" t="s">
        <v>154</v>
      </c>
      <c r="E2591" s="169" t="s">
        <v>152</v>
      </c>
      <c r="F2591" s="169" t="s">
        <v>152</v>
      </c>
      <c r="G2591" s="170">
        <v>633322.61</v>
      </c>
      <c r="H2591" s="171">
        <v>605864.65</v>
      </c>
      <c r="I2591" s="167">
        <f t="shared" si="480"/>
        <v>95.664459224028022</v>
      </c>
    </row>
    <row r="2592" spans="1:9" customFormat="1" ht="13.5" hidden="1" thickBot="1" x14ac:dyDescent="0.25">
      <c r="A2592" s="13" t="s">
        <v>87</v>
      </c>
      <c r="B2592" s="15" t="s">
        <v>152</v>
      </c>
      <c r="C2592" s="15" t="s">
        <v>710</v>
      </c>
      <c r="D2592" s="15" t="s">
        <v>711</v>
      </c>
      <c r="E2592" s="15" t="s">
        <v>712</v>
      </c>
      <c r="F2592" s="15" t="s">
        <v>157</v>
      </c>
      <c r="G2592" s="14"/>
      <c r="H2592" s="14"/>
    </row>
    <row r="2593" spans="1:9" customFormat="1" ht="13.5" hidden="1" thickBot="1" x14ac:dyDescent="0.25">
      <c r="A2593" s="13" t="s">
        <v>705</v>
      </c>
      <c r="B2593" s="15" t="s">
        <v>152</v>
      </c>
      <c r="C2593" s="15" t="s">
        <v>710</v>
      </c>
      <c r="D2593" s="15" t="s">
        <v>711</v>
      </c>
      <c r="E2593" s="15" t="s">
        <v>712</v>
      </c>
      <c r="F2593" s="15" t="s">
        <v>706</v>
      </c>
      <c r="G2593" s="14"/>
      <c r="H2593" s="14"/>
    </row>
    <row r="2594" spans="1:9" ht="10.5" thickBot="1" x14ac:dyDescent="0.25">
      <c r="A2594" s="168" t="s">
        <v>713</v>
      </c>
      <c r="B2594" s="164" t="s">
        <v>144</v>
      </c>
      <c r="C2594" s="169" t="s">
        <v>710</v>
      </c>
      <c r="D2594" s="169" t="s">
        <v>714</v>
      </c>
      <c r="E2594" s="169" t="s">
        <v>152</v>
      </c>
      <c r="F2594" s="169" t="s">
        <v>152</v>
      </c>
      <c r="G2594" s="170">
        <v>633322.61</v>
      </c>
      <c r="H2594" s="171">
        <v>605864.65</v>
      </c>
      <c r="I2594" s="167">
        <f t="shared" ref="I2594:I2595" si="481">H2594/G2594*100</f>
        <v>95.664459224028022</v>
      </c>
    </row>
    <row r="2595" spans="1:9" ht="10.5" thickBot="1" x14ac:dyDescent="0.25">
      <c r="A2595" s="168" t="s">
        <v>713</v>
      </c>
      <c r="B2595" s="164" t="s">
        <v>144</v>
      </c>
      <c r="C2595" s="169" t="s">
        <v>710</v>
      </c>
      <c r="D2595" s="169" t="s">
        <v>714</v>
      </c>
      <c r="E2595" s="169" t="s">
        <v>712</v>
      </c>
      <c r="F2595" s="169" t="s">
        <v>152</v>
      </c>
      <c r="G2595" s="170">
        <v>633322.61</v>
      </c>
      <c r="H2595" s="171">
        <v>605864.65</v>
      </c>
      <c r="I2595" s="167">
        <f t="shared" si="481"/>
        <v>95.664459224028022</v>
      </c>
    </row>
    <row r="2596" spans="1:9" customFormat="1" ht="13.5" hidden="1" thickBot="1" x14ac:dyDescent="0.25">
      <c r="A2596" s="13" t="s">
        <v>87</v>
      </c>
      <c r="B2596" s="15" t="s">
        <v>152</v>
      </c>
      <c r="C2596" s="15" t="s">
        <v>710</v>
      </c>
      <c r="D2596" s="15" t="s">
        <v>714</v>
      </c>
      <c r="E2596" s="15" t="s">
        <v>712</v>
      </c>
      <c r="F2596" s="15" t="s">
        <v>157</v>
      </c>
      <c r="G2596" s="14">
        <v>633322.61</v>
      </c>
      <c r="H2596" s="14">
        <v>605864.65</v>
      </c>
    </row>
    <row r="2597" spans="1:9" customFormat="1" ht="13.5" hidden="1" thickBot="1" x14ac:dyDescent="0.25">
      <c r="A2597" s="13" t="s">
        <v>705</v>
      </c>
      <c r="B2597" s="15" t="s">
        <v>152</v>
      </c>
      <c r="C2597" s="15" t="s">
        <v>710</v>
      </c>
      <c r="D2597" s="15" t="s">
        <v>714</v>
      </c>
      <c r="E2597" s="15" t="s">
        <v>712</v>
      </c>
      <c r="F2597" s="15" t="s">
        <v>706</v>
      </c>
      <c r="G2597" s="14">
        <v>633322.61</v>
      </c>
      <c r="H2597" s="14">
        <v>605864.65</v>
      </c>
    </row>
    <row r="2598" spans="1:9" s="20" customFormat="1" ht="12" hidden="1" thickBot="1" x14ac:dyDescent="0.25">
      <c r="A2598" s="30" t="s">
        <v>707</v>
      </c>
      <c r="B2598" s="24" t="s">
        <v>144</v>
      </c>
      <c r="C2598" s="26" t="s">
        <v>710</v>
      </c>
      <c r="D2598" s="26" t="s">
        <v>714</v>
      </c>
      <c r="E2598" s="26" t="s">
        <v>712</v>
      </c>
      <c r="F2598" s="26" t="s">
        <v>708</v>
      </c>
      <c r="G2598" s="28">
        <v>633322.61</v>
      </c>
      <c r="H2598" s="129">
        <v>605864.65</v>
      </c>
      <c r="I2598" s="130">
        <f t="shared" ref="I2598:I2599" si="482">H2598/G2598*100</f>
        <v>95.664459224028022</v>
      </c>
    </row>
    <row r="2599" spans="1:9" ht="39.75" thickBot="1" x14ac:dyDescent="0.25">
      <c r="A2599" s="168" t="s">
        <v>715</v>
      </c>
      <c r="B2599" s="164" t="s">
        <v>144</v>
      </c>
      <c r="C2599" s="169" t="s">
        <v>716</v>
      </c>
      <c r="D2599" s="169" t="s">
        <v>154</v>
      </c>
      <c r="E2599" s="169" t="s">
        <v>152</v>
      </c>
      <c r="F2599" s="169" t="s">
        <v>152</v>
      </c>
      <c r="G2599" s="170">
        <v>165973200</v>
      </c>
      <c r="H2599" s="171">
        <v>165973200</v>
      </c>
      <c r="I2599" s="167">
        <f t="shared" si="482"/>
        <v>100</v>
      </c>
    </row>
    <row r="2600" spans="1:9" customFormat="1" ht="13.5" hidden="1" thickBot="1" x14ac:dyDescent="0.25">
      <c r="A2600" s="13" t="s">
        <v>87</v>
      </c>
      <c r="B2600" s="15" t="s">
        <v>152</v>
      </c>
      <c r="C2600" s="15" t="s">
        <v>716</v>
      </c>
      <c r="D2600" s="15" t="s">
        <v>154</v>
      </c>
      <c r="E2600" s="15" t="s">
        <v>152</v>
      </c>
      <c r="F2600" s="15" t="s">
        <v>157</v>
      </c>
      <c r="G2600" s="14">
        <v>165973200</v>
      </c>
      <c r="H2600" s="14">
        <v>165973200</v>
      </c>
    </row>
    <row r="2601" spans="1:9" customFormat="1" ht="13.5" hidden="1" thickBot="1" x14ac:dyDescent="0.25">
      <c r="A2601" s="13" t="s">
        <v>186</v>
      </c>
      <c r="B2601" s="15" t="s">
        <v>152</v>
      </c>
      <c r="C2601" s="15" t="s">
        <v>716</v>
      </c>
      <c r="D2601" s="15" t="s">
        <v>154</v>
      </c>
      <c r="E2601" s="15" t="s">
        <v>152</v>
      </c>
      <c r="F2601" s="15" t="s">
        <v>187</v>
      </c>
      <c r="G2601" s="14">
        <v>165973200</v>
      </c>
      <c r="H2601" s="14">
        <v>165973200</v>
      </c>
    </row>
    <row r="2602" spans="1:9" s="20" customFormat="1" ht="34.5" hidden="1" thickBot="1" x14ac:dyDescent="0.25">
      <c r="A2602" s="29" t="s">
        <v>188</v>
      </c>
      <c r="B2602" s="24" t="s">
        <v>144</v>
      </c>
      <c r="C2602" s="26" t="s">
        <v>716</v>
      </c>
      <c r="D2602" s="26" t="s">
        <v>154</v>
      </c>
      <c r="E2602" s="26" t="s">
        <v>152</v>
      </c>
      <c r="F2602" s="26" t="s">
        <v>189</v>
      </c>
      <c r="G2602" s="27">
        <v>165973200</v>
      </c>
      <c r="H2602" s="128">
        <v>165973200</v>
      </c>
      <c r="I2602" s="130">
        <f t="shared" ref="I2602:I2605" si="483">H2602/G2602*100</f>
        <v>100</v>
      </c>
    </row>
    <row r="2603" spans="1:9" ht="30" thickBot="1" x14ac:dyDescent="0.25">
      <c r="A2603" s="168" t="s">
        <v>717</v>
      </c>
      <c r="B2603" s="164" t="s">
        <v>144</v>
      </c>
      <c r="C2603" s="169" t="s">
        <v>718</v>
      </c>
      <c r="D2603" s="169" t="s">
        <v>154</v>
      </c>
      <c r="E2603" s="169" t="s">
        <v>152</v>
      </c>
      <c r="F2603" s="169" t="s">
        <v>152</v>
      </c>
      <c r="G2603" s="170">
        <v>137191000</v>
      </c>
      <c r="H2603" s="171">
        <v>137191000</v>
      </c>
      <c r="I2603" s="167">
        <f t="shared" si="483"/>
        <v>100</v>
      </c>
    </row>
    <row r="2604" spans="1:9" ht="20.25" thickBot="1" x14ac:dyDescent="0.25">
      <c r="A2604" s="168" t="s">
        <v>719</v>
      </c>
      <c r="B2604" s="164" t="s">
        <v>144</v>
      </c>
      <c r="C2604" s="169" t="s">
        <v>718</v>
      </c>
      <c r="D2604" s="169" t="s">
        <v>720</v>
      </c>
      <c r="E2604" s="169" t="s">
        <v>152</v>
      </c>
      <c r="F2604" s="169" t="s">
        <v>152</v>
      </c>
      <c r="G2604" s="170">
        <v>137191000</v>
      </c>
      <c r="H2604" s="171">
        <v>137191000</v>
      </c>
      <c r="I2604" s="167">
        <f t="shared" si="483"/>
        <v>100</v>
      </c>
    </row>
    <row r="2605" spans="1:9" ht="30" thickBot="1" x14ac:dyDescent="0.25">
      <c r="A2605" s="168" t="s">
        <v>721</v>
      </c>
      <c r="B2605" s="164" t="s">
        <v>144</v>
      </c>
      <c r="C2605" s="169" t="s">
        <v>718</v>
      </c>
      <c r="D2605" s="169" t="s">
        <v>720</v>
      </c>
      <c r="E2605" s="169" t="s">
        <v>722</v>
      </c>
      <c r="F2605" s="169" t="s">
        <v>152</v>
      </c>
      <c r="G2605" s="170">
        <v>137191000</v>
      </c>
      <c r="H2605" s="171">
        <v>137191000</v>
      </c>
      <c r="I2605" s="167">
        <f t="shared" si="483"/>
        <v>100</v>
      </c>
    </row>
    <row r="2606" spans="1:9" customFormat="1" ht="13.5" hidden="1" thickBot="1" x14ac:dyDescent="0.25">
      <c r="A2606" s="13" t="s">
        <v>87</v>
      </c>
      <c r="B2606" s="15" t="s">
        <v>152</v>
      </c>
      <c r="C2606" s="15" t="s">
        <v>718</v>
      </c>
      <c r="D2606" s="15" t="s">
        <v>720</v>
      </c>
      <c r="E2606" s="15" t="s">
        <v>722</v>
      </c>
      <c r="F2606" s="15" t="s">
        <v>157</v>
      </c>
      <c r="G2606" s="14">
        <v>137191000</v>
      </c>
      <c r="H2606" s="14">
        <v>137191000</v>
      </c>
    </row>
    <row r="2607" spans="1:9" customFormat="1" ht="13.5" hidden="1" thickBot="1" x14ac:dyDescent="0.25">
      <c r="A2607" s="13" t="s">
        <v>186</v>
      </c>
      <c r="B2607" s="15" t="s">
        <v>152</v>
      </c>
      <c r="C2607" s="15" t="s">
        <v>718</v>
      </c>
      <c r="D2607" s="15" t="s">
        <v>720</v>
      </c>
      <c r="E2607" s="15" t="s">
        <v>722</v>
      </c>
      <c r="F2607" s="15" t="s">
        <v>187</v>
      </c>
      <c r="G2607" s="14">
        <v>137191000</v>
      </c>
      <c r="H2607" s="14">
        <v>137191000</v>
      </c>
    </row>
    <row r="2608" spans="1:9" s="20" customFormat="1" ht="34.5" hidden="1" thickBot="1" x14ac:dyDescent="0.25">
      <c r="A2608" s="30" t="s">
        <v>188</v>
      </c>
      <c r="B2608" s="24" t="s">
        <v>144</v>
      </c>
      <c r="C2608" s="26" t="s">
        <v>718</v>
      </c>
      <c r="D2608" s="26" t="s">
        <v>720</v>
      </c>
      <c r="E2608" s="26" t="s">
        <v>722</v>
      </c>
      <c r="F2608" s="26" t="s">
        <v>189</v>
      </c>
      <c r="G2608" s="28">
        <v>137191000</v>
      </c>
      <c r="H2608" s="129">
        <v>137191000</v>
      </c>
      <c r="I2608" s="130">
        <f t="shared" ref="I2608:I2611" si="484">H2608/G2608*100</f>
        <v>100</v>
      </c>
    </row>
    <row r="2609" spans="1:9" ht="10.5" thickBot="1" x14ac:dyDescent="0.25">
      <c r="A2609" s="168" t="s">
        <v>723</v>
      </c>
      <c r="B2609" s="164" t="s">
        <v>144</v>
      </c>
      <c r="C2609" s="169" t="s">
        <v>724</v>
      </c>
      <c r="D2609" s="169" t="s">
        <v>154</v>
      </c>
      <c r="E2609" s="169" t="s">
        <v>152</v>
      </c>
      <c r="F2609" s="169" t="s">
        <v>152</v>
      </c>
      <c r="G2609" s="170">
        <v>11364900</v>
      </c>
      <c r="H2609" s="171">
        <v>11364900</v>
      </c>
      <c r="I2609" s="167">
        <f t="shared" si="484"/>
        <v>100</v>
      </c>
    </row>
    <row r="2610" spans="1:9" ht="20.25" thickBot="1" x14ac:dyDescent="0.25">
      <c r="A2610" s="168" t="s">
        <v>447</v>
      </c>
      <c r="B2610" s="164" t="s">
        <v>144</v>
      </c>
      <c r="C2610" s="169" t="s">
        <v>724</v>
      </c>
      <c r="D2610" s="169" t="s">
        <v>448</v>
      </c>
      <c r="E2610" s="169" t="s">
        <v>152</v>
      </c>
      <c r="F2610" s="169" t="s">
        <v>152</v>
      </c>
      <c r="G2610" s="170">
        <v>11364900</v>
      </c>
      <c r="H2610" s="171">
        <v>11364900</v>
      </c>
      <c r="I2610" s="167">
        <f t="shared" si="484"/>
        <v>100</v>
      </c>
    </row>
    <row r="2611" spans="1:9" ht="39.75" thickBot="1" x14ac:dyDescent="0.25">
      <c r="A2611" s="168" t="s">
        <v>725</v>
      </c>
      <c r="B2611" s="164" t="s">
        <v>144</v>
      </c>
      <c r="C2611" s="169" t="s">
        <v>724</v>
      </c>
      <c r="D2611" s="169" t="s">
        <v>448</v>
      </c>
      <c r="E2611" s="169" t="s">
        <v>726</v>
      </c>
      <c r="F2611" s="169" t="s">
        <v>152</v>
      </c>
      <c r="G2611" s="170">
        <v>11364900</v>
      </c>
      <c r="H2611" s="171">
        <v>11364900</v>
      </c>
      <c r="I2611" s="167">
        <f t="shared" si="484"/>
        <v>100</v>
      </c>
    </row>
    <row r="2612" spans="1:9" customFormat="1" ht="13.5" hidden="1" thickBot="1" x14ac:dyDescent="0.25">
      <c r="A2612" s="13" t="s">
        <v>87</v>
      </c>
      <c r="B2612" s="15" t="s">
        <v>152</v>
      </c>
      <c r="C2612" s="15" t="s">
        <v>724</v>
      </c>
      <c r="D2612" s="15" t="s">
        <v>448</v>
      </c>
      <c r="E2612" s="15" t="s">
        <v>726</v>
      </c>
      <c r="F2612" s="15" t="s">
        <v>157</v>
      </c>
      <c r="G2612" s="14">
        <v>11364900</v>
      </c>
      <c r="H2612" s="14">
        <v>11364900</v>
      </c>
    </row>
    <row r="2613" spans="1:9" customFormat="1" ht="13.5" hidden="1" thickBot="1" x14ac:dyDescent="0.25">
      <c r="A2613" s="13" t="s">
        <v>186</v>
      </c>
      <c r="B2613" s="15" t="s">
        <v>152</v>
      </c>
      <c r="C2613" s="15" t="s">
        <v>724</v>
      </c>
      <c r="D2613" s="15" t="s">
        <v>448</v>
      </c>
      <c r="E2613" s="15" t="s">
        <v>726</v>
      </c>
      <c r="F2613" s="15" t="s">
        <v>187</v>
      </c>
      <c r="G2613" s="14">
        <v>11364900</v>
      </c>
      <c r="H2613" s="14">
        <v>11364900</v>
      </c>
    </row>
    <row r="2614" spans="1:9" s="20" customFormat="1" ht="34.5" hidden="1" thickBot="1" x14ac:dyDescent="0.25">
      <c r="A2614" s="30" t="s">
        <v>188</v>
      </c>
      <c r="B2614" s="24" t="s">
        <v>144</v>
      </c>
      <c r="C2614" s="26" t="s">
        <v>724</v>
      </c>
      <c r="D2614" s="26" t="s">
        <v>448</v>
      </c>
      <c r="E2614" s="26" t="s">
        <v>726</v>
      </c>
      <c r="F2614" s="26" t="s">
        <v>189</v>
      </c>
      <c r="G2614" s="28">
        <v>11364900</v>
      </c>
      <c r="H2614" s="129">
        <v>11364900</v>
      </c>
      <c r="I2614" s="130">
        <f t="shared" ref="I2614:I2615" si="485">H2614/G2614*100</f>
        <v>100</v>
      </c>
    </row>
    <row r="2615" spans="1:9" ht="20.25" thickBot="1" x14ac:dyDescent="0.25">
      <c r="A2615" s="168" t="s">
        <v>727</v>
      </c>
      <c r="B2615" s="164" t="s">
        <v>144</v>
      </c>
      <c r="C2615" s="169" t="s">
        <v>728</v>
      </c>
      <c r="D2615" s="169" t="s">
        <v>154</v>
      </c>
      <c r="E2615" s="169" t="s">
        <v>152</v>
      </c>
      <c r="F2615" s="169" t="s">
        <v>152</v>
      </c>
      <c r="G2615" s="170">
        <v>17417300</v>
      </c>
      <c r="H2615" s="171">
        <v>17417300</v>
      </c>
      <c r="I2615" s="167">
        <f t="shared" si="485"/>
        <v>100</v>
      </c>
    </row>
    <row r="2616" spans="1:9" customFormat="1" ht="13.5" hidden="1" thickBot="1" x14ac:dyDescent="0.25">
      <c r="A2616" s="13" t="s">
        <v>87</v>
      </c>
      <c r="B2616" s="15" t="s">
        <v>152</v>
      </c>
      <c r="C2616" s="15" t="s">
        <v>728</v>
      </c>
      <c r="D2616" s="15" t="s">
        <v>729</v>
      </c>
      <c r="E2616" s="15" t="s">
        <v>280</v>
      </c>
      <c r="F2616" s="15" t="s">
        <v>157</v>
      </c>
      <c r="G2616" s="14"/>
      <c r="H2616" s="14"/>
    </row>
    <row r="2617" spans="1:9" customFormat="1" ht="13.5" hidden="1" thickBot="1" x14ac:dyDescent="0.25">
      <c r="A2617" s="13" t="s">
        <v>186</v>
      </c>
      <c r="B2617" s="15" t="s">
        <v>152</v>
      </c>
      <c r="C2617" s="15" t="s">
        <v>728</v>
      </c>
      <c r="D2617" s="15" t="s">
        <v>729</v>
      </c>
      <c r="E2617" s="15" t="s">
        <v>280</v>
      </c>
      <c r="F2617" s="15" t="s">
        <v>187</v>
      </c>
      <c r="G2617" s="14"/>
      <c r="H2617" s="14"/>
    </row>
    <row r="2618" spans="1:9" ht="39.75" thickBot="1" x14ac:dyDescent="0.25">
      <c r="A2618" s="168" t="s">
        <v>450</v>
      </c>
      <c r="B2618" s="164" t="s">
        <v>144</v>
      </c>
      <c r="C2618" s="169" t="s">
        <v>728</v>
      </c>
      <c r="D2618" s="169" t="s">
        <v>451</v>
      </c>
      <c r="E2618" s="169" t="s">
        <v>152</v>
      </c>
      <c r="F2618" s="169" t="s">
        <v>152</v>
      </c>
      <c r="G2618" s="170">
        <v>11000000</v>
      </c>
      <c r="H2618" s="171">
        <v>11000000</v>
      </c>
      <c r="I2618" s="167">
        <f t="shared" ref="I2618:I2619" si="486">H2618/G2618*100</f>
        <v>100</v>
      </c>
    </row>
    <row r="2619" spans="1:9" ht="30" thickBot="1" x14ac:dyDescent="0.25">
      <c r="A2619" s="168" t="s">
        <v>249</v>
      </c>
      <c r="B2619" s="164" t="s">
        <v>144</v>
      </c>
      <c r="C2619" s="169" t="s">
        <v>728</v>
      </c>
      <c r="D2619" s="169" t="s">
        <v>451</v>
      </c>
      <c r="E2619" s="169" t="s">
        <v>250</v>
      </c>
      <c r="F2619" s="169" t="s">
        <v>152</v>
      </c>
      <c r="G2619" s="170">
        <v>11000000</v>
      </c>
      <c r="H2619" s="171">
        <v>11000000</v>
      </c>
      <c r="I2619" s="167">
        <f t="shared" si="486"/>
        <v>100</v>
      </c>
    </row>
    <row r="2620" spans="1:9" customFormat="1" ht="13.5" hidden="1" thickBot="1" x14ac:dyDescent="0.25">
      <c r="A2620" s="13" t="s">
        <v>87</v>
      </c>
      <c r="B2620" s="15" t="s">
        <v>152</v>
      </c>
      <c r="C2620" s="15" t="s">
        <v>728</v>
      </c>
      <c r="D2620" s="15" t="s">
        <v>451</v>
      </c>
      <c r="E2620" s="15" t="s">
        <v>250</v>
      </c>
      <c r="F2620" s="15" t="s">
        <v>157</v>
      </c>
      <c r="G2620" s="14">
        <v>11000000</v>
      </c>
      <c r="H2620" s="14">
        <v>11000000</v>
      </c>
    </row>
    <row r="2621" spans="1:9" customFormat="1" ht="13.5" hidden="1" thickBot="1" x14ac:dyDescent="0.25">
      <c r="A2621" s="13" t="s">
        <v>186</v>
      </c>
      <c r="B2621" s="15" t="s">
        <v>152</v>
      </c>
      <c r="C2621" s="15" t="s">
        <v>728</v>
      </c>
      <c r="D2621" s="15" t="s">
        <v>451</v>
      </c>
      <c r="E2621" s="15" t="s">
        <v>250</v>
      </c>
      <c r="F2621" s="15" t="s">
        <v>187</v>
      </c>
      <c r="G2621" s="14">
        <v>11000000</v>
      </c>
      <c r="H2621" s="14">
        <v>11000000</v>
      </c>
    </row>
    <row r="2622" spans="1:9" s="20" customFormat="1" ht="34.5" hidden="1" thickBot="1" x14ac:dyDescent="0.25">
      <c r="A2622" s="30" t="s">
        <v>188</v>
      </c>
      <c r="B2622" s="24" t="s">
        <v>144</v>
      </c>
      <c r="C2622" s="26" t="s">
        <v>728</v>
      </c>
      <c r="D2622" s="26" t="s">
        <v>451</v>
      </c>
      <c r="E2622" s="26" t="s">
        <v>250</v>
      </c>
      <c r="F2622" s="26" t="s">
        <v>189</v>
      </c>
      <c r="G2622" s="28">
        <v>11000000</v>
      </c>
      <c r="H2622" s="129">
        <v>11000000</v>
      </c>
      <c r="I2622" s="130">
        <f t="shared" ref="I2622:I2624" si="487">H2622/G2622*100</f>
        <v>100</v>
      </c>
    </row>
    <row r="2623" spans="1:9" ht="78.75" thickBot="1" x14ac:dyDescent="0.25">
      <c r="A2623" s="168" t="s">
        <v>206</v>
      </c>
      <c r="B2623" s="164" t="s">
        <v>144</v>
      </c>
      <c r="C2623" s="169" t="s">
        <v>728</v>
      </c>
      <c r="D2623" s="169" t="s">
        <v>207</v>
      </c>
      <c r="E2623" s="169" t="s">
        <v>152</v>
      </c>
      <c r="F2623" s="169" t="s">
        <v>152</v>
      </c>
      <c r="G2623" s="170">
        <v>6417300</v>
      </c>
      <c r="H2623" s="171">
        <v>6417300</v>
      </c>
      <c r="I2623" s="167">
        <f t="shared" si="487"/>
        <v>100</v>
      </c>
    </row>
    <row r="2624" spans="1:9" ht="30" thickBot="1" x14ac:dyDescent="0.25">
      <c r="A2624" s="168" t="s">
        <v>249</v>
      </c>
      <c r="B2624" s="164" t="s">
        <v>144</v>
      </c>
      <c r="C2624" s="169" t="s">
        <v>728</v>
      </c>
      <c r="D2624" s="169" t="s">
        <v>207</v>
      </c>
      <c r="E2624" s="169" t="s">
        <v>250</v>
      </c>
      <c r="F2624" s="169" t="s">
        <v>152</v>
      </c>
      <c r="G2624" s="170">
        <v>6417300</v>
      </c>
      <c r="H2624" s="171">
        <v>6417300</v>
      </c>
      <c r="I2624" s="167">
        <f t="shared" si="487"/>
        <v>100</v>
      </c>
    </row>
    <row r="2625" spans="1:9" customFormat="1" ht="12.75" hidden="1" x14ac:dyDescent="0.2">
      <c r="A2625" s="13" t="s">
        <v>87</v>
      </c>
      <c r="B2625" s="15" t="s">
        <v>152</v>
      </c>
      <c r="C2625" s="15" t="s">
        <v>728</v>
      </c>
      <c r="D2625" s="15" t="s">
        <v>207</v>
      </c>
      <c r="E2625" s="15" t="s">
        <v>250</v>
      </c>
      <c r="F2625" s="15" t="s">
        <v>157</v>
      </c>
      <c r="G2625" s="14">
        <v>6417300</v>
      </c>
      <c r="H2625" s="14">
        <v>6417300</v>
      </c>
    </row>
    <row r="2626" spans="1:9" customFormat="1" ht="12.75" hidden="1" x14ac:dyDescent="0.2">
      <c r="A2626" s="13" t="s">
        <v>186</v>
      </c>
      <c r="B2626" s="15" t="s">
        <v>152</v>
      </c>
      <c r="C2626" s="15" t="s">
        <v>728</v>
      </c>
      <c r="D2626" s="15" t="s">
        <v>207</v>
      </c>
      <c r="E2626" s="15" t="s">
        <v>250</v>
      </c>
      <c r="F2626" s="15" t="s">
        <v>187</v>
      </c>
      <c r="G2626" s="14">
        <v>6417300</v>
      </c>
      <c r="H2626" s="14">
        <v>6417300</v>
      </c>
    </row>
    <row r="2627" spans="1:9" s="20" customFormat="1" ht="33.75" hidden="1" x14ac:dyDescent="0.2">
      <c r="A2627" s="30" t="s">
        <v>188</v>
      </c>
      <c r="B2627" s="24" t="s">
        <v>144</v>
      </c>
      <c r="C2627" s="26" t="s">
        <v>728</v>
      </c>
      <c r="D2627" s="26" t="s">
        <v>207</v>
      </c>
      <c r="E2627" s="26" t="s">
        <v>250</v>
      </c>
      <c r="F2627" s="26" t="s">
        <v>189</v>
      </c>
      <c r="G2627" s="28">
        <v>6417300</v>
      </c>
      <c r="H2627" s="129">
        <v>6417300</v>
      </c>
      <c r="I2627" s="130">
        <f t="shared" ref="I2627:I2628" si="488">H2627/G2627*100</f>
        <v>100</v>
      </c>
    </row>
    <row r="2628" spans="1:9" ht="19.5" x14ac:dyDescent="0.2">
      <c r="A2628" s="168" t="s">
        <v>730</v>
      </c>
      <c r="B2628" s="164" t="s">
        <v>144</v>
      </c>
      <c r="C2628" s="169" t="s">
        <v>731</v>
      </c>
      <c r="D2628" s="169" t="s">
        <v>154</v>
      </c>
      <c r="E2628" s="169" t="s">
        <v>152</v>
      </c>
      <c r="F2628" s="169" t="s">
        <v>152</v>
      </c>
      <c r="G2628" s="170">
        <v>-154780059.56</v>
      </c>
      <c r="H2628" s="171">
        <v>-22074242.690000001</v>
      </c>
      <c r="I2628" s="167">
        <f t="shared" si="488"/>
        <v>14.261683806526118</v>
      </c>
    </row>
    <row r="2629" spans="1:9" ht="12.75" x14ac:dyDescent="0.2">
      <c r="A2629"/>
      <c r="B2629" s="162"/>
      <c r="C2629" s="162"/>
      <c r="D2629" s="162"/>
      <c r="E2629" s="162"/>
      <c r="F2629" s="162"/>
      <c r="G2629" s="172"/>
      <c r="H2629" s="172"/>
      <c r="I2629" s="173"/>
    </row>
    <row r="2630" spans="1:9" ht="15.75" x14ac:dyDescent="0.2">
      <c r="A2630" s="175" t="s">
        <v>1303</v>
      </c>
    </row>
    <row r="2631" spans="1:9" ht="15.75" x14ac:dyDescent="0.25">
      <c r="A2631" s="176" t="s">
        <v>1304</v>
      </c>
    </row>
  </sheetData>
  <autoFilter ref="A10:AB2628">
    <filterColumn colId="5">
      <filters>
        <filter val="000"/>
      </filters>
    </filterColumn>
  </autoFilter>
  <mergeCells count="4">
    <mergeCell ref="A4:G5"/>
    <mergeCell ref="G1:I1"/>
    <mergeCell ref="G2:I2"/>
    <mergeCell ref="G3:I3"/>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workbookViewId="0">
      <selection activeCell="A12" sqref="A12:C12"/>
    </sheetView>
  </sheetViews>
  <sheetFormatPr defaultRowHeight="12.75" x14ac:dyDescent="0.2"/>
  <cols>
    <col min="1" max="1" width="57.42578125" style="57" customWidth="1"/>
    <col min="2" max="2" width="20.28515625" style="54" customWidth="1"/>
    <col min="3" max="3" width="24.85546875" style="97" customWidth="1"/>
    <col min="4" max="6" width="9.140625" style="52"/>
    <col min="7" max="7" width="16.140625" style="74" bestFit="1" customWidth="1"/>
    <col min="8" max="8" width="9.140625" style="52"/>
    <col min="9" max="9" width="17.85546875" style="52" bestFit="1" customWidth="1"/>
    <col min="10" max="16384" width="9.140625" style="52"/>
  </cols>
  <sheetData>
    <row r="1" spans="1:3" x14ac:dyDescent="0.2">
      <c r="A1" s="184" t="s">
        <v>1309</v>
      </c>
      <c r="B1" s="184"/>
      <c r="C1" s="184"/>
    </row>
    <row r="2" spans="1:3" hidden="1" x14ac:dyDescent="0.2">
      <c r="A2" s="181" t="s">
        <v>1244</v>
      </c>
      <c r="B2" s="181"/>
      <c r="C2" s="181"/>
    </row>
    <row r="3" spans="1:3" hidden="1" x14ac:dyDescent="0.2">
      <c r="A3" s="181" t="s">
        <v>1245</v>
      </c>
      <c r="B3" s="181"/>
      <c r="C3" s="181"/>
    </row>
    <row r="4" spans="1:3" hidden="1" x14ac:dyDescent="0.2">
      <c r="A4" s="181" t="s">
        <v>1246</v>
      </c>
      <c r="B4" s="181"/>
      <c r="C4" s="181"/>
    </row>
    <row r="5" spans="1:3" hidden="1" x14ac:dyDescent="0.2">
      <c r="A5" s="53"/>
      <c r="C5" s="55" t="s">
        <v>1247</v>
      </c>
    </row>
    <row r="6" spans="1:3" hidden="1" x14ac:dyDescent="0.2">
      <c r="A6" s="181" t="s">
        <v>1248</v>
      </c>
      <c r="B6" s="181"/>
      <c r="C6" s="181"/>
    </row>
    <row r="7" spans="1:3" hidden="1" x14ac:dyDescent="0.2">
      <c r="A7" s="181" t="s">
        <v>1244</v>
      </c>
      <c r="B7" s="181"/>
      <c r="C7" s="181"/>
    </row>
    <row r="8" spans="1:3" hidden="1" x14ac:dyDescent="0.2">
      <c r="A8" s="181" t="s">
        <v>1245</v>
      </c>
      <c r="B8" s="181"/>
      <c r="C8" s="181"/>
    </row>
    <row r="9" spans="1:3" hidden="1" x14ac:dyDescent="0.2">
      <c r="A9" s="181" t="s">
        <v>1246</v>
      </c>
      <c r="B9" s="181"/>
      <c r="C9" s="181"/>
    </row>
    <row r="10" spans="1:3" hidden="1" x14ac:dyDescent="0.2">
      <c r="A10" s="53"/>
      <c r="C10" s="56" t="s">
        <v>1249</v>
      </c>
    </row>
    <row r="11" spans="1:3" x14ac:dyDescent="0.2">
      <c r="A11" s="183" t="s">
        <v>1306</v>
      </c>
      <c r="B11" s="183"/>
      <c r="C11" s="183"/>
    </row>
    <row r="12" spans="1:3" x14ac:dyDescent="0.2">
      <c r="A12" s="183" t="s">
        <v>1307</v>
      </c>
      <c r="B12" s="183"/>
      <c r="C12" s="183"/>
    </row>
    <row r="13" spans="1:3" x14ac:dyDescent="0.2">
      <c r="A13" s="182"/>
      <c r="B13" s="182"/>
      <c r="C13" s="182"/>
    </row>
    <row r="14" spans="1:3" ht="15.75" x14ac:dyDescent="0.25">
      <c r="A14" s="177" t="s">
        <v>1250</v>
      </c>
      <c r="B14" s="177"/>
      <c r="C14" s="177"/>
    </row>
    <row r="15" spans="1:3" ht="15.75" x14ac:dyDescent="0.25">
      <c r="A15" s="177" t="s">
        <v>1267</v>
      </c>
      <c r="B15" s="177"/>
      <c r="C15" s="177"/>
    </row>
    <row r="16" spans="1:3" ht="13.5" thickBot="1" x14ac:dyDescent="0.25">
      <c r="C16" s="58" t="s">
        <v>1264</v>
      </c>
    </row>
    <row r="17" spans="1:9" ht="40.5" customHeight="1" x14ac:dyDescent="0.2">
      <c r="A17" s="59" t="s">
        <v>1251</v>
      </c>
      <c r="B17" s="60" t="s">
        <v>737</v>
      </c>
      <c r="C17" s="61" t="s">
        <v>1252</v>
      </c>
    </row>
    <row r="18" spans="1:9" ht="25.5" customHeight="1" x14ac:dyDescent="0.2">
      <c r="A18" s="62" t="s">
        <v>1253</v>
      </c>
      <c r="B18" s="63">
        <f>B19+B22+B27</f>
        <v>154780059.55999994</v>
      </c>
      <c r="C18" s="99">
        <f>C19+C22++C27</f>
        <v>22074242.690000057</v>
      </c>
    </row>
    <row r="19" spans="1:9" s="67" customFormat="1" ht="36" customHeight="1" x14ac:dyDescent="0.2">
      <c r="A19" s="65" t="s">
        <v>732</v>
      </c>
      <c r="B19" s="66">
        <v>27000000</v>
      </c>
      <c r="C19" s="64">
        <f>C21+C20</f>
        <v>27000000</v>
      </c>
      <c r="G19" s="68"/>
      <c r="I19" s="69"/>
    </row>
    <row r="20" spans="1:9" s="67" customFormat="1" ht="36" customHeight="1" x14ac:dyDescent="0.2">
      <c r="A20" s="70" t="s">
        <v>1254</v>
      </c>
      <c r="B20" s="71">
        <v>30600000</v>
      </c>
      <c r="C20" s="72">
        <v>30600000</v>
      </c>
      <c r="G20" s="68"/>
      <c r="I20" s="73"/>
    </row>
    <row r="21" spans="1:9" ht="23.25" customHeight="1" x14ac:dyDescent="0.2">
      <c r="A21" s="70" t="s">
        <v>1255</v>
      </c>
      <c r="B21" s="71">
        <v>3600000</v>
      </c>
      <c r="C21" s="72">
        <v>-3600000</v>
      </c>
    </row>
    <row r="22" spans="1:9" s="67" customFormat="1" ht="23.25" customHeight="1" x14ac:dyDescent="0.2">
      <c r="A22" s="65" t="s">
        <v>1256</v>
      </c>
      <c r="B22" s="66">
        <f>B23+B24</f>
        <v>154780059.55999994</v>
      </c>
      <c r="C22" s="64">
        <f>C23+C24</f>
        <v>22074242.690000057</v>
      </c>
      <c r="G22" s="68"/>
    </row>
    <row r="23" spans="1:9" ht="22.5" customHeight="1" x14ac:dyDescent="0.2">
      <c r="A23" s="75" t="s">
        <v>1257</v>
      </c>
      <c r="B23" s="76">
        <f>-'Таблица  1'!D10-30600000-3600000</f>
        <v>-2255094343.9099998</v>
      </c>
      <c r="C23" s="72">
        <f>-'Таблица  1'!N10-30600000-3600000</f>
        <v>-2232979828.7199998</v>
      </c>
      <c r="F23" s="77"/>
    </row>
    <row r="24" spans="1:9" x14ac:dyDescent="0.2">
      <c r="A24" s="78" t="s">
        <v>1258</v>
      </c>
      <c r="B24" s="79">
        <f>'Таблица  2'!G11+30600000+3600000</f>
        <v>2409874403.4699998</v>
      </c>
      <c r="C24" s="80">
        <f>'Таблица  2'!H11+30600000+3600000</f>
        <v>2255054071.4099998</v>
      </c>
    </row>
    <row r="25" spans="1:9" s="67" customFormat="1" x14ac:dyDescent="0.2">
      <c r="A25" s="81" t="s">
        <v>1259</v>
      </c>
      <c r="B25" s="82"/>
      <c r="C25" s="83">
        <f>C27</f>
        <v>-27000000</v>
      </c>
      <c r="G25" s="68"/>
    </row>
    <row r="26" spans="1:9" x14ac:dyDescent="0.2">
      <c r="A26" s="84" t="s">
        <v>1260</v>
      </c>
      <c r="B26" s="85"/>
      <c r="C26" s="86"/>
    </row>
    <row r="27" spans="1:9" s="67" customFormat="1" ht="28.5" customHeight="1" x14ac:dyDescent="0.2">
      <c r="A27" s="87" t="s">
        <v>1261</v>
      </c>
      <c r="B27" s="88">
        <f>-B19</f>
        <v>-27000000</v>
      </c>
      <c r="C27" s="83">
        <f>C29+C28</f>
        <v>-27000000</v>
      </c>
      <c r="G27" s="68"/>
    </row>
    <row r="28" spans="1:9" ht="28.5" customHeight="1" x14ac:dyDescent="0.2">
      <c r="A28" s="89" t="s">
        <v>1262</v>
      </c>
      <c r="B28" s="90">
        <v>-30600000</v>
      </c>
      <c r="C28" s="86">
        <v>-30600000</v>
      </c>
    </row>
    <row r="29" spans="1:9" s="67" customFormat="1" ht="28.5" customHeight="1" thickBot="1" x14ac:dyDescent="0.25">
      <c r="A29" s="91" t="s">
        <v>1263</v>
      </c>
      <c r="B29" s="92">
        <v>3600000</v>
      </c>
      <c r="C29" s="93">
        <v>3600000</v>
      </c>
      <c r="G29" s="68"/>
    </row>
    <row r="30" spans="1:9" x14ac:dyDescent="0.2">
      <c r="A30" s="94"/>
      <c r="B30" s="95"/>
      <c r="C30" s="96"/>
    </row>
    <row r="31" spans="1:9" x14ac:dyDescent="0.2">
      <c r="A31"/>
      <c r="B31" s="95"/>
      <c r="C31" s="96"/>
    </row>
    <row r="32" spans="1:9" ht="13.5" customHeight="1" x14ac:dyDescent="0.2">
      <c r="A32" s="175" t="s">
        <v>1303</v>
      </c>
    </row>
    <row r="33" spans="1:2" ht="16.5" customHeight="1" x14ac:dyDescent="0.25">
      <c r="A33" s="176" t="s">
        <v>1304</v>
      </c>
      <c r="B33" s="98"/>
    </row>
  </sheetData>
  <mergeCells count="13">
    <mergeCell ref="A7:C7"/>
    <mergeCell ref="A1:C1"/>
    <mergeCell ref="A2:C2"/>
    <mergeCell ref="A3:C3"/>
    <mergeCell ref="A4:C4"/>
    <mergeCell ref="A6:C6"/>
    <mergeCell ref="A8:C8"/>
    <mergeCell ref="A9:C9"/>
    <mergeCell ref="A13:C13"/>
    <mergeCell ref="A14:C14"/>
    <mergeCell ref="A15:C15"/>
    <mergeCell ref="A11:C11"/>
    <mergeCell ref="A12:C12"/>
  </mergeCells>
  <pageMargins left="0.74803149606299213" right="0.74803149606299213" top="0.51181102362204722" bottom="0.47244094488188981"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abSelected="1" workbookViewId="0">
      <selection activeCell="L20" sqref="L20"/>
    </sheetView>
  </sheetViews>
  <sheetFormatPr defaultRowHeight="12.75" x14ac:dyDescent="0.2"/>
  <cols>
    <col min="1" max="1" width="1.85546875" customWidth="1"/>
    <col min="2" max="2" width="4.85546875" customWidth="1"/>
    <col min="3" max="3" width="5.5703125" hidden="1" customWidth="1"/>
    <col min="4" max="4" width="13" customWidth="1"/>
    <col min="7" max="7" width="6.42578125" customWidth="1"/>
    <col min="8" max="8" width="18" customWidth="1"/>
    <col min="9" max="9" width="9.7109375" hidden="1" customWidth="1"/>
    <col min="10" max="10" width="21.140625" customWidth="1"/>
    <col min="11" max="11" width="13.5703125" customWidth="1"/>
    <col min="12" max="12" width="10.42578125" bestFit="1" customWidth="1"/>
  </cols>
  <sheetData>
    <row r="1" spans="2:10" x14ac:dyDescent="0.2">
      <c r="G1" s="191" t="s">
        <v>1310</v>
      </c>
      <c r="H1" s="191"/>
      <c r="I1" s="191"/>
      <c r="J1" s="191"/>
    </row>
    <row r="2" spans="2:10" x14ac:dyDescent="0.2">
      <c r="G2" s="191" t="s">
        <v>1306</v>
      </c>
      <c r="H2" s="191"/>
      <c r="I2" s="191"/>
      <c r="J2" s="191"/>
    </row>
    <row r="3" spans="2:10" x14ac:dyDescent="0.2">
      <c r="B3" s="100"/>
      <c r="C3" s="100"/>
      <c r="D3" s="100"/>
      <c r="E3" s="100"/>
      <c r="F3" s="100"/>
      <c r="G3" s="192" t="s">
        <v>1307</v>
      </c>
      <c r="H3" s="192"/>
      <c r="I3" s="192"/>
      <c r="J3" s="192"/>
    </row>
    <row r="4" spans="2:10" x14ac:dyDescent="0.2">
      <c r="B4" s="100"/>
      <c r="C4" s="203" t="s">
        <v>1300</v>
      </c>
      <c r="D4" s="203"/>
      <c r="E4" s="203"/>
      <c r="F4" s="203"/>
      <c r="G4" s="203"/>
      <c r="H4" s="203"/>
      <c r="I4" s="203"/>
      <c r="J4" s="203"/>
    </row>
    <row r="5" spans="2:10" x14ac:dyDescent="0.2">
      <c r="B5" s="100"/>
      <c r="C5" s="203"/>
      <c r="D5" s="203"/>
      <c r="E5" s="203"/>
      <c r="F5" s="203"/>
      <c r="G5" s="203"/>
      <c r="H5" s="203"/>
      <c r="I5" s="203"/>
      <c r="J5" s="203"/>
    </row>
    <row r="6" spans="2:10" ht="36.75" customHeight="1" x14ac:dyDescent="0.2">
      <c r="B6" s="100"/>
      <c r="C6" s="203"/>
      <c r="D6" s="203"/>
      <c r="E6" s="203"/>
      <c r="F6" s="203"/>
      <c r="G6" s="203"/>
      <c r="H6" s="203"/>
      <c r="I6" s="203"/>
      <c r="J6" s="203"/>
    </row>
    <row r="7" spans="2:10" ht="19.5" customHeight="1" thickBot="1" x14ac:dyDescent="0.25">
      <c r="B7" s="100"/>
      <c r="C7" s="100"/>
      <c r="D7" s="100"/>
      <c r="E7" s="100"/>
      <c r="F7" s="100"/>
      <c r="G7" s="100"/>
      <c r="H7" s="100"/>
      <c r="I7" s="100"/>
      <c r="J7" s="100"/>
    </row>
    <row r="8" spans="2:10" ht="52.5" customHeight="1" x14ac:dyDescent="0.2">
      <c r="B8" s="204" t="s">
        <v>1268</v>
      </c>
      <c r="C8" s="205"/>
      <c r="D8" s="206" t="s">
        <v>90</v>
      </c>
      <c r="E8" s="207"/>
      <c r="F8" s="207"/>
      <c r="G8" s="208"/>
      <c r="H8" s="101" t="s">
        <v>1269</v>
      </c>
      <c r="I8" s="209" t="s">
        <v>1270</v>
      </c>
      <c r="J8" s="101" t="s">
        <v>1271</v>
      </c>
    </row>
    <row r="9" spans="2:10" s="100" customFormat="1" ht="25.5" customHeight="1" thickBot="1" x14ac:dyDescent="0.3">
      <c r="B9" s="102"/>
      <c r="C9" s="103"/>
      <c r="D9" s="211" t="s">
        <v>1272</v>
      </c>
      <c r="E9" s="212"/>
      <c r="F9" s="212"/>
      <c r="G9" s="213"/>
      <c r="H9" s="132">
        <f>H14+H15+H16+H17+H20</f>
        <v>2097</v>
      </c>
      <c r="I9" s="210"/>
      <c r="J9" s="133">
        <f>J14+J15+J16+J17+J20</f>
        <v>845952.9</v>
      </c>
    </row>
    <row r="10" spans="2:10" ht="19.5" hidden="1" customHeight="1" x14ac:dyDescent="0.25">
      <c r="B10" s="104"/>
      <c r="C10" s="105"/>
      <c r="D10" s="185" t="s">
        <v>1273</v>
      </c>
      <c r="E10" s="186"/>
      <c r="F10" s="186"/>
      <c r="G10" s="187"/>
      <c r="H10" s="196">
        <v>1</v>
      </c>
      <c r="I10" s="197"/>
      <c r="J10" s="134">
        <v>938</v>
      </c>
    </row>
    <row r="11" spans="2:10" ht="15.75" hidden="1" x14ac:dyDescent="0.25">
      <c r="B11" s="104"/>
      <c r="C11" s="105"/>
      <c r="D11" s="185" t="s">
        <v>1274</v>
      </c>
      <c r="E11" s="186"/>
      <c r="F11" s="186"/>
      <c r="G11" s="187"/>
      <c r="H11" s="135">
        <v>1</v>
      </c>
      <c r="I11" s="136"/>
      <c r="J11" s="134">
        <v>757</v>
      </c>
    </row>
    <row r="12" spans="2:10" ht="17.25" hidden="1" customHeight="1" x14ac:dyDescent="0.25">
      <c r="B12" s="104"/>
      <c r="C12" s="105"/>
      <c r="D12" s="185" t="s">
        <v>1275</v>
      </c>
      <c r="E12" s="186"/>
      <c r="F12" s="186"/>
      <c r="G12" s="187"/>
      <c r="H12" s="196">
        <v>28</v>
      </c>
      <c r="I12" s="197"/>
      <c r="J12" s="134">
        <v>12463</v>
      </c>
    </row>
    <row r="13" spans="2:10" ht="17.25" customHeight="1" x14ac:dyDescent="0.25">
      <c r="B13" s="104"/>
      <c r="C13" s="105"/>
      <c r="D13" s="185" t="s">
        <v>1276</v>
      </c>
      <c r="E13" s="186"/>
      <c r="F13" s="186"/>
      <c r="G13" s="187"/>
      <c r="H13" s="135"/>
      <c r="I13" s="136"/>
      <c r="J13" s="134"/>
    </row>
    <row r="14" spans="2:10" s="100" customFormat="1" ht="24.75" customHeight="1" x14ac:dyDescent="0.25">
      <c r="B14" s="104" t="s">
        <v>1277</v>
      </c>
      <c r="C14" s="105"/>
      <c r="D14" s="193" t="s">
        <v>1278</v>
      </c>
      <c r="E14" s="194"/>
      <c r="F14" s="194"/>
      <c r="G14" s="195"/>
      <c r="H14" s="196">
        <v>44</v>
      </c>
      <c r="I14" s="197"/>
      <c r="J14" s="137">
        <f>F23+F24+F25+F26+F27+G27+F28+F29+1</f>
        <v>30945</v>
      </c>
    </row>
    <row r="15" spans="2:10" ht="27" customHeight="1" x14ac:dyDescent="0.25">
      <c r="B15" s="104" t="s">
        <v>1279</v>
      </c>
      <c r="C15" s="105"/>
      <c r="D15" s="193" t="s">
        <v>1280</v>
      </c>
      <c r="E15" s="194"/>
      <c r="F15" s="194"/>
      <c r="G15" s="195"/>
      <c r="H15" s="196">
        <v>23</v>
      </c>
      <c r="I15" s="197"/>
      <c r="J15" s="137">
        <v>8953.2999999999993</v>
      </c>
    </row>
    <row r="16" spans="2:10" ht="30" customHeight="1" x14ac:dyDescent="0.25">
      <c r="B16" s="104" t="s">
        <v>1281</v>
      </c>
      <c r="C16" s="105"/>
      <c r="D16" s="198" t="s">
        <v>1282</v>
      </c>
      <c r="E16" s="199"/>
      <c r="F16" s="199"/>
      <c r="G16" s="200"/>
      <c r="H16" s="196">
        <v>7</v>
      </c>
      <c r="I16" s="197"/>
      <c r="J16" s="137">
        <v>3406.1</v>
      </c>
    </row>
    <row r="17" spans="2:12" s="100" customFormat="1" ht="21" customHeight="1" x14ac:dyDescent="0.25">
      <c r="B17" s="104" t="s">
        <v>1283</v>
      </c>
      <c r="C17" s="105"/>
      <c r="D17" s="193" t="s">
        <v>1284</v>
      </c>
      <c r="E17" s="194"/>
      <c r="F17" s="194"/>
      <c r="G17" s="195"/>
      <c r="H17" s="201">
        <v>1970</v>
      </c>
      <c r="I17" s="202"/>
      <c r="J17" s="137">
        <f>278682.8+505899.7</f>
        <v>784582.5</v>
      </c>
      <c r="K17" s="140">
        <v>278682.8</v>
      </c>
      <c r="L17" s="141">
        <v>505899.7</v>
      </c>
    </row>
    <row r="18" spans="2:12" s="106" customFormat="1" ht="21" hidden="1" customHeight="1" x14ac:dyDescent="0.25">
      <c r="B18" s="104" t="s">
        <v>1285</v>
      </c>
      <c r="C18" s="105"/>
      <c r="D18" s="185" t="s">
        <v>1286</v>
      </c>
      <c r="E18" s="186"/>
      <c r="F18" s="186"/>
      <c r="G18" s="187"/>
      <c r="H18" s="135">
        <v>21.5</v>
      </c>
      <c r="I18" s="138"/>
      <c r="J18" s="137">
        <v>6036.3</v>
      </c>
    </row>
    <row r="19" spans="2:12" s="106" customFormat="1" ht="15.75" hidden="1" x14ac:dyDescent="0.25">
      <c r="B19" s="104" t="s">
        <v>1287</v>
      </c>
      <c r="C19" s="105"/>
      <c r="D19" s="185" t="s">
        <v>1288</v>
      </c>
      <c r="E19" s="186"/>
      <c r="F19" s="186"/>
      <c r="G19" s="187"/>
      <c r="H19" s="135">
        <v>32.5</v>
      </c>
      <c r="I19" s="138"/>
      <c r="J19" s="137">
        <v>4083</v>
      </c>
    </row>
    <row r="20" spans="2:12" ht="28.5" customHeight="1" x14ac:dyDescent="0.25">
      <c r="B20" s="107" t="s">
        <v>1285</v>
      </c>
      <c r="C20" s="105"/>
      <c r="D20" s="188" t="s">
        <v>1289</v>
      </c>
      <c r="E20" s="189"/>
      <c r="F20" s="189"/>
      <c r="G20" s="190"/>
      <c r="H20" s="135">
        <v>53</v>
      </c>
      <c r="I20" s="138"/>
      <c r="J20" s="139">
        <v>18066</v>
      </c>
    </row>
    <row r="21" spans="2:12" ht="15.75" x14ac:dyDescent="0.25">
      <c r="B21" s="108"/>
      <c r="C21" s="109"/>
      <c r="D21" s="110"/>
      <c r="E21" s="111"/>
      <c r="F21" s="111"/>
      <c r="G21" s="109"/>
      <c r="H21" s="112"/>
      <c r="I21" s="113"/>
      <c r="J21" s="114"/>
    </row>
    <row r="22" spans="2:12" x14ac:dyDescent="0.2">
      <c r="E22" s="118" t="s">
        <v>1299</v>
      </c>
    </row>
    <row r="23" spans="2:12" x14ac:dyDescent="0.2">
      <c r="B23" s="115" t="s">
        <v>1290</v>
      </c>
      <c r="D23" t="s">
        <v>1291</v>
      </c>
      <c r="E23">
        <v>30</v>
      </c>
      <c r="F23" s="116">
        <v>23710</v>
      </c>
      <c r="G23" s="116"/>
    </row>
    <row r="24" spans="2:12" x14ac:dyDescent="0.2">
      <c r="D24" t="s">
        <v>1292</v>
      </c>
      <c r="E24">
        <v>3</v>
      </c>
      <c r="F24" s="116">
        <v>1640</v>
      </c>
      <c r="G24" s="116"/>
    </row>
    <row r="25" spans="2:12" x14ac:dyDescent="0.2">
      <c r="D25" t="s">
        <v>1293</v>
      </c>
      <c r="E25">
        <v>2</v>
      </c>
      <c r="F25" s="116">
        <v>648</v>
      </c>
      <c r="G25" s="116"/>
    </row>
    <row r="26" spans="2:12" x14ac:dyDescent="0.2">
      <c r="D26" t="s">
        <v>1294</v>
      </c>
      <c r="E26">
        <v>1</v>
      </c>
      <c r="F26" s="116">
        <v>596</v>
      </c>
      <c r="G26" s="116"/>
    </row>
    <row r="27" spans="2:12" x14ac:dyDescent="0.2">
      <c r="D27" t="s">
        <v>1295</v>
      </c>
      <c r="E27" s="223">
        <v>6</v>
      </c>
      <c r="F27" s="116">
        <v>1291</v>
      </c>
      <c r="G27" s="116">
        <v>1773</v>
      </c>
      <c r="H27" s="117">
        <v>3064</v>
      </c>
    </row>
    <row r="28" spans="2:12" x14ac:dyDescent="0.2">
      <c r="D28" t="s">
        <v>1296</v>
      </c>
      <c r="E28">
        <v>1</v>
      </c>
      <c r="F28" s="116">
        <v>515</v>
      </c>
      <c r="G28" s="116"/>
    </row>
    <row r="29" spans="2:12" x14ac:dyDescent="0.2">
      <c r="D29" t="s">
        <v>1297</v>
      </c>
      <c r="E29" s="223">
        <v>1</v>
      </c>
      <c r="F29" s="116">
        <v>771</v>
      </c>
      <c r="G29" s="116"/>
    </row>
    <row r="30" spans="2:12" x14ac:dyDescent="0.2">
      <c r="F30" s="117"/>
      <c r="G30" s="117"/>
    </row>
    <row r="31" spans="2:12" x14ac:dyDescent="0.2">
      <c r="B31" s="118"/>
      <c r="F31" s="117"/>
      <c r="G31" s="117"/>
    </row>
    <row r="33" spans="4:5" ht="15.75" x14ac:dyDescent="0.2">
      <c r="D33" s="175" t="s">
        <v>1303</v>
      </c>
      <c r="E33" s="174"/>
    </row>
    <row r="34" spans="4:5" ht="15.75" x14ac:dyDescent="0.25">
      <c r="D34" s="176" t="s">
        <v>1304</v>
      </c>
      <c r="E34" s="174"/>
    </row>
  </sheetData>
  <mergeCells count="25">
    <mergeCell ref="D14:G14"/>
    <mergeCell ref="H14:I14"/>
    <mergeCell ref="D10:G10"/>
    <mergeCell ref="H10:I10"/>
    <mergeCell ref="C4:J6"/>
    <mergeCell ref="B8:C8"/>
    <mergeCell ref="D8:G8"/>
    <mergeCell ref="I8:I9"/>
    <mergeCell ref="D9:G9"/>
    <mergeCell ref="D18:G18"/>
    <mergeCell ref="D19:G19"/>
    <mergeCell ref="D20:G20"/>
    <mergeCell ref="G1:J1"/>
    <mergeCell ref="G2:J2"/>
    <mergeCell ref="G3:J3"/>
    <mergeCell ref="D15:G15"/>
    <mergeCell ref="H15:I15"/>
    <mergeCell ref="D16:G16"/>
    <mergeCell ref="H16:I16"/>
    <mergeCell ref="D17:G17"/>
    <mergeCell ref="H17:I17"/>
    <mergeCell ref="D11:G11"/>
    <mergeCell ref="D12:G12"/>
    <mergeCell ref="H12:I12"/>
    <mergeCell ref="D13:G13"/>
  </mergeCells>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Таблица  1</vt:lpstr>
      <vt:lpstr>Таблица  2</vt:lpstr>
      <vt:lpstr>источники </vt:lpstr>
      <vt:lpstr>числ-сть (2)</vt:lpstr>
      <vt:lpstr>'источники '!Область_печати</vt:lpstr>
    </vt:vector>
  </TitlesOfParts>
  <Company>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dc:creator>
  <cp:lastModifiedBy>Тимофей</cp:lastModifiedBy>
  <cp:lastPrinted>2014-06-15T23:58:02Z</cp:lastPrinted>
  <dcterms:created xsi:type="dcterms:W3CDTF">2007-11-01T06:06:06Z</dcterms:created>
  <dcterms:modified xsi:type="dcterms:W3CDTF">2014-06-15T23:59:12Z</dcterms:modified>
</cp:coreProperties>
</file>