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Елена\Desktop\Отчет главы за 2019 год\"/>
    </mc:Choice>
  </mc:AlternateContent>
  <bookViews>
    <workbookView xWindow="0" yWindow="0" windowWidth="21570" windowHeight="10215" tabRatio="599"/>
  </bookViews>
  <sheets>
    <sheet name="План мероприятий Стратегии" sheetId="2" r:id="rId1"/>
    <sheet name="Отдел орган деятельности" sheetId="17" state="hidden" r:id="rId2"/>
    <sheet name="Управление культуры" sheetId="16" state="hidden" r:id="rId3"/>
    <sheet name="Соцзащита" sheetId="15" state="hidden" r:id="rId4"/>
    <sheet name="Больница" sheetId="14" state="hidden" r:id="rId5"/>
    <sheet name="АПТ" sheetId="13" state="hidden" r:id="rId6"/>
    <sheet name="Медколледж" sheetId="12" state="hidden" r:id="rId7"/>
    <sheet name="Департамент образования" sheetId="11" state="hidden" r:id="rId8"/>
    <sheet name="Социальное управление" sheetId="10" state="hidden" r:id="rId9"/>
    <sheet name="ЗИУ" sheetId="9" state="hidden" r:id="rId10"/>
    <sheet name="Управление промышленности" sheetId="8" state="hidden" r:id="rId11"/>
    <sheet name="УСХ" sheetId="7" state="hidden" r:id="rId12"/>
    <sheet name="СУС" sheetId="6" state="hidden" r:id="rId13"/>
    <sheet name="Зам по экономике и финансам" sheetId="5" state="hidden" r:id="rId14"/>
    <sheet name="Финансовое управление" sheetId="4" state="hidden" r:id="rId15"/>
    <sheet name="Управление экономики" sheetId="3" state="hidden" r:id="rId16"/>
  </sheets>
  <definedNames>
    <definedName name="_xlnm._FilterDatabase" localSheetId="5" hidden="1">АПТ!$A$6:$AA$183</definedName>
    <definedName name="_xlnm._FilterDatabase" localSheetId="4" hidden="1">Больница!$A$6:$AA$183</definedName>
    <definedName name="_xlnm._FilterDatabase" localSheetId="7" hidden="1">'Департамент образования'!$A$6:$AA$183</definedName>
    <definedName name="_xlnm._FilterDatabase" localSheetId="13" hidden="1">'Зам по экономике и финансам'!$A$6:$AA$183</definedName>
    <definedName name="_xlnm._FilterDatabase" localSheetId="9" hidden="1">ЗИУ!$A$6:$AA$183</definedName>
    <definedName name="_xlnm._FilterDatabase" localSheetId="6" hidden="1">Медколледж!$A$6:$AA$183</definedName>
    <definedName name="_xlnm._FilterDatabase" localSheetId="1" hidden="1">'Отдел орган деятельности'!$A$6:$AA$183</definedName>
    <definedName name="_xlnm._FilterDatabase" localSheetId="0" hidden="1">'План мероприятий Стратегии'!$Y$1:$Y$184</definedName>
    <definedName name="_xlnm._FilterDatabase" localSheetId="3" hidden="1">Соцзащита!$A$6:$AA$183</definedName>
    <definedName name="_xlnm._FilterDatabase" localSheetId="8" hidden="1">'Социальное управление'!$A$6:$AA$183</definedName>
    <definedName name="_xlnm._FilterDatabase" localSheetId="12" hidden="1">СУС!$A$6:$AA$183</definedName>
    <definedName name="_xlnm._FilterDatabase" localSheetId="2" hidden="1">'Управление культуры'!$A$6:$AA$183</definedName>
    <definedName name="_xlnm._FilterDatabase" localSheetId="10" hidden="1">'Управление промышленности'!$A$6:$AA$183</definedName>
    <definedName name="_xlnm._FilterDatabase" localSheetId="15" hidden="1">'Управление экономики'!$A$6:$AA$183</definedName>
    <definedName name="_xlnm._FilterDatabase" localSheetId="11" hidden="1">УСХ!$A$6:$AA$183</definedName>
    <definedName name="_xlnm._FilterDatabase" localSheetId="14" hidden="1">'Финансовое управление'!$A$6:$AA$183</definedName>
    <definedName name="_xlnm.Print_Area" localSheetId="0">'План мероприятий Стратегии'!$A$1:$Y$183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7" l="1"/>
  <c r="M15" i="17" s="1"/>
  <c r="N15" i="17" s="1"/>
  <c r="O15" i="17" s="1"/>
  <c r="P15" i="17" s="1"/>
  <c r="Q15" i="17" s="1"/>
  <c r="R15" i="17" s="1"/>
  <c r="S15" i="17" s="1"/>
  <c r="T15" i="17" s="1"/>
  <c r="U15" i="17" s="1"/>
  <c r="V15" i="17" s="1"/>
  <c r="W15" i="17" s="1"/>
  <c r="N11" i="17"/>
  <c r="O11" i="17" s="1"/>
  <c r="P11" i="17" s="1"/>
  <c r="Q11" i="17" s="1"/>
  <c r="R11" i="17" s="1"/>
  <c r="S11" i="17" s="1"/>
  <c r="T11" i="17" s="1"/>
  <c r="U11" i="17" s="1"/>
  <c r="V11" i="17" s="1"/>
  <c r="W11" i="17" s="1"/>
  <c r="J15" i="16"/>
  <c r="M15" i="16" s="1"/>
  <c r="N15" i="16" s="1"/>
  <c r="O15" i="16" s="1"/>
  <c r="P15" i="16" s="1"/>
  <c r="Q15" i="16" s="1"/>
  <c r="R15" i="16" s="1"/>
  <c r="S15" i="16" s="1"/>
  <c r="T15" i="16" s="1"/>
  <c r="U15" i="16" s="1"/>
  <c r="V15" i="16" s="1"/>
  <c r="W15" i="16" s="1"/>
  <c r="N11" i="16"/>
  <c r="O11" i="16" s="1"/>
  <c r="P11" i="16" s="1"/>
  <c r="Q11" i="16" s="1"/>
  <c r="R11" i="16" s="1"/>
  <c r="S11" i="16" s="1"/>
  <c r="T11" i="16" s="1"/>
  <c r="U11" i="16" s="1"/>
  <c r="V11" i="16" s="1"/>
  <c r="W11" i="16" s="1"/>
  <c r="J15" i="15"/>
  <c r="M15" i="15" s="1"/>
  <c r="N15" i="15" s="1"/>
  <c r="O15" i="15" s="1"/>
  <c r="P15" i="15" s="1"/>
  <c r="Q15" i="15" s="1"/>
  <c r="R15" i="15" s="1"/>
  <c r="S15" i="15" s="1"/>
  <c r="T15" i="15" s="1"/>
  <c r="U15" i="15" s="1"/>
  <c r="V15" i="15" s="1"/>
  <c r="W15" i="15" s="1"/>
  <c r="N11" i="15"/>
  <c r="O11" i="15" s="1"/>
  <c r="P11" i="15" s="1"/>
  <c r="Q11" i="15" s="1"/>
  <c r="R11" i="15" s="1"/>
  <c r="S11" i="15" s="1"/>
  <c r="T11" i="15" s="1"/>
  <c r="U11" i="15" s="1"/>
  <c r="V11" i="15" s="1"/>
  <c r="W11" i="15" s="1"/>
  <c r="M15" i="14"/>
  <c r="N15" i="14" s="1"/>
  <c r="O15" i="14" s="1"/>
  <c r="P15" i="14" s="1"/>
  <c r="Q15" i="14" s="1"/>
  <c r="R15" i="14" s="1"/>
  <c r="S15" i="14" s="1"/>
  <c r="T15" i="14" s="1"/>
  <c r="U15" i="14" s="1"/>
  <c r="V15" i="14" s="1"/>
  <c r="W15" i="14" s="1"/>
  <c r="J15" i="14"/>
  <c r="N11" i="14"/>
  <c r="O11" i="14" s="1"/>
  <c r="P11" i="14" s="1"/>
  <c r="Q11" i="14" s="1"/>
  <c r="R11" i="14" s="1"/>
  <c r="S11" i="14" s="1"/>
  <c r="T11" i="14" s="1"/>
  <c r="U11" i="14" s="1"/>
  <c r="V11" i="14" s="1"/>
  <c r="W11" i="14" s="1"/>
  <c r="J15" i="13"/>
  <c r="M15" i="13" s="1"/>
  <c r="N15" i="13" s="1"/>
  <c r="O15" i="13" s="1"/>
  <c r="P15" i="13" s="1"/>
  <c r="Q15" i="13" s="1"/>
  <c r="R15" i="13" s="1"/>
  <c r="S15" i="13" s="1"/>
  <c r="T15" i="13" s="1"/>
  <c r="U15" i="13" s="1"/>
  <c r="V15" i="13" s="1"/>
  <c r="W15" i="13" s="1"/>
  <c r="O11" i="13"/>
  <c r="P11" i="13" s="1"/>
  <c r="Q11" i="13" s="1"/>
  <c r="R11" i="13" s="1"/>
  <c r="S11" i="13" s="1"/>
  <c r="T11" i="13" s="1"/>
  <c r="U11" i="13" s="1"/>
  <c r="V11" i="13" s="1"/>
  <c r="W11" i="13" s="1"/>
  <c r="N11" i="13"/>
  <c r="J15" i="12"/>
  <c r="M15" i="12" s="1"/>
  <c r="N15" i="12" s="1"/>
  <c r="O15" i="12" s="1"/>
  <c r="P15" i="12" s="1"/>
  <c r="Q15" i="12" s="1"/>
  <c r="R15" i="12" s="1"/>
  <c r="S15" i="12" s="1"/>
  <c r="T15" i="12" s="1"/>
  <c r="U15" i="12" s="1"/>
  <c r="V15" i="12" s="1"/>
  <c r="W15" i="12" s="1"/>
  <c r="N11" i="12"/>
  <c r="O11" i="12" s="1"/>
  <c r="P11" i="12" s="1"/>
  <c r="Q11" i="12" s="1"/>
  <c r="R11" i="12" s="1"/>
  <c r="S11" i="12" s="1"/>
  <c r="T11" i="12" s="1"/>
  <c r="U11" i="12" s="1"/>
  <c r="V11" i="12" s="1"/>
  <c r="W11" i="12" s="1"/>
  <c r="M15" i="11"/>
  <c r="N15" i="11" s="1"/>
  <c r="O15" i="11" s="1"/>
  <c r="P15" i="11" s="1"/>
  <c r="Q15" i="11" s="1"/>
  <c r="R15" i="11" s="1"/>
  <c r="S15" i="11" s="1"/>
  <c r="T15" i="11" s="1"/>
  <c r="U15" i="11" s="1"/>
  <c r="V15" i="11" s="1"/>
  <c r="W15" i="11" s="1"/>
  <c r="J15" i="11"/>
  <c r="N11" i="11"/>
  <c r="O11" i="11" s="1"/>
  <c r="P11" i="11" s="1"/>
  <c r="Q11" i="11" s="1"/>
  <c r="R11" i="11" s="1"/>
  <c r="S11" i="11" s="1"/>
  <c r="T11" i="11" s="1"/>
  <c r="U11" i="11" s="1"/>
  <c r="V11" i="11" s="1"/>
  <c r="W11" i="11" s="1"/>
  <c r="J15" i="10"/>
  <c r="M15" i="10" s="1"/>
  <c r="N15" i="10" s="1"/>
  <c r="O15" i="10" s="1"/>
  <c r="P15" i="10" s="1"/>
  <c r="Q15" i="10" s="1"/>
  <c r="R15" i="10" s="1"/>
  <c r="S15" i="10" s="1"/>
  <c r="T15" i="10" s="1"/>
  <c r="U15" i="10" s="1"/>
  <c r="V15" i="10" s="1"/>
  <c r="W15" i="10" s="1"/>
  <c r="N11" i="10"/>
  <c r="O11" i="10" s="1"/>
  <c r="P11" i="10" s="1"/>
  <c r="Q11" i="10" s="1"/>
  <c r="R11" i="10" s="1"/>
  <c r="S11" i="10" s="1"/>
  <c r="T11" i="10" s="1"/>
  <c r="U11" i="10" s="1"/>
  <c r="V11" i="10" s="1"/>
  <c r="W11" i="10" s="1"/>
  <c r="J15" i="9"/>
  <c r="M15" i="9" s="1"/>
  <c r="N15" i="9" s="1"/>
  <c r="O15" i="9" s="1"/>
  <c r="P15" i="9" s="1"/>
  <c r="Q15" i="9" s="1"/>
  <c r="R15" i="9" s="1"/>
  <c r="S15" i="9" s="1"/>
  <c r="T15" i="9" s="1"/>
  <c r="U15" i="9" s="1"/>
  <c r="V15" i="9" s="1"/>
  <c r="W15" i="9" s="1"/>
  <c r="N11" i="9"/>
  <c r="O11" i="9" s="1"/>
  <c r="P11" i="9" s="1"/>
  <c r="Q11" i="9" s="1"/>
  <c r="R11" i="9" s="1"/>
  <c r="S11" i="9" s="1"/>
  <c r="T11" i="9" s="1"/>
  <c r="U11" i="9" s="1"/>
  <c r="V11" i="9" s="1"/>
  <c r="W11" i="9" s="1"/>
  <c r="J15" i="8"/>
  <c r="M15" i="8" s="1"/>
  <c r="N15" i="8" s="1"/>
  <c r="O15" i="8" s="1"/>
  <c r="P15" i="8" s="1"/>
  <c r="Q15" i="8" s="1"/>
  <c r="R15" i="8" s="1"/>
  <c r="S15" i="8" s="1"/>
  <c r="T15" i="8" s="1"/>
  <c r="U15" i="8" s="1"/>
  <c r="V15" i="8" s="1"/>
  <c r="W15" i="8" s="1"/>
  <c r="N11" i="8"/>
  <c r="O11" i="8" s="1"/>
  <c r="P11" i="8" s="1"/>
  <c r="Q11" i="8" s="1"/>
  <c r="R11" i="8" s="1"/>
  <c r="S11" i="8" s="1"/>
  <c r="T11" i="8" s="1"/>
  <c r="U11" i="8" s="1"/>
  <c r="V11" i="8" s="1"/>
  <c r="W11" i="8" s="1"/>
  <c r="J15" i="7"/>
  <c r="M15" i="7" s="1"/>
  <c r="N15" i="7" s="1"/>
  <c r="O15" i="7" s="1"/>
  <c r="P15" i="7" s="1"/>
  <c r="Q15" i="7" s="1"/>
  <c r="R15" i="7" s="1"/>
  <c r="S15" i="7" s="1"/>
  <c r="T15" i="7" s="1"/>
  <c r="U15" i="7" s="1"/>
  <c r="V15" i="7" s="1"/>
  <c r="W15" i="7" s="1"/>
  <c r="N11" i="7"/>
  <c r="O11" i="7" s="1"/>
  <c r="P11" i="7" s="1"/>
  <c r="Q11" i="7" s="1"/>
  <c r="R11" i="7" s="1"/>
  <c r="S11" i="7" s="1"/>
  <c r="T11" i="7" s="1"/>
  <c r="U11" i="7" s="1"/>
  <c r="V11" i="7" s="1"/>
  <c r="W11" i="7" s="1"/>
  <c r="J15" i="6"/>
  <c r="M15" i="6" s="1"/>
  <c r="N15" i="6" s="1"/>
  <c r="O15" i="6" s="1"/>
  <c r="P15" i="6" s="1"/>
  <c r="Q15" i="6" s="1"/>
  <c r="R15" i="6" s="1"/>
  <c r="S15" i="6" s="1"/>
  <c r="T15" i="6" s="1"/>
  <c r="U15" i="6" s="1"/>
  <c r="V15" i="6" s="1"/>
  <c r="W15" i="6" s="1"/>
  <c r="N11" i="6"/>
  <c r="O11" i="6" s="1"/>
  <c r="P11" i="6" s="1"/>
  <c r="Q11" i="6" s="1"/>
  <c r="R11" i="6" s="1"/>
  <c r="S11" i="6" s="1"/>
  <c r="T11" i="6" s="1"/>
  <c r="U11" i="6" s="1"/>
  <c r="V11" i="6" s="1"/>
  <c r="W11" i="6" s="1"/>
  <c r="J15" i="5"/>
  <c r="M15" i="5" s="1"/>
  <c r="N15" i="5" s="1"/>
  <c r="O15" i="5" s="1"/>
  <c r="P15" i="5" s="1"/>
  <c r="Q15" i="5" s="1"/>
  <c r="R15" i="5" s="1"/>
  <c r="S15" i="5" s="1"/>
  <c r="T15" i="5" s="1"/>
  <c r="U15" i="5" s="1"/>
  <c r="V15" i="5" s="1"/>
  <c r="W15" i="5" s="1"/>
  <c r="N11" i="5"/>
  <c r="O11" i="5" s="1"/>
  <c r="P11" i="5" s="1"/>
  <c r="Q11" i="5" s="1"/>
  <c r="R11" i="5" s="1"/>
  <c r="S11" i="5" s="1"/>
  <c r="T11" i="5" s="1"/>
  <c r="U11" i="5" s="1"/>
  <c r="V11" i="5" s="1"/>
  <c r="W11" i="5" s="1"/>
  <c r="J15" i="4"/>
  <c r="M15" i="4" s="1"/>
  <c r="N15" i="4" s="1"/>
  <c r="O15" i="4" s="1"/>
  <c r="P15" i="4" s="1"/>
  <c r="Q15" i="4" s="1"/>
  <c r="R15" i="4" s="1"/>
  <c r="S15" i="4" s="1"/>
  <c r="T15" i="4" s="1"/>
  <c r="U15" i="4" s="1"/>
  <c r="V15" i="4" s="1"/>
  <c r="W15" i="4" s="1"/>
  <c r="N11" i="4"/>
  <c r="O11" i="4" s="1"/>
  <c r="P11" i="4" s="1"/>
  <c r="Q11" i="4" s="1"/>
  <c r="R11" i="4" s="1"/>
  <c r="S11" i="4" s="1"/>
  <c r="T11" i="4" s="1"/>
  <c r="U11" i="4" s="1"/>
  <c r="V11" i="4" s="1"/>
  <c r="W11" i="4" s="1"/>
  <c r="J15" i="3"/>
  <c r="M15" i="3" s="1"/>
  <c r="N15" i="3" s="1"/>
  <c r="O15" i="3" s="1"/>
  <c r="P15" i="3" s="1"/>
  <c r="Q15" i="3" s="1"/>
  <c r="R15" i="3" s="1"/>
  <c r="S15" i="3" s="1"/>
  <c r="T15" i="3" s="1"/>
  <c r="U15" i="3" s="1"/>
  <c r="V15" i="3" s="1"/>
  <c r="W15" i="3" s="1"/>
  <c r="N11" i="3"/>
  <c r="O11" i="3" s="1"/>
  <c r="P11" i="3" s="1"/>
  <c r="Q11" i="3" s="1"/>
  <c r="R11" i="3" s="1"/>
  <c r="S11" i="3" s="1"/>
  <c r="T11" i="3" s="1"/>
  <c r="U11" i="3" s="1"/>
  <c r="V11" i="3" s="1"/>
  <c r="W11" i="3" s="1"/>
  <c r="N11" i="2" l="1"/>
  <c r="O11" i="2" s="1"/>
  <c r="P11" i="2" s="1"/>
  <c r="Q11" i="2" s="1"/>
  <c r="R11" i="2" s="1"/>
  <c r="S11" i="2" s="1"/>
  <c r="T11" i="2" s="1"/>
  <c r="U11" i="2" s="1"/>
  <c r="V11" i="2" s="1"/>
  <c r="W11" i="2" s="1"/>
  <c r="J15" i="2"/>
  <c r="M15" i="2" s="1"/>
  <c r="N15" i="2" s="1"/>
  <c r="O15" i="2" s="1"/>
  <c r="P15" i="2" s="1"/>
  <c r="Q15" i="2" s="1"/>
  <c r="R15" i="2" s="1"/>
  <c r="S15" i="2" s="1"/>
  <c r="T15" i="2" s="1"/>
  <c r="U15" i="2" s="1"/>
  <c r="V15" i="2" s="1"/>
  <c r="W15" i="2" s="1"/>
</calcChain>
</file>

<file path=xl/comments1.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10.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11.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12.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13.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14.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15.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16.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2.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3.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4.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5.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6.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7.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8.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9.xml><?xml version="1.0" encoding="utf-8"?>
<comments xmlns="http://schemas.openxmlformats.org/spreadsheetml/2006/main">
  <authors>
    <author>AFKUSERV</author>
  </authors>
  <commentList>
    <comment ref="J161"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sharedStrings.xml><?xml version="1.0" encoding="utf-8"?>
<sst xmlns="http://schemas.openxmlformats.org/spreadsheetml/2006/main" count="19483" uniqueCount="942">
  <si>
    <t>п/н</t>
  </si>
  <si>
    <t>№</t>
  </si>
  <si>
    <t>Мероприятия</t>
  </si>
  <si>
    <t>Индикаторы</t>
  </si>
  <si>
    <t>Название</t>
  </si>
  <si>
    <t>Развитие устойчивой конкурентоспособной диверсифицированной экономики</t>
  </si>
  <si>
    <t>СН1</t>
  </si>
  <si>
    <t>Системное взаимодействие с крупными промышленными предприятиями с целью обеспечения их участия в долгосрочном социально-экономическом развитии района.</t>
  </si>
  <si>
    <t xml:space="preserve"> Повышение конкурентоспособности агропромышленного производства для насыщения внутреннего рынка собственной продукцией высокого качества.</t>
  </si>
  <si>
    <t xml:space="preserve"> Создание комфортных условий для проживания</t>
  </si>
  <si>
    <t>1.1</t>
  </si>
  <si>
    <t>1.2</t>
  </si>
  <si>
    <t>1.3</t>
  </si>
  <si>
    <t>1.4</t>
  </si>
  <si>
    <t>2.1</t>
  </si>
  <si>
    <t xml:space="preserve"> Обеспечение развитой транспортной инфраструктуры</t>
  </si>
  <si>
    <t>ЦВ 2.1</t>
  </si>
  <si>
    <t>СН2</t>
  </si>
  <si>
    <t xml:space="preserve">Обеспечение качественными жилищно-коммунальными услугами </t>
  </si>
  <si>
    <t>ЦВ 2.3</t>
  </si>
  <si>
    <t>ЦВ 2.4</t>
  </si>
  <si>
    <t xml:space="preserve">  Улучшение экологической ситуации </t>
  </si>
  <si>
    <t>ЦВ 2.5</t>
  </si>
  <si>
    <t>Газификация населенных пунктов Алданского района</t>
  </si>
  <si>
    <t>СН3</t>
  </si>
  <si>
    <t>ЦВ 3.1</t>
  </si>
  <si>
    <t>ЦВ 3.2</t>
  </si>
  <si>
    <t>ЦВ 3.4:</t>
  </si>
  <si>
    <t>ЦВ 3.5:</t>
  </si>
  <si>
    <t>ЦВ 3.6:</t>
  </si>
  <si>
    <t xml:space="preserve"> Развитие гражданского общества (НКО, молодежь, семья)</t>
  </si>
  <si>
    <t>2.2</t>
  </si>
  <si>
    <t>2.3</t>
  </si>
  <si>
    <t>2.4</t>
  </si>
  <si>
    <t>2.5</t>
  </si>
  <si>
    <t>3</t>
  </si>
  <si>
    <t>3.1</t>
  </si>
  <si>
    <t>3.2</t>
  </si>
  <si>
    <t>3.3</t>
  </si>
  <si>
    <t>3.5</t>
  </si>
  <si>
    <t>3.6</t>
  </si>
  <si>
    <t>СН4</t>
  </si>
  <si>
    <t>Развитие местного самоуправления</t>
  </si>
  <si>
    <t>ЦВ.4.1</t>
  </si>
  <si>
    <t>Устойчивая финансовая система- крепкий фундамент для развития  экономической базы.</t>
  </si>
  <si>
    <t>Повышение эффективности деятельности ОМСУ и подведомственных муниципальных учреждений и предприятий</t>
  </si>
  <si>
    <t xml:space="preserve">ЦВ.4.2 </t>
  </si>
  <si>
    <t>ЦВ 4.3</t>
  </si>
  <si>
    <t>4.1</t>
  </si>
  <si>
    <t>4.2</t>
  </si>
  <si>
    <t>4.3</t>
  </si>
  <si>
    <t>З 1.1.1.</t>
  </si>
  <si>
    <t>З 1.1.2.</t>
  </si>
  <si>
    <t>З 1.1.3.</t>
  </si>
  <si>
    <t>1.1.1</t>
  </si>
  <si>
    <t>1.1.2</t>
  </si>
  <si>
    <t>1.1.3</t>
  </si>
  <si>
    <t>Х</t>
  </si>
  <si>
    <t xml:space="preserve"> Формирование благоприятного инвестиционного климата, обеспечивающего приток инвестиций на территорию Алданского района.</t>
  </si>
  <si>
    <t>Заключение соглашений о социально экономическом сотрудничестве с предприятиями района</t>
  </si>
  <si>
    <t>М 1.1.1.1</t>
  </si>
  <si>
    <t>М 1.1.2.1</t>
  </si>
  <si>
    <t>М 1.1.3.1</t>
  </si>
  <si>
    <t>З 1.2.1</t>
  </si>
  <si>
    <t>З 1.2.2</t>
  </si>
  <si>
    <t>1.2.1</t>
  </si>
  <si>
    <t>1.2.2</t>
  </si>
  <si>
    <t>1.2.4</t>
  </si>
  <si>
    <t>З 1.3.1</t>
  </si>
  <si>
    <t>З 1.3.3</t>
  </si>
  <si>
    <t>Формирование благоприятной среды для развития малого, среднего бизнеса и конкуренции</t>
  </si>
  <si>
    <t>Реализация инвестиционной стратегии МО "Алданский район"</t>
  </si>
  <si>
    <t>Сокращение предельных сроков прохождения процедур по предоставлению инвесторам земельных участков</t>
  </si>
  <si>
    <t>И.1.1.1</t>
  </si>
  <si>
    <t>И.1.1.2</t>
  </si>
  <si>
    <t>И.1.1.3</t>
  </si>
  <si>
    <t xml:space="preserve"> М 1.2.1.1</t>
  </si>
  <si>
    <t xml:space="preserve"> М 1.2.1.2</t>
  </si>
  <si>
    <t xml:space="preserve"> М 1.2.1.3</t>
  </si>
  <si>
    <t>Муниципальная  программа /Иные документы в рамках которых предполагается реализация  задач стратегии</t>
  </si>
  <si>
    <t xml:space="preserve"> М 1.2.2.1</t>
  </si>
  <si>
    <t>Включение в ТОСЭР "Южная Якутия" отдельных территорий Алданского района, на которых планируют осуществлять деятельность потенциальные инвесторы</t>
  </si>
  <si>
    <t>Развитие институциональной среды  и повышение эффективности деятельности органов местного самоуправления по обеспечению благоприятного инвестиционного климата</t>
  </si>
  <si>
    <t xml:space="preserve"> М 1.2.4.1</t>
  </si>
  <si>
    <t>Создание прямого канала связи инвесторов и инвестиционного уполномоченного по Алданскому району</t>
  </si>
  <si>
    <t>Разработка и принятие инвестиционной декларации, увязанной со сроком полномочий избранного Главы муниципального образования "Алданский район"</t>
  </si>
  <si>
    <t>Размещение перечня свободных земельных участков и объектов доступной инфраструктуры для инвесторов на сайте администрации и портале investyakutia</t>
  </si>
  <si>
    <t>И .1.2.1</t>
  </si>
  <si>
    <t>Формирование эффективной инфраструктуры привлечения инвестиций</t>
  </si>
  <si>
    <t>ЦВ 1.3</t>
  </si>
  <si>
    <t>1.3.1</t>
  </si>
  <si>
    <t>1.3.3</t>
  </si>
  <si>
    <t>1.3.4</t>
  </si>
  <si>
    <t xml:space="preserve"> М 1.3.1.1</t>
  </si>
  <si>
    <t>Муниципальная программа «Развитие предпринимательства в муниципальном образовании «Алданский район» на 2016-2020 годы»</t>
  </si>
  <si>
    <t xml:space="preserve"> М 1.3.3.1</t>
  </si>
  <si>
    <t>З 1.3.4</t>
  </si>
  <si>
    <t xml:space="preserve"> М 1.3.4.1</t>
  </si>
  <si>
    <t>1.4.1</t>
  </si>
  <si>
    <t>З 1.4.1</t>
  </si>
  <si>
    <t xml:space="preserve">Эффективная организация деятельности агропромышленного комплекса Алданского района
</t>
  </si>
  <si>
    <t>З 1.4.2</t>
  </si>
  <si>
    <t>1.4.2</t>
  </si>
  <si>
    <t xml:space="preserve"> М 1.4.2.1</t>
  </si>
  <si>
    <t>1.4.3</t>
  </si>
  <si>
    <t>З 1.4.3</t>
  </si>
  <si>
    <t xml:space="preserve"> М 1.4.3.1</t>
  </si>
  <si>
    <t xml:space="preserve"> М 1.4.3.2</t>
  </si>
  <si>
    <t>И .1.4.1</t>
  </si>
  <si>
    <t>Муниципальная программа «Развитие сельского хозяйства и регулирование рынков сельскохозяйственной продукции, сырья и продовольствия в муниципальном образовании «Алданский район»
 на 2016-2020 годы»</t>
  </si>
  <si>
    <t xml:space="preserve"> Рост производства основных видов сельскохозяйственной продукции к 2030 году
 Производство молока – 990 тонн в год.
 Производство мяса – 377 тон в год</t>
  </si>
  <si>
    <t>2.1.1</t>
  </si>
  <si>
    <t>З 2.1.1</t>
  </si>
  <si>
    <t xml:space="preserve">Приведение межселенных автомобильных дорог общего пользования в соответствие с нормативными требованиями
</t>
  </si>
  <si>
    <t>Реконструкция автодороги «1 Орочен - Лебединый»</t>
  </si>
  <si>
    <t>Строительство моста через р. Эмельдяк в с. Ылыымах</t>
  </si>
  <si>
    <t>И 2.1.1</t>
  </si>
  <si>
    <t xml:space="preserve">Муниципальная программа «Развитие транспортного комплекса   муниципального образования   «Алданский район» на 2016-2020 годы» </t>
  </si>
  <si>
    <t>Муниципальная программа «Развитие транспортного комплекса   муниципального образования   «Алданский район» на 2016-2020 годы»</t>
  </si>
  <si>
    <t>Строительство внутрипоселковых сетей газораспределения в г. Алдан, п. Ленинский, п. Лебединый</t>
  </si>
  <si>
    <t>Строительство внутрипоселковых сетей газораспределения в г.Томмот</t>
  </si>
  <si>
    <t>Строительство внутрипоселковых сетей газораспределения в с Верхний Куранах</t>
  </si>
  <si>
    <t>Строительство внутрипоселковых сетей газораспределения в п .Нижний Куранах и с. Хатыстыр</t>
  </si>
  <si>
    <t>Строительство межпоселкового газопровода от газораспределительной станции    Якокит до с Якокит</t>
  </si>
  <si>
    <t xml:space="preserve"> М 2.1.1.1</t>
  </si>
  <si>
    <t xml:space="preserve"> М 2.1.2.1</t>
  </si>
  <si>
    <t xml:space="preserve"> М 2.2.1.1</t>
  </si>
  <si>
    <t xml:space="preserve"> М 2.2.1.2</t>
  </si>
  <si>
    <t>Строительство полигона ТБО п. Нижний Куранах</t>
  </si>
  <si>
    <t xml:space="preserve">Инвестиционная программа ОАО "Теплоэнергосервис"  2016-2018 гг.  </t>
  </si>
  <si>
    <t>Строительство центральной системы горячего водоснабжения г. Алдан</t>
  </si>
  <si>
    <t>З 2.2.1</t>
  </si>
  <si>
    <t xml:space="preserve"> Реконструкция котельной Центральная г. Алдан, строительство и расширение тепловых сетей  Алданский филиал,   установка приборов учета тепла на тепловых источниках          </t>
  </si>
  <si>
    <t xml:space="preserve">
Обеспечение качества и надежности предоставления потребителям жилищно-коммунальных услуг</t>
  </si>
  <si>
    <t>2.2.1</t>
  </si>
  <si>
    <t>ЦВ 2.2</t>
  </si>
  <si>
    <t>З 2.3.1</t>
  </si>
  <si>
    <t>Муниципальная  программа «Обеспечение качественным жильем в муниципальном образовании " Алданский район" на 2016-2020 годы»</t>
  </si>
  <si>
    <t>З 2.3.2</t>
  </si>
  <si>
    <t>М 2.3.1.1</t>
  </si>
  <si>
    <t>З 2.3.3</t>
  </si>
  <si>
    <t>Обеспечение жильем молодых семей
.</t>
  </si>
  <si>
    <t>Муниципальная поддержка в решении жилищной проблемы молодых семей, признанных в установленном порядке нуждающимися в улучшении жилищных условий, через обеспечение молодых семей жилыми помещениями экономического класса, отвечающими установленным санитарным и техническим требованиям.</t>
  </si>
  <si>
    <t>Обеспечение жилыми помещениями детей-сирот и детей, оставшихся без попечения родителей</t>
  </si>
  <si>
    <t>И 2.2.1</t>
  </si>
  <si>
    <t>И 2.3.1</t>
  </si>
  <si>
    <t xml:space="preserve">Общая площадь жилых помещений, приходящихся на 1 жителя Алданского района до 32 кв.м. – к 2030 году
</t>
  </si>
  <si>
    <t>И 2.3.2</t>
  </si>
  <si>
    <t xml:space="preserve">Количество расселенных  помещений из аварийного жилищного фонда до 2000 ед. – к 2030 году
</t>
  </si>
  <si>
    <t>И 2.3.3</t>
  </si>
  <si>
    <t>Строительство комплексных очистных сооружений в г. Алдан</t>
  </si>
  <si>
    <t>Строительство комплексных очистных сооружений в  г. Томмот</t>
  </si>
  <si>
    <t xml:space="preserve">Строительство комплексных очистных сооружений  в  п. Ленский </t>
  </si>
  <si>
    <t>Строительство полигона ТБО в г. Алдан</t>
  </si>
  <si>
    <t>Строительство полигона ТБО г. Томмот</t>
  </si>
  <si>
    <t>З 2.4.1</t>
  </si>
  <si>
    <t>М 2.3.2.1</t>
  </si>
  <si>
    <t>М 2.3.3.1</t>
  </si>
  <si>
    <t>З 2.4.2</t>
  </si>
  <si>
    <t>М 2.4.1.1</t>
  </si>
  <si>
    <t>М 2.4.1.2</t>
  </si>
  <si>
    <t>М 2.4.1.3</t>
  </si>
  <si>
    <t>М 2.4.1.4</t>
  </si>
  <si>
    <t>М 2.4.2.1</t>
  </si>
  <si>
    <t>М 2.4.2.2</t>
  </si>
  <si>
    <t>М 2.4.2.3</t>
  </si>
  <si>
    <t>И 2.4.1</t>
  </si>
  <si>
    <t>И 2.4.2</t>
  </si>
  <si>
    <t>З 2.5.1</t>
  </si>
  <si>
    <t xml:space="preserve">Развитие системы газоснабжения на территории на Алданского района
</t>
  </si>
  <si>
    <t>И 2.5.1</t>
  </si>
  <si>
    <t>Муниципальная программа «Формирование современной городской среды на территории  муниципального образования «Алданский район» на 2016-2020 годы"</t>
  </si>
  <si>
    <t>ЦВ 2.6</t>
  </si>
  <si>
    <t>З 2.6.1</t>
  </si>
  <si>
    <t>Комплексное развитие  населенных пунктов Алданского района</t>
  </si>
  <si>
    <t xml:space="preserve"> М 2.5.1.1</t>
  </si>
  <si>
    <t xml:space="preserve"> М 2.5.1.2</t>
  </si>
  <si>
    <t xml:space="preserve"> М 2.5.1.3</t>
  </si>
  <si>
    <t xml:space="preserve"> М 2.5.1.4</t>
  </si>
  <si>
    <t xml:space="preserve"> М 2.5.1.5</t>
  </si>
  <si>
    <t xml:space="preserve"> М 2.5.1.6</t>
  </si>
  <si>
    <t xml:space="preserve"> М 2.5.1.7</t>
  </si>
  <si>
    <t xml:space="preserve"> М 2.5.1.8</t>
  </si>
  <si>
    <t xml:space="preserve"> М 2.5.1.9</t>
  </si>
  <si>
    <t xml:space="preserve"> М 2.5.1.10</t>
  </si>
  <si>
    <t>Создание условий для повышения качества и комфорта территорий муниципальных образований Республики Саха (Якутия)</t>
  </si>
  <si>
    <t>Содействие развитию благоустройства территорий муниципальных образований Алданского района</t>
  </si>
  <si>
    <t>М 2.6.1.1</t>
  </si>
  <si>
    <t>М 2.6.1.2</t>
  </si>
  <si>
    <t>И 2.6.1</t>
  </si>
  <si>
    <t>И 2.6.2</t>
  </si>
  <si>
    <t>И 2.6.3</t>
  </si>
  <si>
    <t>З 3.1.1</t>
  </si>
  <si>
    <t>М 3.1.1.1</t>
  </si>
  <si>
    <t>З 3.1.2</t>
  </si>
  <si>
    <t>З 3.1.3</t>
  </si>
  <si>
    <t>З 3.1.4</t>
  </si>
  <si>
    <t>З 3.1.5</t>
  </si>
  <si>
    <t>З 3.1.6</t>
  </si>
  <si>
    <t xml:space="preserve">Обеспечение доступности и качества медицинской помощи, эффективность предоставления медицинских услуг, включая профилактические мероприятия и формирование здорового образа жизни
</t>
  </si>
  <si>
    <t>М 3.1.1.2</t>
  </si>
  <si>
    <t>М 3.1.1.3</t>
  </si>
  <si>
    <t>М 3.1.1.4</t>
  </si>
  <si>
    <t>Внедрение стандарта поликлиники, устанавливающего требования к порядку и условиям организации предоставления качественных медицинских услуг</t>
  </si>
  <si>
    <t xml:space="preserve">Исполнение проекта «Вежливое здравоохранение»,
предусматривающего реализацию принципов профессионального обслуживания, которые обязательны к применению медицинским персоналом
</t>
  </si>
  <si>
    <t>Открытие первичного сосудистого отделения в г. Алдане</t>
  </si>
  <si>
    <t>Проведение капитального ремонта здания Алданской детской поликлиники, с оснащением современным медицинским оборудованием</t>
  </si>
  <si>
    <t>М 3.1.2.1</t>
  </si>
  <si>
    <t xml:space="preserve">Продолжение работы по  иммунизации населения в рамках календаря профилактических прививок по эпидемическим показаниям, в целях снижения показателей инфекционных заболеваний, предупреждения заболеваемости энзоотичными инфекциями и завоза инфекций с неблагополучных территорий
</t>
  </si>
  <si>
    <t>Проведение выездной лечебно-профилактической помощи «Мобильная поликлиника» и диагностики по принципу «одного дня» для ранней диагностики заболеваний</t>
  </si>
  <si>
    <t>М 3.1.2.2</t>
  </si>
  <si>
    <t>М 3.1.2.3</t>
  </si>
  <si>
    <t>М 3.1.2.4</t>
  </si>
  <si>
    <t>М 3.1.2.5</t>
  </si>
  <si>
    <t>Ранняя диагностика онкологических заболеваний, расширение функций онкосмотрового кабинета, диспансеризация лиц с факторами риска развития злокачественных новообразований</t>
  </si>
  <si>
    <t>Совместная работа с муниципальными органами власти, руководителями предприятий по проведению диспансеризации взрослого населения</t>
  </si>
  <si>
    <t>Совместная работа  с муниципальными органами власти, общественными организациями, департаментом образования Алданского района по проведению диспансеризации несовершеннолетних</t>
  </si>
  <si>
    <t>Открытие отделения медицинской профилактики</t>
  </si>
  <si>
    <t>М 3.1.3.1</t>
  </si>
  <si>
    <t xml:space="preserve">Развитие реабилитации и восстановительного лечения в Алданском районе: оснащение оборудованием отделений реабилитации и восстановительного лечения в ГБУ РС (Я) «Алданская ЦРБ», ГБУ РС (Я) «Н-Куранахская ГБ», обучение специалистов.
</t>
  </si>
  <si>
    <t>Разработка и внедрение новых гериатрических моделей для обеспечения комплексности, доступности и эффективности оказания медицинской помощи пожилому населению для активного долголетия: открытие коек для оказания гериатрической помощи при терапевтическом отделении ГБУ РС (Я) «АЦРБ», организация медпомощи по виду медуслуги  «Гериатрия» в ГБУ РС (Я) «Н-Куранахская ГБ», ГБУ РС (Я) «Томмотская ГБ»</t>
  </si>
  <si>
    <t>М 3.1.3.2</t>
  </si>
  <si>
    <t>М 3.1.3.3</t>
  </si>
  <si>
    <t>Повышение доступности и качества детской специализированной помощи (развитие детской хирургии, детской травматологии и ортопедии, повышение эффективности лечения спастических форм детского церебрального паралича)</t>
  </si>
  <si>
    <t>Развитие специализированной помощи (внедрение современных методов лечения пациентов с холодовой травмой; создание
психотерапевтической, развитие наркологической и совершенствование психиатрической помощи): продолжить работу по функционированию кабинетов медико-социальной помощи при поликлиниках (оснащение кабинетов, обучение специалистов)</t>
  </si>
  <si>
    <t>Отбор пациентов и своевременное направление  для лечения индуцированными стволовыми клетками при заболеваниях крови и других аутоиммунных, генетических заболеваниях</t>
  </si>
  <si>
    <t xml:space="preserve"> Участие специалистов в развитии персонализированной медицины, основанной на выборе диагностических, лечебных и профилактических средств для индивидуальных особенностей человека</t>
  </si>
  <si>
    <t>М 3.1.3.4</t>
  </si>
  <si>
    <t>М 3.1.3.5</t>
  </si>
  <si>
    <t>М 3.1.3.6</t>
  </si>
  <si>
    <t>М 3.1.3.7</t>
  </si>
  <si>
    <t>М 3.1.3.8</t>
  </si>
  <si>
    <t>М 3.1.2.6</t>
  </si>
  <si>
    <t>Внедрение системы непрерывного медицинского образования - повышение квалификации медицинских работников, в том числе дистанционное обучение</t>
  </si>
  <si>
    <t>Повышение престижа медицинских специальностей</t>
  </si>
  <si>
    <t>Реализация принципов профессионального обслуживания</t>
  </si>
  <si>
    <t>Привлечение высококвалифицированных специалистов</t>
  </si>
  <si>
    <t>М 3.1.4.1</t>
  </si>
  <si>
    <t>М 3.1.4.2</t>
  </si>
  <si>
    <t>М 3.1.4.3</t>
  </si>
  <si>
    <t>М 3.1.4.4</t>
  </si>
  <si>
    <t xml:space="preserve">
Информатизация Алданского  здравоохранения с применением цифровых технологий в медицине, качественной телемедицины, дистанционного мониторирования состояния здоровья
</t>
  </si>
  <si>
    <t>М 3.1.5.1</t>
  </si>
  <si>
    <t>М 3.1.5.2</t>
  </si>
  <si>
    <t>М 3.1.5.3</t>
  </si>
  <si>
    <t>М 3.1.5.4</t>
  </si>
  <si>
    <t>М 3.1.5.5</t>
  </si>
  <si>
    <t>Формирование единого информационного пространства здравоохранения, переход на облачные технологии, переход на электронный документооборот</t>
  </si>
  <si>
    <t>Разработка и сопровождение единого портала здравоохранения</t>
  </si>
  <si>
    <t>Развитие телемедицинских технологий направления «врач-врач», в том числе с применением технологии удаленного присутствия, «Медицинские телероботы»</t>
  </si>
  <si>
    <t>М 3.1.5.6</t>
  </si>
  <si>
    <t>М 3.1.5.7</t>
  </si>
  <si>
    <t>Внедрение новых методов диагностики за счет совершенствования средств визуализации и лабораторной диагностики</t>
  </si>
  <si>
    <t>М 3.1.5.8</t>
  </si>
  <si>
    <t xml:space="preserve">Внедрение системы мониторинга и контроля в сфере закупок лекарственных препаратов, а также автоматизированной системы мониторинга движения маркированных лекарственных препаратов от производителя до конечного потребителя
</t>
  </si>
  <si>
    <t>Проведение оперативного анализа информации по государственным закупкам, как на этапе планирования, так и на этапе конкурсных процедур и электронных аукционов</t>
  </si>
  <si>
    <t>М 3.1.6.1</t>
  </si>
  <si>
    <t>М 3.1.6.2</t>
  </si>
  <si>
    <t>Защита населения от фальсифицированных лекарственных препаратов</t>
  </si>
  <si>
    <t>3.2.1</t>
  </si>
  <si>
    <t>2.3.1</t>
  </si>
  <si>
    <t>2.3.2</t>
  </si>
  <si>
    <t>2.3.3.</t>
  </si>
  <si>
    <t>2.4.1</t>
  </si>
  <si>
    <t>2.4.2</t>
  </si>
  <si>
    <t>2.5.1</t>
  </si>
  <si>
    <t>2.6</t>
  </si>
  <si>
    <t>2.6.1</t>
  </si>
  <si>
    <t>3.1.1</t>
  </si>
  <si>
    <t>3.1.2</t>
  </si>
  <si>
    <t>3.1.3</t>
  </si>
  <si>
    <t>3.1.4</t>
  </si>
  <si>
    <t>3.1.5</t>
  </si>
  <si>
    <t>3.1.6</t>
  </si>
  <si>
    <t>И 3.1.1</t>
  </si>
  <si>
    <t>И 3.1.2</t>
  </si>
  <si>
    <t>И 3.1.3</t>
  </si>
  <si>
    <t>И 2.2.2</t>
  </si>
  <si>
    <t>З 3.2.1</t>
  </si>
  <si>
    <t>3.2.2</t>
  </si>
  <si>
    <t>З 3.2.2</t>
  </si>
  <si>
    <t>М 3.2.1.1</t>
  </si>
  <si>
    <t>М 3.2.2.1</t>
  </si>
  <si>
    <t>3.2.3</t>
  </si>
  <si>
    <t>З 3.2.3</t>
  </si>
  <si>
    <t>3.2.4</t>
  </si>
  <si>
    <t>М 3.2.4.1</t>
  </si>
  <si>
    <t>Совершенствование механизма привлечения НКО к оказанию услуг в сфере социального обслуживания граждан</t>
  </si>
  <si>
    <t>З 3.2.4</t>
  </si>
  <si>
    <t>И 3.2.1</t>
  </si>
  <si>
    <t xml:space="preserve">Организация курсов обучения компьютерной грамотности для неработающих пенсионеров  
</t>
  </si>
  <si>
    <t>Обеспечение доступа граждан старшего поколения к информационным ресурсам</t>
  </si>
  <si>
    <t>3.2.5</t>
  </si>
  <si>
    <t>З 3.2.5</t>
  </si>
  <si>
    <t xml:space="preserve">Совершенствование межведомственной работы по раннему выявлению  семейного неблагополучия и постановки на учет граждан пожилого возраста, инвалидов (включая детей-инвалидов), семей и детей, находящихся в социально - опасном положении. </t>
  </si>
  <si>
    <t>М 3.2.5.1</t>
  </si>
  <si>
    <t>З 3.2.6</t>
  </si>
  <si>
    <t>3.2.6</t>
  </si>
  <si>
    <t>Конкурентная система образования в Алданском районе</t>
  </si>
  <si>
    <t>ЦВ 3.3</t>
  </si>
  <si>
    <t>3.3.1</t>
  </si>
  <si>
    <t>Строительство Томмотского психоневрологического дома-интерната на 395 мест, г. Томмот Алданского района</t>
  </si>
  <si>
    <t xml:space="preserve">  Повышение эффективности социальной помощи нуждающимся гражданам </t>
  </si>
  <si>
    <t>З 3.3.1</t>
  </si>
  <si>
    <t>М 3.3.1.1</t>
  </si>
  <si>
    <t>Муниципальная программа  «Развитие образования в муниципальном образовании  «Алданский район» на 2016-2020 годы»</t>
  </si>
  <si>
    <t>З 3.3.2</t>
  </si>
  <si>
    <t>3.3.2</t>
  </si>
  <si>
    <t>М 3.3.1.2</t>
  </si>
  <si>
    <t>Создание комплекса условий для выстраивания (проектирования) и реализации индивидуальных образовательных траекторий, обучающихся в условиях перехода на ФГОС ООО и СОО</t>
  </si>
  <si>
    <t>3.3.3</t>
  </si>
  <si>
    <t>З 3.3.3</t>
  </si>
  <si>
    <t>Укрепление материально-технической базы образовательных учреждений для создания комфортных условий пребывания детей, сохранения и укрепления их здоровья.</t>
  </si>
  <si>
    <t>М 3.3.3.1</t>
  </si>
  <si>
    <t>М 3.3.3.2</t>
  </si>
  <si>
    <t>3.3.4</t>
  </si>
  <si>
    <t>З 3.3.4</t>
  </si>
  <si>
    <t>М 3.3.4.1</t>
  </si>
  <si>
    <t>З 3.3.5</t>
  </si>
  <si>
    <t>3.3.5</t>
  </si>
  <si>
    <t>М 3.3.5.1</t>
  </si>
  <si>
    <t>И 3.3.1</t>
  </si>
  <si>
    <t>И 3.3.2</t>
  </si>
  <si>
    <t>И 3.3.3</t>
  </si>
  <si>
    <t>И 3.3.4</t>
  </si>
  <si>
    <t>И 3.3.5</t>
  </si>
  <si>
    <t>И 3.3.6</t>
  </si>
  <si>
    <t>3.3.6</t>
  </si>
  <si>
    <t>З 3.3.6</t>
  </si>
  <si>
    <t>З 3.3.7</t>
  </si>
  <si>
    <t>3.3.7</t>
  </si>
  <si>
    <t>3.4.</t>
  </si>
  <si>
    <t xml:space="preserve">  Культура доступная всем</t>
  </si>
  <si>
    <t>И 3.3.7</t>
  </si>
  <si>
    <t>И 3.3.8</t>
  </si>
  <si>
    <t>М 3.3.6.1</t>
  </si>
  <si>
    <t>М 3.3.7.1</t>
  </si>
  <si>
    <t>3.4.1</t>
  </si>
  <si>
    <t>М 3.4.1.1</t>
  </si>
  <si>
    <t>3.4.2</t>
  </si>
  <si>
    <t>З 3.4.2</t>
  </si>
  <si>
    <t xml:space="preserve"> Развитие массового спорта</t>
  </si>
  <si>
    <t>3.5.1</t>
  </si>
  <si>
    <t>З 3.5.1</t>
  </si>
  <si>
    <t>Муниципальная программа «Развитие физической культуры и спорта в муниципальном образовании 
 «Алданский район» 
на 2016-2020 годы»</t>
  </si>
  <si>
    <t>Реализация мер по привлечению населения к занятиям физкультурой и спортом , в том числе лиц с ограниченными возможностями здоровья</t>
  </si>
  <si>
    <t>М 3.5.1.2</t>
  </si>
  <si>
    <t>З 3.5.2</t>
  </si>
  <si>
    <t>М 3.5.2.1</t>
  </si>
  <si>
    <t>3.5.2</t>
  </si>
  <si>
    <t>3.5.4</t>
  </si>
  <si>
    <t>Доля граждан , систематически занимающихся национальными видами спорта народов Якутии, в общей численности населения Алданского района , к 2030 г. -4,4%</t>
  </si>
  <si>
    <t>И 3.5.1</t>
  </si>
  <si>
    <t>И 3.5.2</t>
  </si>
  <si>
    <t>3.6.1</t>
  </si>
  <si>
    <t>З 3.6.1.</t>
  </si>
  <si>
    <t>Муниципальная программа «Реализация семейной, демографической и молодежной политики в муниципальном образовании «Алданский район» 
на 2016-2020 годы»</t>
  </si>
  <si>
    <t>М 3.6.1.1</t>
  </si>
  <si>
    <t>3.6.2</t>
  </si>
  <si>
    <t>М 3.6.2.1</t>
  </si>
  <si>
    <t>З 3.6.2.</t>
  </si>
  <si>
    <t>М 3.6.2.2</t>
  </si>
  <si>
    <t>М 3.6.2.3</t>
  </si>
  <si>
    <t xml:space="preserve"> Удельный вес детей, охваченных детским движением в Алданском районе, в общей численности детей, обучающихся  в общеобразовательных организациях с 1 по 11 классы к 2030– до 70 %</t>
  </si>
  <si>
    <t>И 3.6.1</t>
  </si>
  <si>
    <t>И 3.6.2</t>
  </si>
  <si>
    <t>И 3.6.3</t>
  </si>
  <si>
    <t>3.6.3</t>
  </si>
  <si>
    <t>З 3.6.3.</t>
  </si>
  <si>
    <t>М 3.6.3.1</t>
  </si>
  <si>
    <t>М 3.6.3.2</t>
  </si>
  <si>
    <t>М 3.6.3.3</t>
  </si>
  <si>
    <t>Оказание финансовой поддержки развития  СО НКО, в том числе:                  -предоставление грантов, компенсация расходов на мероприятия, проводимые совместно с муниципальными образованиями  Алданского района</t>
  </si>
  <si>
    <t>З 3.6.4.</t>
  </si>
  <si>
    <t>М 3.6.4.1</t>
  </si>
  <si>
    <t>И 3.6.4</t>
  </si>
  <si>
    <t>И 3.6.5</t>
  </si>
  <si>
    <t>3.6.5</t>
  </si>
  <si>
    <t>И 3.6.6</t>
  </si>
  <si>
    <t>4.3.1</t>
  </si>
  <si>
    <t>З 4.3.1</t>
  </si>
  <si>
    <t>М 4.3.1.1</t>
  </si>
  <si>
    <t>Государственная программа РС(Я) "Развитие образования Республики Саха (Якутия) на 2016 - 2022 годы и на плановый период до 2026 года"</t>
  </si>
  <si>
    <t>З 4.3.2</t>
  </si>
  <si>
    <t>4.3.2</t>
  </si>
  <si>
    <t>Увеличение собственных доходов консолидированного бюджета Алданского района, повышение качества бюджетного планирования и исполнения бюджетов бюджетной системы района</t>
  </si>
  <si>
    <t>4.2.2</t>
  </si>
  <si>
    <t>М 4.3.2.1</t>
  </si>
  <si>
    <t>М 4.3.2.2</t>
  </si>
  <si>
    <t>М 4.3.2.3</t>
  </si>
  <si>
    <t>М 4.3.2.4</t>
  </si>
  <si>
    <t>Реконструкция спортивно-оздоровительного комплекса "Энергетик" в г. Алдан</t>
  </si>
  <si>
    <t>Государственная программа Республики Саха (Якутия) "Развитие физической культуры и спорта в Республике Саха (Якутия) на 2018 - 2022 годы"</t>
  </si>
  <si>
    <t>4.3.3</t>
  </si>
  <si>
    <t>З 4.3.3</t>
  </si>
  <si>
    <t xml:space="preserve">Строительство КСК в с. Кутана
</t>
  </si>
  <si>
    <t>Строительство культурно-досугового центра в г. Алдан  "Дом Олонхо"</t>
  </si>
  <si>
    <t xml:space="preserve">Обеспечение населения Алданского района объектами спорта соответствующими современным требованиям </t>
  </si>
  <si>
    <t xml:space="preserve">Обеспечение населения Алданского района объектами культуры соответствующими современным требованиям </t>
  </si>
  <si>
    <t>4.3.4</t>
  </si>
  <si>
    <t>З 4.3.4</t>
  </si>
  <si>
    <t>М 4.3.3.1</t>
  </si>
  <si>
    <t>М 4.3.4.1</t>
  </si>
  <si>
    <t>И 4.2.3</t>
  </si>
  <si>
    <t>И 4.2.4</t>
  </si>
  <si>
    <t>И 4.2.5</t>
  </si>
  <si>
    <t>Содействие формированию цифровой экономики в Алданском районе</t>
  </si>
  <si>
    <t>И 4.3.1</t>
  </si>
  <si>
    <t>Расширение перечня муниципальных услуг предоставляемых в электронной форме</t>
  </si>
  <si>
    <t xml:space="preserve">Содействие развитию информационной и коммуникационной инфраструктуры </t>
  </si>
  <si>
    <t>Развитие радиовещания в различных диапазонах с использованием технологий цифрового вещания</t>
  </si>
  <si>
    <t>Развитие беспроводной телефонной связи</t>
  </si>
  <si>
    <t xml:space="preserve"> Развитие современных технологий телевизионного вещания, включая цифровое телевидение, телевидение высокой четкости, мобильное и интерактивное телевидение</t>
  </si>
  <si>
    <t>И 4.3.2</t>
  </si>
  <si>
    <t>Развитие волоконно-оптической связи с целью получения высокоскоростного доступа в сеть интернет</t>
  </si>
  <si>
    <t>4</t>
  </si>
  <si>
    <t>Обеспечение своевременного, достоверного отражения сведений в информационных системах РФ, РС(Я), на сайте администрации  МО "Алданский район"</t>
  </si>
  <si>
    <t xml:space="preserve">Проведение просветительских мероприятий гражданам, направленных на обеспечение доступа к знаниям. 
</t>
  </si>
  <si>
    <t>4.1.1</t>
  </si>
  <si>
    <t>З 4.1.1</t>
  </si>
  <si>
    <t>4.1.2</t>
  </si>
  <si>
    <t>З 4.1.2</t>
  </si>
  <si>
    <t>4.2.4</t>
  </si>
  <si>
    <t>З 4.2.4</t>
  </si>
  <si>
    <t xml:space="preserve"> Диверсификация экономики района с опорой на развитие лесоперерабатывающего комплекса, горно-химической, нефте и газоперерабатывающей промышленности.</t>
  </si>
  <si>
    <t>И 3.1.4</t>
  </si>
  <si>
    <t>Увеличение суммарного коэффициента рождаемости  к 2030- до 2</t>
  </si>
  <si>
    <t>И 3.1.5</t>
  </si>
  <si>
    <t>Муниципальная программа «Охрана окружающей среды в муниципальном образовании "Алданский район" на 2016-2020 годы»</t>
  </si>
  <si>
    <t>Строительство объектов размещения отходов производства и потребления в соответствии с требованиями действующего законодательства, вывод из эксплуатации и рекультивация объектов размещения твердых коммунальных отходов не соответствующим нормативным требованиям</t>
  </si>
  <si>
    <t>Развитие паллиативной медицины, призванной улучшить качество жизни пациентов с различными нозологическими формами хронических заболеваний, преимущественно в терминальной стадии развития ситуации, когда возможности специализированного лечения ограничены или исчерпаны: оказание паллиативной помощи в амбулаторных условиях и на дому, создание выездных бригад по оказанию паллиативной помощи на дому</t>
  </si>
  <si>
    <t>Обеспечение доступности  медицинской диагностики (лучевой, эндоскопической, функциональной, лабораторной диагностики), в том числе приобретение оборудования:                                                                                                                                                   1).УЗИ аппаратов высокого экспертного класса,                                                              2).Эндоскопического оборудования для проведения диагностики, лечения; 
3).Ренгенаппарата в Алданскую городскую поликлинику,
4).Оборудование для функциональной диагностики,
5).Лабораторное оборудование, включая оборудование для ПЦР-диагностики,
6).Физиограф для стоматологической поликлиники</t>
  </si>
  <si>
    <t>Организация спутниковых каналов связи в медицинских организациях и обособленных структурных подразделениях (с. Чагда, с. Кутана, с. Большой Нимныр)</t>
  </si>
  <si>
    <t>Государственная программа Республики Саха (Якутия) «Развитие здравоохранения Республики Саха (Якутия) на 2018-2022 гг.                              (Указ Главы Республики Саха (Якутия) №2283 от 15.12.2017 г.)</t>
  </si>
  <si>
    <t xml:space="preserve">Развитие телемедицинских технологий направления «врач-пациент» с использованием диагностических микро биодатчиков и мобильных телеустройств , «Домашняя мобильная телемедицина» </t>
  </si>
  <si>
    <t>Оснащение социально-значимых объектов внешними пандусами, входными группами, системами с дублирующими световыми устройствами, информационными табло с тактильной пространственно-рельефной информацией и другим оборудованием, обустройства зон оказания услуг и прилегающих территорий в соответствии с  нормами СП 59.13330.2012.</t>
  </si>
  <si>
    <t xml:space="preserve">Реализация непрерывной системы подготовки  юных спортсменов </t>
  </si>
  <si>
    <t xml:space="preserve"> Оказание организационной и информационной поддержки СО НКО, в том числе:                                                                                                                 -организация совещаний, «круглых столов», конференций, а также организация и участие в форумах  по проблемным вопросам деятельности НКО;                                                                                                                  -распространение социальной рекламы по заявкам СО НКО, а также информации о проводимых мероприятиях  с участием СО НКО в СМИ, на официальном сайте МО «Алданский район»;                                                     -консультации, информирование участников СО НКО о проводимых конкурсах  на получение  грантов как республиканского , так и Федерального уровня.</t>
  </si>
  <si>
    <t>Формирование информационного пространства с учетом потребности граждан и общества в получении качественных и достоверных сведений</t>
  </si>
  <si>
    <t>Стратегическое направление, целевой вектор, задача</t>
  </si>
  <si>
    <t>И 4.1.1</t>
  </si>
  <si>
    <t>Реализация благоприятной и предсказуемой политики в области налогообложения и неналоговых платежей</t>
  </si>
  <si>
    <t>Повышение  качества муниципального регулирования в сфере малого и среднего предпринимательства</t>
  </si>
  <si>
    <t>Обеспечение услугами дошкольного образования детей раннего возраста</t>
  </si>
  <si>
    <t>И 3.2.2</t>
  </si>
  <si>
    <t>И 3.2.3</t>
  </si>
  <si>
    <t>Доля школьников – победителей и призеров районных, республиканских и российских предметных олимпиад, и научно-практических конференций от числа школьников принявших участие, к 2030 г. – 32%</t>
  </si>
  <si>
    <t xml:space="preserve">Создание оптимальных условий для выявления, развития, обучения, воспитания и социализации одаренных детей, обеспечения их личностного и профессионального самоопределения, поддержки данной категории детей и их педагогов.                                  </t>
  </si>
  <si>
    <t>Развитие детско-юношеского спорта</t>
  </si>
  <si>
    <t>Масштабное вовлечение молодежи в развитие гражданского общества</t>
  </si>
  <si>
    <t>Наличие полигонов ТБО в г Алдане, п. Н-Куранах, г. Томмот, соответствующих нормативным требованиям действующего законодательства</t>
  </si>
  <si>
    <t>Наличие комплексных очистных сооружений в г Алдане, п. Н-Куранах, г. Томмот, п. Ленинский соответствующих нормативным требованиям действующего законодательства</t>
  </si>
  <si>
    <t>Обеспечение реализации приоритета  в сфере профилактики охраны здоровья населения, совершенствование первичной медико-санитарной помощи</t>
  </si>
  <si>
    <t>Разработка и внедрение новых социальных технологий обслуживания граждан пожилого возраста и инвалидов  на дому и в учреждениях социального обслуживания.</t>
  </si>
  <si>
    <t xml:space="preserve">Создание в Алданском районе новых мест в организациях общего и дошкольного образования соответствующих современным требованиями и условиям обучения
</t>
  </si>
  <si>
    <t>Значения индикаторов по периодам реализации стратегии СЭР</t>
  </si>
  <si>
    <t>1 этап</t>
  </si>
  <si>
    <t>2 этап</t>
  </si>
  <si>
    <t xml:space="preserve">Управление промышленности </t>
  </si>
  <si>
    <t>Управление экономики</t>
  </si>
  <si>
    <t xml:space="preserve"> К 2030 г.100%-ое внедрение муниципального инвестиционного стандарта</t>
  </si>
  <si>
    <t>Управление промышленности</t>
  </si>
  <si>
    <t>Социальное управление</t>
  </si>
  <si>
    <t>Социальное управление совместно с ГБУ Управление соцзащиты</t>
  </si>
  <si>
    <t>Финансовое управление</t>
  </si>
  <si>
    <t>Заместитель главы по экономике и финансам</t>
  </si>
  <si>
    <t>Принятие муниципальных  правовых актов , регулирующих формы и механизмы участия органов местного самоуправления в развитии  и  поддержке инвестиционной предпринимательской деятельности включая:                                       -порядок реализации проектов муниципально-частного партнерства, в т.ч. концессионных соглашений;                                                                                         - порядок предоставления льгот и систему муниципальной поддержки инвестиционной деятельности.</t>
  </si>
  <si>
    <t>Снижение административных барьеров при реализации инвестиционных проектов и развитие предпринимательской деятельности</t>
  </si>
  <si>
    <t>Разработка регламента и совершенствование механизма сопровождения  инвестиционных проектов по принципу "одного окна"  с участием администрации МО "Алданский район", муниципальных учреждений, инфраструктуры поддержки (бизнес инкубатор, центр поддержки предпринимательства, фонд поддержки предпринимательства, ГАУ "МФЦ", ГБУ "АИР РС(Я)", инвестиционный уполномоченный МО "Алданский район")</t>
  </si>
  <si>
    <t>Обеспечение доступности к финансовым ресурсам субъектов малого и среднего предпринимательства</t>
  </si>
  <si>
    <t>И. 1.3.1.</t>
  </si>
  <si>
    <t>1.3.2.</t>
  </si>
  <si>
    <t>З 1.3.2.</t>
  </si>
  <si>
    <t>Имущественная поддержка субъектов малого и среднего предпринимательства</t>
  </si>
  <si>
    <t>И 1.3.2.</t>
  </si>
  <si>
    <t>М 1.3.2.1.</t>
  </si>
  <si>
    <t>Сохранение  моратория в отношении увеличения налога на землю, арендной платы за пользование земельными участками, а также повышающего коэффициента К2, устанавливаемого представительным органом местного самоуправления</t>
  </si>
  <si>
    <t>Решение Алданского районного Совета депутатов</t>
  </si>
  <si>
    <t>И .1.3.3</t>
  </si>
  <si>
    <t>Порядок проведения оценки регулирующего воздействия  в муниципальном образовании "Алданский район"</t>
  </si>
  <si>
    <t>Обеспечение полноты и актуальности инвестиционного паспорта муниципального образования</t>
  </si>
  <si>
    <t xml:space="preserve"> Внедрение в жизнедеятельность предприятий принципов социального партнерства, активного участия в социальном обустройстве тех территорий, где они оперируют, при строгом соблюдении природоохранного законодательства, формировании нравственной культуры предпринимательской деятельности</t>
  </si>
  <si>
    <t>Обеспечение предоставления услуг по выдаче разрешений на строительство в электронном виде.</t>
  </si>
  <si>
    <t>М 4.1.1.1</t>
  </si>
  <si>
    <t>М 4.1.1.2</t>
  </si>
  <si>
    <t>М 4.1.1.3</t>
  </si>
  <si>
    <t>М 4.1.2.1</t>
  </si>
  <si>
    <t>Обеспечение сбалансированности и устойчивости муниципальных финансов Алданского района</t>
  </si>
  <si>
    <t>И.4.2.1.</t>
  </si>
  <si>
    <t>Внедрение проектного управления в МО "Алданский район"</t>
  </si>
  <si>
    <t>Реализация  отдельных мероприятий Стратегии в рамках проектного управления</t>
  </si>
  <si>
    <t xml:space="preserve"> М 1.4.1.1.</t>
  </si>
  <si>
    <t>М.1.4.2.2.</t>
  </si>
  <si>
    <t>Эксплуатация убойного цеха с первичной переработкой мяса</t>
  </si>
  <si>
    <t>Программа развития СХПК "Якокит"</t>
  </si>
  <si>
    <t xml:space="preserve"> Проведение культур технических работ для повышения плодородия почв (коренное улучшение пастбищ) за счет предоставления грантов </t>
  </si>
  <si>
    <t>И. 1.4.3.</t>
  </si>
  <si>
    <t>Программа  развития предприятия ООО "ААП" с. Якокит</t>
  </si>
  <si>
    <t xml:space="preserve">Модернизация молочного цеха ООО "ААП"в с. Якокит  </t>
  </si>
  <si>
    <t xml:space="preserve"> 600                   215  </t>
  </si>
  <si>
    <t xml:space="preserve">Государственная  программа РС(Я) "Развитие сельского хозяйства и регулирование рынков 
сельскохозяйственной продукции, сырья и продовольствия на 2012- 2020 годы"
</t>
  </si>
  <si>
    <t>Организация производства сочных кормов непосредственно в хозяйствах</t>
  </si>
  <si>
    <t>Увеличение объемов производства кормов, в т.ч. за счет вовлечения в оборот заброшенных земель</t>
  </si>
  <si>
    <t>Субсидирование мероприятий, связанных  с поддержкой и развитием сельскохозяйственного производства</t>
  </si>
  <si>
    <t xml:space="preserve">Поддержка бизнес-инкубатора </t>
  </si>
  <si>
    <t xml:space="preserve">Создание условий для привлечения всех слоев населения занятиями физической культурой и спортом </t>
  </si>
  <si>
    <t>Доля граждан в возрасте от 3 до 79 лет, систематически занимающихся физкультурой и спортом, от  общего количества населения Алданского района соответствующего возраста, к 2030 г. -48%</t>
  </si>
  <si>
    <t xml:space="preserve"> Количество юных спортсменов, включенных в спортивный резерв (республики, ДВФО , РФ) к 2030 г. 3%</t>
  </si>
  <si>
    <t xml:space="preserve">Реализация мероприятий направленных на пропаганду и популяризацию национальных видов спорта </t>
  </si>
  <si>
    <t>И 3.5.3</t>
  </si>
  <si>
    <t xml:space="preserve">Создание благоприятных условий для устойчивого развития культурной среды, включающей в себя развитие учреждений культурно-досугового типа, обеспечение сохранности культурно-нравственных ценностей и духовного единства многонационального народа Алданского района
</t>
  </si>
  <si>
    <t>Организация проведения культурно-массовых и информационно-просветительских мероприятий</t>
  </si>
  <si>
    <t>Создание современной модели библиотечных фондов</t>
  </si>
  <si>
    <t>З 3.4.1.</t>
  </si>
  <si>
    <t>М 3.4.2.1</t>
  </si>
  <si>
    <t xml:space="preserve">                      И 3.4.1</t>
  </si>
  <si>
    <t xml:space="preserve">                      И 3.4.2</t>
  </si>
  <si>
    <t>Программа комплексного развития коммунальной инфраструктуры МО "Алданский район" на период с 2013 года по 2024 год</t>
  </si>
  <si>
    <t xml:space="preserve">Уровень износа объектов коммунальной инфраструктуры к 2030 г. 30 %
</t>
  </si>
  <si>
    <t>Программа "Газпром детям"</t>
  </si>
  <si>
    <t>Создание условий для духовно-культурного развития граждан Алданского района» на 2016-2020 гг.</t>
  </si>
  <si>
    <t>Муниципальная программа "Развитие гражданского общества и гармонизация
 межэтнических отношений в Алданском районе на 2018 - 2022 годы"</t>
  </si>
  <si>
    <t xml:space="preserve">Муниципальная программа "Развитие гражданского общества и гармонизация
 межэтнических отношений в Алданском районе на 2018 - 2022 годы"
</t>
  </si>
  <si>
    <t xml:space="preserve">
 Обеспечение финансовой, имущественной, методической и информационной поддержки социально-ориентированных некоммерческих организаций</t>
  </si>
  <si>
    <t>Оказание имущественной поддержки НКО</t>
  </si>
  <si>
    <t>Укрепление и популяризация семейно-брачных отношений и основ ответственного родительства (организация мероприятий направленных на пропаганду семейных ценностей, укрепление семейных традиций, поддержку престижа отцовства и материнства)</t>
  </si>
  <si>
    <t>Количество проведенных мероприятий (различной формы), направленных на обеспечение реализации государственной семейной политики, социальной поддержки семьи и детей, профилактики семейного неблагополучия к 2030 г. составит 20 проведенных мероприятий в год.</t>
  </si>
  <si>
    <t xml:space="preserve">Увеличение  зарегистрированных  СО НКО к 2030 году до 70 единиц
</t>
  </si>
  <si>
    <t>Доля налоговых и неналоговых доходов бюджета МО "Алданский район (за исключением  поступлений налоговых доходов по дополнительным нормативам отчислений) в общем объёме собственных доходов бюджета  муниципального образования (без учета субвенций) к 2030 году до 80%</t>
  </si>
  <si>
    <r>
      <rPr>
        <b/>
        <sz val="11"/>
        <color theme="1"/>
        <rFont val="Times New Roman"/>
        <family val="1"/>
        <charset val="204"/>
      </rPr>
      <t xml:space="preserve">Оптимизация расходов на содержание органов местного самоуправления, в том числе:  </t>
    </r>
    <r>
      <rPr>
        <sz val="11"/>
        <color theme="1"/>
        <rFont val="Times New Roman"/>
        <family val="1"/>
        <charset val="204"/>
      </rPr>
      <t xml:space="preserve">                                                                                                           -недопущение увеличения численности муниципальных служащих;
-соблюдение нормативов расходов на содержание органов местного самоуправления и нормативов формирования расходов на оплату труда депутатов, выборных должностных лиц местного самоуправления, муниципальных служащих;
-централизация закупок муниципальных нужд через уполномоченный орган.</t>
    </r>
  </si>
  <si>
    <t>Строительство многоквартирного жилищного фонда, приобретение жилых помещений на вторичном рынке.</t>
  </si>
  <si>
    <t>Формирование у детей и молодежи культурно-ценностных ориентиров , духовно-патриотических ценностей, навыков социальной ответственности, здорового образа жизни</t>
  </si>
  <si>
    <t>Создание условий и вовлечение молодежи в мероприятия направленные на формирование позитивных ценностных ориентиров молодежи</t>
  </si>
  <si>
    <t xml:space="preserve">Создание условий для развития наставничества, поддержки общественных инициатив и проектов, в том числе в сфере добровольчества (волонтерства); </t>
  </si>
  <si>
    <t>Проведение мероприятий, направленных на повышение уровня гражданского самосознания молодежи</t>
  </si>
  <si>
    <t>Численность подростков и молодежи охваченными мероприятиями (различной формы), направленными на обеспечение государственной молодежной политики к 2030 году до 70 %</t>
  </si>
  <si>
    <t>Гражданская активность членов молодежных общественных организаций Алданского района к 2030– до 800 человек.</t>
  </si>
  <si>
    <t>ЦВ 1.2</t>
  </si>
  <si>
    <t>Ремонт межселенных дорог</t>
  </si>
  <si>
    <t>Количество молодых семей, обеспеченных жильем в среднем 35 семей в год</t>
  </si>
  <si>
    <t>Количество детей-сирот, обеспеченных жильем - в среднем 30 человек в год.</t>
  </si>
  <si>
    <t xml:space="preserve">Доля занятых на малых и средних предприятиях в среднесписочной численности работников организаций (крупных , средних и малых предприятий), включая индивидуальных предпринимателей -  до 21% к 2030 году </t>
  </si>
  <si>
    <t>Развитие механизмов обратной связи и общественного мониторинга решений в сфере малого и среднего предпринимательства, в том числе развитие институтов оценки регулирующего воздействия</t>
  </si>
  <si>
    <t>И. 1.2.3.</t>
  </si>
  <si>
    <t>З 1.2.4</t>
  </si>
  <si>
    <t>З 1.2.3</t>
  </si>
  <si>
    <t xml:space="preserve">Срок прохождения процедуры по предоставлению инвесторам земельных участков(при наличии в ОМСУ документов о ГКУ зем.участка) к 2030 г.- 20 дней </t>
  </si>
  <si>
    <t>И .1.2.2</t>
  </si>
  <si>
    <t>Количество субъектов малого и среднего предпринимательства, размещенных в бизнес-инкубаторе к 2030 году до 20 субъектов</t>
  </si>
  <si>
    <t>Количество вновь созданных рабочих мест (включая вновь зарегистрированных индивидуальных предпринимателей) субъектами малого и среднего предпринимательства, получившими муниципальную поддержку к 2030 г. до 8  единиц в год</t>
  </si>
  <si>
    <t>ЦВ 1.4</t>
  </si>
  <si>
    <t xml:space="preserve">Стимулирование роста производства пищевых продуктов.
</t>
  </si>
  <si>
    <t>И. 1.4.2</t>
  </si>
  <si>
    <t>И.1.4.4.</t>
  </si>
  <si>
    <t>И. 1.4.5.</t>
  </si>
  <si>
    <t xml:space="preserve"> Объем производства мяса и субпродуктов пищевых убойных животных к 2030 г. до 30 тонн в год</t>
  </si>
  <si>
    <t>Объем заготовки сена к 2030 г. до 1720 тонн в год</t>
  </si>
  <si>
    <t>Вовлечение в оборот выбывших мелиоративных 
сельскохозяйственных угодий за счет проведения культуртехнических работ на мелиорированных (орошаемых и (или) осушаемых) землях к 2030 г. до 1300 га</t>
  </si>
  <si>
    <t xml:space="preserve">  Инновационное развитие здравоохранения Алданского района     
</t>
  </si>
  <si>
    <t>И 3.6.7</t>
  </si>
  <si>
    <t xml:space="preserve">Количество построенных объектов культуры к 2030 году -2 объекта </t>
  </si>
  <si>
    <t>Создание единой информационно-коммуникационной платформы для  эффективного взаимодействия участников инвестиционного процесса</t>
  </si>
  <si>
    <t xml:space="preserve">Удовлетворенность граждан качеством жилищно-коммунальных услуг (50%)
</t>
  </si>
  <si>
    <t>И 4.3.3</t>
  </si>
  <si>
    <t xml:space="preserve">Доля оказания государственных и муниципальных услуг, предоставляемых в электронной форме от общего количества фактов оказания услуг к 2030 г 80% </t>
  </si>
  <si>
    <t xml:space="preserve">Доля населенных пунктов  в Алданском районе,  имеющих доступ к магистральному подключению по волоконно-оптическим линиям связи,  к 2030 г. -50% </t>
  </si>
  <si>
    <t>Количество населенных пунктов, охваченных сотовой связью стандарта 4G к 2030  г. -50%</t>
  </si>
  <si>
    <t>Cоздание условий для раннего развития детей в возрасте до трех лет (реализация «Дорожной карты» по обеспечению услугами дошкольного образования детей раннего возраста)</t>
  </si>
  <si>
    <t xml:space="preserve">    Реализация программы психолого-педагогической, методической и консультативной помощи родителям детей, получающих дошкольное образование в семье </t>
  </si>
  <si>
    <t xml:space="preserve">Доля численности родителей детей, получающих дошкольное образование в семье, которым оказывается психолого-педагогическая, методическая и консультативная помощь, к 2030 г. - 100%     </t>
  </si>
  <si>
    <t>М 3.3.2.1</t>
  </si>
  <si>
    <t xml:space="preserve">Доля школьников, обучающихся по индивидуальной образовательной траектории, от общего числа школьников, к 2030 – 40%   </t>
  </si>
  <si>
    <t>Доля образовательных организаций, в которых созданы условия для получения детьми-инвалидами, детьми с ограниченными возможностями здоровья качественного образования, к 2030 г.- 100%</t>
  </si>
  <si>
    <t>. Создание кадровых и организационно-методических условий в образовательных организациях, способствующих эффективной реализации инклюзивного образования на территории района.</t>
  </si>
  <si>
    <t>Удельный вес численности детей с ограниченными возможностями здоровья и детей инвалидов, охваченных услугами  образования, от общей численности детей соответствующей категории, к 2030 г. – 95%</t>
  </si>
  <si>
    <t>М 3.3.4.2</t>
  </si>
  <si>
    <t>М 3.3.4.3</t>
  </si>
  <si>
    <t>Создание центра дополнительного образования в г.Алдане</t>
  </si>
  <si>
    <t>Организация сетевого взаимодействия: школа – Алданский политехникум - Медицинский колледж, школа- музыкальный колледж им. М. Жиркова, школа – производство</t>
  </si>
  <si>
    <t>Доля обучающихся 8-11 классов, охваченных профориентацией и (или) профессиональной подготовкой в рамках сетевого взаимодействия, к 2030 - 70%;</t>
  </si>
  <si>
    <t>М 3.3.6.2</t>
  </si>
  <si>
    <t xml:space="preserve">Создание современной и безопасной цифровой образовательной среды, обеспечивающей высокое качество и доступность образования (Указ Президента РФ от 07.05.2018 N 204 )
</t>
  </si>
  <si>
    <t>3.3.8</t>
  </si>
  <si>
    <t>З 3.3.8</t>
  </si>
  <si>
    <t>М 3.3.8.1</t>
  </si>
  <si>
    <t>Реализация комплекса мер по внедрению профессионального стандарта и системы профессионального роста педагогических работников</t>
  </si>
  <si>
    <t>И 3.3.9</t>
  </si>
  <si>
    <t>И 3.3.10</t>
  </si>
  <si>
    <t>И 3.3.11</t>
  </si>
  <si>
    <t>И 3.3.12</t>
  </si>
  <si>
    <t>И 3.3.13</t>
  </si>
  <si>
    <t xml:space="preserve">Благоустроенные дворовые территории к 2030 г. 50%.
</t>
  </si>
  <si>
    <t xml:space="preserve">Благоустроенные общественные территории  к 2030 г.70 %.
</t>
  </si>
  <si>
    <t>Указ главы РС(Я) от 30.11.2017г. №2235 О государственной программе РС(Я) "Социальная поддержка граждан в РС(Я)"</t>
  </si>
  <si>
    <t>Социальное управление совместно с ГКУ Управление соцзащиты</t>
  </si>
  <si>
    <t>Повышение качества жизни пожилых граждан, укрепление традиций взаимопомощи, профилактика социального одиночества.</t>
  </si>
  <si>
    <t>Закон Республики Саха(Якутия) от 21.02.2013 1159-З N 1229-IV "Об организации приемных семей для граждан пожилого возраста в РС(Я)"</t>
  </si>
  <si>
    <t>Количество приемных семей для граждан пожилого возраста-10 семей.</t>
  </si>
  <si>
    <t>Укрепление материально-технической базы организаций социального обслуживания</t>
  </si>
  <si>
    <t>Указ главы РС(Я) от 30.11.2017г. №2235 О государственной программе РС(Я) "Социальная поддержка граждан в РС(Я)". Постановление  Правительства РФ от 29.12.2017г. №1687</t>
  </si>
  <si>
    <t xml:space="preserve">Доля социальных учреждений соответствующих нормам противопожарной безопасности-100% </t>
  </si>
  <si>
    <t>Формирование доступной среды для инвалидов и других маломобильных групп населения, повышение уровня и качества их жизни</t>
  </si>
  <si>
    <t>И 3.2.4</t>
  </si>
  <si>
    <t>Доля доступных для инвалидов и других маломобильных групп населения приоритетных объектов социальной и транспортной инфраструктуры-37%</t>
  </si>
  <si>
    <t>И 3.2.5</t>
  </si>
  <si>
    <t>Количество граждан прошедших обучение компьютерной грамотности к 2030г. 700 человек.</t>
  </si>
  <si>
    <t>И 3.2.6</t>
  </si>
  <si>
    <t>Количество НКО оказывающих социальные услуги населению к 2030 г. 5 организации.</t>
  </si>
  <si>
    <t xml:space="preserve"> Доля граждан, получивших социальные услуги в учреждениях социального обслуживания населения, в общем числе граждан, обратившихся за получением в учреждения социального обслуживания - 100%</t>
  </si>
  <si>
    <t xml:space="preserve">Создание условий для получения детьми-инвалидами, детьми с ограниченными возможностями здоровья качественного образования и их успешной социализации в организациях дошкольного, общего образования. 
</t>
  </si>
  <si>
    <t xml:space="preserve">Совершенствование системы предпрофильной подготовки и профильного обучения в учреждения общего образования. </t>
  </si>
  <si>
    <t>Доля детей в возрасте от 5 до 18 лет, получающих услуги дополнительного образования, от общей численности обучающихся в возрасте от 5 до 18 лет, к 2030 г. - 80%</t>
  </si>
  <si>
    <t>М 3.3.6.3</t>
  </si>
  <si>
    <t xml:space="preserve">Организация и проведение научно-практических конференций, семинаров по профориентационной и карьерной тематике </t>
  </si>
  <si>
    <t>М 3.3.6.4</t>
  </si>
  <si>
    <t>Проведение тестирования и консультаций учащихся 8-11 классов, абитуриентов.                                                                                                        Организация экскурсий школьников 8-11 классов и 1-3 курсов обучающихся в период проведение профессионально ориентированных конкурсов и соревнований</t>
  </si>
  <si>
    <t>М 3.3.6.5</t>
  </si>
  <si>
    <t>И 3.3.14</t>
  </si>
  <si>
    <t>И 3.3.15</t>
  </si>
  <si>
    <t>1.5 Создание условий для проектной деятельности обучающихся 1 - 4 курсов</t>
  </si>
  <si>
    <t>И 3.3.16</t>
  </si>
  <si>
    <t>И 3.3.17</t>
  </si>
  <si>
    <t>3.3.9</t>
  </si>
  <si>
    <t>3.3.10</t>
  </si>
  <si>
    <t>З 3.3.9</t>
  </si>
  <si>
    <t>З 3.3.10</t>
  </si>
  <si>
    <t>Развитие движения WORLDSKILLS, переход на формат демонстрационного экзамена, оценка качества подготовки обучающихся учреждений профобразования по стандартам WORLDSKILLS.</t>
  </si>
  <si>
    <t>М 3.3.9.1</t>
  </si>
  <si>
    <t>Развитие сетевой формы реализации профессиональных образовательных программ учреждениях профобразования района.</t>
  </si>
  <si>
    <t>М 3.3.10.1</t>
  </si>
  <si>
    <t>И 3.3.18</t>
  </si>
  <si>
    <t>И 3.3.19</t>
  </si>
  <si>
    <t>И 3.3.20</t>
  </si>
  <si>
    <t>И 3.3.21</t>
  </si>
  <si>
    <t>И 3.3.22</t>
  </si>
  <si>
    <t>И 3.3.23</t>
  </si>
  <si>
    <t>И 3.3.24</t>
  </si>
  <si>
    <t>И 3.3.25</t>
  </si>
  <si>
    <t>базовый период  2018 г.</t>
  </si>
  <si>
    <t>Увеличение объема добычи золота к до 14,8 тонн в год</t>
  </si>
  <si>
    <t>Развитие производственных мощностей действующих предприятий.</t>
  </si>
  <si>
    <t>Реализация инвестиционных проектов действующих предприятий направленных на развитие производства, увеличение выпуска продукции     (АО "Полюс Алдан", предприятия Холдинга "Селигдар")</t>
  </si>
  <si>
    <t>Реализация инвестиционных проектов направленных на диверсификацию экономики района(ООО "Восток", АО "Корпорация развития "Южная Якутия", АО НК "Туймаада Нефть", ГАУ "Якутлесресурс" и.т.д.)</t>
  </si>
  <si>
    <t>Объем инвестиций в основной капитал  с нарастающим итогом к 2030 году до 172 627 млн. руб.</t>
  </si>
  <si>
    <t>1.4.4</t>
  </si>
  <si>
    <t xml:space="preserve">З 1.4.4 </t>
  </si>
  <si>
    <t xml:space="preserve">Укрепление и модернизация материально-технической базы оленеводства. </t>
  </si>
  <si>
    <t>М 1.4.4.1.</t>
  </si>
  <si>
    <t>Увеличение поголовья оленей к 2030 г. до 8700 голов.</t>
  </si>
  <si>
    <t>Приобретение  электроизгороди.</t>
  </si>
  <si>
    <t>И. 1.4.6</t>
  </si>
  <si>
    <t>З 2.1.2</t>
  </si>
  <si>
    <t>Обеспечение транспортной доступности отдаленных населенных пунктов, в зимний период (Чагда, Кутана)</t>
  </si>
  <si>
    <t xml:space="preserve"> М 2.1.1.2</t>
  </si>
  <si>
    <t xml:space="preserve"> М 2.1.1.3</t>
  </si>
  <si>
    <t>И 2.1.2</t>
  </si>
  <si>
    <t>2.1.2</t>
  </si>
  <si>
    <t>Переселение граждан из ветхого и аварийного жилищного фонда, в том числе  бесперспективного населенного пункта  планируемого к ликвидации (с. Якокут)</t>
  </si>
  <si>
    <t>Общая площадь ветхого и аварийного жилого фонда в % к общей площади жилого фонда- к 2030 г. -50%</t>
  </si>
  <si>
    <t xml:space="preserve">Строительство сооружений экологического оздоровления водных объектов Алданского района </t>
  </si>
  <si>
    <t xml:space="preserve">Комфортная городская среда </t>
  </si>
  <si>
    <t xml:space="preserve">Смертность населения от всех причин к 2030 году  - до 8,3 промилле на 1000 населения .
</t>
  </si>
  <si>
    <t xml:space="preserve">Удовлетворенность населения медицинской помощью к 2030 году   - не ниже 52%  
</t>
  </si>
  <si>
    <t xml:space="preserve">Удовлетворенность потребности населения в высокотехнологичной медицинской помощи к 2030 году  - до 84% </t>
  </si>
  <si>
    <t>Увеличение ожидаемой продолжительности здоровой жизни  к 2030 г - до 73,6 лет</t>
  </si>
  <si>
    <t>Совершенствование мер по охране здоровья населения, в том числе системы оказания специализированной медицинской помощи, увеличив долю оказания высокотехнологичной медицинской помощи, внедрив инновационные методы, для увеличения ожидаемой продолжительности жизни и активного долголетия</t>
  </si>
  <si>
    <t xml:space="preserve">
Повышение престижа медицинских специальностей в целях обеспечения сферы здравоохранения высококвалифицированными кадрами с внедрением системы непрерывного медицинского образования совместно с Министерством здравоохранения РС (Я) и муниципальными органами власти</t>
  </si>
  <si>
    <t>Доля обучающихся , которым предоставлена возможность обучаться в соответствии с основными современными требованиями, от общей численности обучающихся в ОО-100%</t>
  </si>
  <si>
    <t>Развитие системы профориентации и(или) профессиональной подготовки школьников 8-11 классов обучения, абитуриентов учреждений профобразования   на основе сетевого взаимодействия общеобразовательных организаций, организаций профессионального образования с крупными производственными предприятиями и представителями малого бизнеса.</t>
  </si>
  <si>
    <t>Доля педагогических работников, учреждений общего образования, соответствующих требованиям профессионального стандарта, к 2030 г. - 90%</t>
  </si>
  <si>
    <t xml:space="preserve">Реализация подпрограммы «Развитие системы поддержки талантливых и инициативных детей»
</t>
  </si>
  <si>
    <t>Доля детей, занимающихся в кванториуме, от общего числа детей в ОО, к 2030 г. - 40%</t>
  </si>
  <si>
    <t>Доля детей, занимающихся в центре дополнительного образования, от общего числа детей в ОО г.Алдана, к 2030 г. - 90%</t>
  </si>
  <si>
    <t>Доля обучающихся, охваченных мероприятиями, направленными на формирование финансовой грамотности, предпринимательских и экономических компетенций, от общего числа детей в ОО, к 2030 г. – 80%</t>
  </si>
  <si>
    <t>Доля обучающихся по программам, реализуемых с применением электронного обучения и дистанционных образовательных технологий, от общего числа школьников, к 2030 г. – 100%</t>
  </si>
  <si>
    <t xml:space="preserve">Внедрение национальной системы профессионального роста педагогических работников учреждений общего образования, охватывающей не менее 50 процентов учителей общеобразовательных организаций
</t>
  </si>
  <si>
    <t>Доля обучающихся 8-11 классов, получающих образование по программам предпрофильной подготовки, профильного обучения, от общего числа обучающихся 8-11 классов, к 2030 г. -100 %</t>
  </si>
  <si>
    <t xml:space="preserve">Создание условий для комплексного решения проблем семьи и отдельных категорий граждан в Алданском районе </t>
  </si>
  <si>
    <t xml:space="preserve">Количество СО НКО получивших поддержку  на основе данных реестра СО НКО - получателей поддержки к 2030 г.- 45  
</t>
  </si>
  <si>
    <t>4.2.1</t>
  </si>
  <si>
    <t>З 4.2.1.</t>
  </si>
  <si>
    <t>З 4.2.2</t>
  </si>
  <si>
    <t xml:space="preserve">Строительство крытого хоккейного корта г. Алдан
</t>
  </si>
  <si>
    <t>М 4.2.2.1</t>
  </si>
  <si>
    <t>М 4.2.1.1</t>
  </si>
  <si>
    <t>Строительство школы на 120 учащихся в г. Томмот-2025 г.</t>
  </si>
  <si>
    <t>Строительство школы-сада на 50/40 мест в с. Угоян -2023 г.</t>
  </si>
  <si>
    <t>Строительство школы-сада на 10/10 мест в с. Якокит -2024 г.</t>
  </si>
  <si>
    <t>Строительство детского сада  на 120 мест в мкр Солнечный  г. Алдан -2020г.</t>
  </si>
  <si>
    <t>Создание условий для формирования в муниципальном районе общества знаний (ГИС ЖКХ, ГАСУ, ЕГИССО и.т.д., оказание муниципальных услуг в электронном виде, использование системы межведомственного взаимодействия при оказании муниципальных услуг и осуществлении контроля, обеспечение всех населенных пунктов качественными услугами «Интернет»)</t>
  </si>
  <si>
    <t>М 2.2.1.3</t>
  </si>
  <si>
    <t>Строительство центральной системы горячего водоснабжения с. Хатыстыр</t>
  </si>
  <si>
    <t>М 4.2.2.2</t>
  </si>
  <si>
    <t>М 4.2.2.3</t>
  </si>
  <si>
    <t>М 3.2.3.1</t>
  </si>
  <si>
    <t>М 3.2.6.1</t>
  </si>
  <si>
    <t>З 4.2.3</t>
  </si>
  <si>
    <t>М 4.2.3.1</t>
  </si>
  <si>
    <t>М 4.2.3.2</t>
  </si>
  <si>
    <t>М 4.2.4.1</t>
  </si>
  <si>
    <t>М 4.2.4.2</t>
  </si>
  <si>
    <t xml:space="preserve"> М 1.2.2.2</t>
  </si>
  <si>
    <t>1.2.3</t>
  </si>
  <si>
    <t xml:space="preserve"> М 1.2.3.1</t>
  </si>
  <si>
    <t xml:space="preserve"> М 1.2.4.2</t>
  </si>
  <si>
    <t xml:space="preserve"> М 1.2.4.3</t>
  </si>
  <si>
    <t xml:space="preserve"> М 1.2.4.4</t>
  </si>
  <si>
    <t>З 3.5.3</t>
  </si>
  <si>
    <t>М 3.5.3.1</t>
  </si>
  <si>
    <t>М 4.2.3.3</t>
  </si>
  <si>
    <t>Отдел по организации деятельности</t>
  </si>
  <si>
    <t>Управление промышленности совместно с АО "Теплоэнергосервис"</t>
  </si>
  <si>
    <t>Управление промышленности, совместно с Администрацией МО "Беллетский эвенкийский национальный наслег"</t>
  </si>
  <si>
    <t>Обеспечение населения качественным доступным жильем</t>
  </si>
  <si>
    <t>Строительство многоквартирного жилищного фонда, предоставление компенсации гражданам проживающим в аварином жилом фонде.</t>
  </si>
  <si>
    <t xml:space="preserve">Программа развития газоснабжения и газификации РС(Я) на период 2016-2025 гг. Указ Главы РС(Я) от 25.10.2017 N 2165 (ред. от 27.03.2018)                                      Государственная программа Республики Саха (Якутия) "Обеспечение качественным жильем и повышение качества жилищно-коммунальных услуг на 2018 - 2022 годы" </t>
  </si>
  <si>
    <t xml:space="preserve">Строительство газопровода и газораспределительной станции Алдан ( Опр. 26,7 тыс. м3/час),  межпоселкового газопровода от газораспределительной станции    Алдан  до города Алдан с отводом на п. Ленинский и п. Лебединый          </t>
  </si>
  <si>
    <t>Строительство газопровода и газораспределительной станции Томмот (Опр. 15,7 тыс. м3/час), межпоселкового газопровода от газораспределительной станции    Томмот  до города Томмот</t>
  </si>
  <si>
    <t xml:space="preserve">Строительство газопровода- отвода и газораспределительной станции Верхний Куранах (Опр. 0,9 тыс. м3/час), межпоселкового газопровода от газораспределительной станции    Верхний Куранах до с Верхний Куранах  </t>
  </si>
  <si>
    <t xml:space="preserve">Строительство газопровода и газораспределительной станции  Нижний Куранах (Опр. 7,7 тыс. м3/час), межпоселкового газопровода от газораспределительной станции    Нижний Куранах  до п. Нижний Куранах и с. Хатыстыр </t>
  </si>
  <si>
    <t xml:space="preserve">Строительство газопровода- отвода и газораспределительной станции Якокит (Опр. 0,9 тыс. м3/час) </t>
  </si>
  <si>
    <t>Повышение качества жизни граждан старшего возраста, инвалидов, включая детей-инвалидов, семей и детей, в том числе детей-сирот и детей оставшихся без попечения родителей, на основе развития сети учреждений социального обслуживания. Повышение уровня доступности социальных объектов и услуг для инвалидов и других маломобильных групп населения.</t>
  </si>
  <si>
    <t>Развитие активного диалога с гражданским обществом, укрепление социального партнерства с некоммерческими организациями, в том числе с общественными организациями ветеранов, инвалидов.</t>
  </si>
  <si>
    <t>Разработка и реализация комплексной программы по созданию современной и безопасной цифровой образовательной среды</t>
  </si>
  <si>
    <t xml:space="preserve">Создание условий для развития информационной инфраструктуры на территории Алданского района, обеспечивающей доступ населения к информации и знаниям.                                                                                                 (Указ Президента РФ от 09.05.2017 г. № 203 "О стратегии развития информационного общества в РФ на 2017-2030 г.") </t>
  </si>
  <si>
    <t>Развитие национальных  видов спорта народов Якутии</t>
  </si>
  <si>
    <t>Проведение мероприятий, направленных на выявление способностей развития и талантов у молодежи</t>
  </si>
  <si>
    <t>Управление экономики, промышленные предприятия Алданского района</t>
  </si>
  <si>
    <t>Получение согласия от владельцев свободных (не задействованных в хозяйственной деятельности)  земельных и имущественных ресурсов на  использование данных ресурсов потенциальными инвесторами в качестве инвестиционных площадок</t>
  </si>
  <si>
    <t>Предоставление НО "ФМиСП" займов субъектам малого и среднего предпринимательства на возвратной основе</t>
  </si>
  <si>
    <t xml:space="preserve">Создание условий для перехода на ФГОС основного общего и среднего общего образования.                                                                      </t>
  </si>
  <si>
    <t xml:space="preserve">Количество НКО получивших имущественную поддержку (предоставление в безвозмездное пользование помещений), к 2030 г.-20 
</t>
  </si>
  <si>
    <t xml:space="preserve">В рамках внедрения Стандартов структуры и параметров минимальной сети объектов социальной инфраструктуры  РС(Я) утвержденных Постановлением Правительства РС(Я) от 25.062018 г. № 202  Программа оптимизации расходов бюджета
муниципального образования  «Алданский район» Республики Саха (Якутия) на 2017-2019 годы (утв. Постановлением Главы МО "Алданский район" №716п от 10.08.2018 г.) </t>
  </si>
  <si>
    <r>
      <rPr>
        <b/>
        <sz val="11"/>
        <color theme="1"/>
        <rFont val="Times New Roman"/>
        <family val="1"/>
        <charset val="204"/>
      </rPr>
      <t xml:space="preserve">Оптимизация расходов на содержание бюджетной сети, в том числе:      </t>
    </r>
    <r>
      <rPr>
        <sz val="11"/>
        <color theme="1"/>
        <rFont val="Times New Roman"/>
        <family val="1"/>
        <charset val="204"/>
      </rPr>
      <t xml:space="preserve">                                      - приведение бюджетной сети  МО "Алданский район" в соответствие Стандартам  структуры и параметров минимальной сети объектов социальной инфраструктуры Республики Саха (Якутия);
-ограничение численности муниципальных учреждений;
-утверждение единых требований к структуре и штатной численности, а также формированию фонда оплаты труда государственных и муниципальных учреждений;
-проведение инвентаризации и отчуждение непрофильных активов;
-продолжение перевода непрофильных услуг на аутсорсинг.</t>
    </r>
  </si>
  <si>
    <t xml:space="preserve">Программа оптимизации расходов бюджета
муниципального образования  «Алданский район» Республики Саха (Якутия) на 2017-2019 годы (утв. Постановлением Главы МО "Алданский район" №716п от 10.08.2018 г.) </t>
  </si>
  <si>
    <t>Положение об организации управления проектной деятельностью в муниципальном образовании "Алданский район" ( утв. Постановлением главы МО "Алданский район" от 26.02.2018 г. № 153п)</t>
  </si>
  <si>
    <t xml:space="preserve">Количество реконструированных и вновь построенных объектов спорта к 2030 году -3 объекта </t>
  </si>
  <si>
    <t xml:space="preserve">Создание условий для формирования пространства знаний и предоставления доступа к нему. Совершенствования механизмов распространения знаний, их применения на практике в интересах личности, общества, государства и.т.д. </t>
  </si>
  <si>
    <t>Обустройство горнолыжного склона в г. Алдан   (Строительство бесфундаментной буксировочной канатной дороги на объекте горнолыжного комплекса в г. Алдан РС(Я))</t>
  </si>
  <si>
    <t>Транспортная доступность отдаленных населенных пунктов (Чагда, Кутана), автозимником в зимний период.100%</t>
  </si>
  <si>
    <t>Муниципальная программа «Реализация  молодёжной, семейной политики и патриотического воспитания граждан   в муниципальном образовании «Алданский район» 
на 2018-2022 годы»</t>
  </si>
  <si>
    <t>Развитие образования в МО «Алданский район» на 2016-2020 годы</t>
  </si>
  <si>
    <t>Муниципальная  программа «Обеспечение качественным жильем и повышение качества жилищно-коммунальных услуг в муниципальном образовании " Алданский район" на 2016-2020 годы»</t>
  </si>
  <si>
    <t>17982*</t>
  </si>
  <si>
    <t>13*</t>
  </si>
  <si>
    <t>Газификация г. Алдан, п. Ленинский, п. Лебединый, г. Томмот, п. Верхний Куранах, п. Нижний Куранах, п. Якокит, с. Хатыстыр на 100%</t>
  </si>
  <si>
    <t>728,7                 165,9</t>
  </si>
  <si>
    <t>Протяженность межселенных автомобильных дорог, отвечающих нормативным требованиям – до  90 км.  к 2030 году</t>
  </si>
  <si>
    <t>Постановление главы МО "Алданский район"  №59п от 01.06.2011г</t>
  </si>
  <si>
    <t>В рамках текущей деятельности отдела организации деятельности администрации</t>
  </si>
  <si>
    <t xml:space="preserve">Постановления главы МО "Алданский район" </t>
  </si>
  <si>
    <t>Доля численности детей в возрасте от 2 месяцев до 3 лет, охваченных программами поддержки раннего развития, от общей численности детей соответствующего возраста, к 2030 г. - 100 %</t>
  </si>
  <si>
    <t xml:space="preserve">Организация сетевого образования через следующие формы взаимодействия:
Школа – школа, ресурсные центры,  профильные смены по образовательным запросам   обучающихся - МБУ дополнительного образования детей «Оздоровительно-образовательный лагерь «Берег дружбы»   </t>
  </si>
  <si>
    <t>Реализация в программе развития образования мероприятий, направленных на формирование финансовой грамотности, предпринимательских и экономических компетенций у обучающихся, начиная с младшего школьного возраста, используя взаимодействие школа-бизнес-инкубатор</t>
  </si>
  <si>
    <r>
      <rPr>
        <b/>
        <sz val="11"/>
        <color theme="1"/>
        <rFont val="Times New Roman"/>
        <family val="1"/>
        <charset val="204"/>
      </rPr>
      <t xml:space="preserve">Организация работы: </t>
    </r>
    <r>
      <rPr>
        <sz val="11"/>
        <color theme="1"/>
        <rFont val="Times New Roman"/>
        <family val="1"/>
        <charset val="204"/>
      </rPr>
      <t xml:space="preserve">                                                                                                    1. Межведомственной комиссии по снижению неформальной занятости в Алданском районе и легализации «серой» заработной платы;                              2. Районного штаба по обеспечению выплаты заработной платы                                                           3. Комиссии по ликвидации просроченной  задолженности по заработной плате</t>
    </r>
  </si>
  <si>
    <t>Заместитель главы по экономке и финансам</t>
  </si>
  <si>
    <t>Первый заместитель главы</t>
  </si>
  <si>
    <t>Заместитель главы по земельно-имущественным отношениям</t>
  </si>
  <si>
    <t xml:space="preserve"> Первый заместитель главы</t>
  </si>
  <si>
    <t>Заместитель главы по социальным вопросам</t>
  </si>
  <si>
    <t>Начальник отдела по организации деятельности</t>
  </si>
  <si>
    <t>Исполнители, соисполнители, ответственные за исполнение и предоставление отчетов по мероприятиям  реализации Стратегии СЭР МО "Алданский район</t>
  </si>
  <si>
    <t xml:space="preserve">Создание новых рабочих мест к 2030 году в количестве 6556                                  ( с нарастающим итогом). </t>
  </si>
  <si>
    <r>
      <rPr>
        <sz val="12"/>
        <rFont val="Times New Roman"/>
        <family val="1"/>
        <charset val="204"/>
      </rPr>
      <t xml:space="preserve">Рост производства молочной продукции к 2030  году :  ( молоко, сметана, творог) -   30 тонн в год                                                                            </t>
    </r>
    <r>
      <rPr>
        <sz val="12"/>
        <color rgb="FFFF0000"/>
        <rFont val="Times New Roman"/>
        <family val="1"/>
        <charset val="204"/>
      </rPr>
      <t xml:space="preserve">                                                    </t>
    </r>
  </si>
  <si>
    <t>Увеличение количества участников мероприятий культурно-досуговых формирований, по сравнению с предыдущим годом к 2030 г.
Высчитывается по формуле: динамика количества участников мероприятий культурно-досуговых формирований текущего года к уровню прошлого года *100-100</t>
  </si>
  <si>
    <t>Увеличение библиографических записей в сводном электронном каталоге библиотеки. Высчитывается по формуле: отношение количества библиографических записей в сводном электронном каталоге в текущем году к количеству библиографических записей в предыдущем году  *100-100</t>
  </si>
  <si>
    <t>Количество действующих Соглашений и Договоров о социально-экономическом развитии МО "Алданский район" к 2030 г. не менее 30                                                       (с нарастающим итогом)</t>
  </si>
  <si>
    <t>План мероприятий по реализации Стратегии социально-экономического развития  МО "Алданский район" на период до 2030 года</t>
  </si>
  <si>
    <r>
      <rPr>
        <b/>
        <sz val="11"/>
        <color theme="1"/>
        <rFont val="Times New Roman"/>
        <family val="1"/>
        <charset val="204"/>
      </rPr>
      <t xml:space="preserve">Оптимизация инвестиционных расходов, в том числе:         </t>
    </r>
    <r>
      <rPr>
        <sz val="11"/>
        <color theme="1"/>
        <rFont val="Times New Roman"/>
        <family val="1"/>
        <charset val="204"/>
      </rPr>
      <t xml:space="preserve">                                                          -применение при строительстве объектов в муниципальном образовании «Алданский район» повторной проектной документации, привязанной к местным климатическим и геологическим условиям;
-расширение применения при строительстве объектов в труднодоступных и удаленных населенных пунктах района технологий быстровозводимых конструкций;
-планирование выделения на строительство новых социальных объектов бюджетных ассигнований на финансовый год в размере не менее 35% от сметной стоимости объекта</t>
    </r>
  </si>
  <si>
    <t>МКУ "Служба управления строительством"</t>
  </si>
  <si>
    <t xml:space="preserve"> МКУ "Служба управления строительством"</t>
  </si>
  <si>
    <t>Программа развития ГБУ "ГАПОУ  РС(Я) "Алданский политехнический техникум" "</t>
  </si>
  <si>
    <t>Доля выпускников ГБУ "ГАПОУ  РС(Я) "Алданский политехнический техникум" " трудоустроенных по специальностям и профессиям от общего числа выпускников, к 2030 г. 100%.</t>
  </si>
  <si>
    <t>ГАПОУ  РС(Я) "Алданский политехнический техникум"</t>
  </si>
  <si>
    <t>Доля обучающихся в ГБУ "ГАПОУ  РС(Я) "Алданский политехнический техникум" " реализовавших свои проекты на площадке Бизнес инкубатора, молодой предприниматель, к 2030 г. - 25%.</t>
  </si>
  <si>
    <t>Доля обучающихся в ГБУ "ГАПОУ  РС(Я) "Алданский политехнический техникум"" прошедшие итоговую государственную аттестацию в форме демонстрационного экзамена, к 2030 г. -60%</t>
  </si>
  <si>
    <t>Доля обучающихся в ГБУ "ГАПОУ  РС(Я) "Алданский политехнический техникум" " участвующих в конкурсе профессионального мастерства молодые профессионалы WORLDSKILLS RUSSIA, к 2030 г. 50%</t>
  </si>
  <si>
    <t>Доля студентов ГБУ "ГАПОУ  РС(Я) "Алданский политехнический техникум" ", обучающихся в условиях реализации сетевой формы образования, к 2030 г. -50%</t>
  </si>
  <si>
    <t xml:space="preserve">  Доля инженерно-педагогических работников ГБУ "ГАПОУ  РС(Я) "Алданский политехнический техникум" ", занимающихся публикацией методических разработок, к 2030 г. -80% </t>
  </si>
  <si>
    <t>Социальное управление совместно с ГБУ РС(Я) "Алданская центральная районная больница"</t>
  </si>
  <si>
    <t>Доля обучающихся в ГБУ "ГБПОУ РС(Я) "Алданский медицинский колледж"" участвующих в конкурсе профессионального мастерства молодые профессионалы WORLDSKILLS RUSSIA, к 2030 г. 40%</t>
  </si>
  <si>
    <t>ГБПОУ РС(Я) "Алданский медицинский колледж"</t>
  </si>
  <si>
    <t>Программа развития ГБУ "ГБПОУ РС(Я) "Алданский медицинский колледж""</t>
  </si>
  <si>
    <t xml:space="preserve"> Доля обучающихся в ГБУ "ГБПОУ РС(Я) "Алданский медицинский колледж"" прошедшие итоговую государственную аттестацию в форме демонстрационного экзамена, к 2030 г. -50%</t>
  </si>
  <si>
    <t xml:space="preserve">Доля студентов ГБУ "ГБПОУ РС(Я) "Алданский медицинский колледж"", обучающихся в условиях реализации сетевой формы образования, к 2030 г. -60%   </t>
  </si>
  <si>
    <t>МКУ "Департамент образования  МО " Алданский район"</t>
  </si>
  <si>
    <t xml:space="preserve"> МКУ "Управление сельского хозяйства"</t>
  </si>
  <si>
    <t>Заместитель главы по экономке и финансам, Заместитель главы по земельно-имущественным отношениям</t>
  </si>
  <si>
    <t>Управление экономики совместно с заместителем главы по земельно-имущественным отношениям</t>
  </si>
  <si>
    <t xml:space="preserve"> Доля педагогических работников ГБУ "ГБПОУ РС(Я) "Алданский медицинский колледж"", занимающихся публикацией методических разработок, к 2030 г. -  40  %</t>
  </si>
  <si>
    <t xml:space="preserve">Приложение № 1
Утвержден 
Постановлением главы 
МО «Алданский район»
от __________________ г. № ________
</t>
  </si>
  <si>
    <t>Обеспечение возможностей для активного долголетия и гармоничного развития личности</t>
  </si>
  <si>
    <t>Количество проектов на территории Алданского района, внедряемых  в рамках проектного управления , к 2030 году    (с нарастающим итогом) до 5 проектов</t>
  </si>
  <si>
    <t xml:space="preserve"> Число новых мест в организациях дошкольного и общего образования                (с нарастающим итогом): в  2020 году - 120, в 2023 году - 50, в 2024 году - 10, в 2025 году - 120
</t>
  </si>
  <si>
    <t xml:space="preserve">600          220 </t>
  </si>
  <si>
    <t xml:space="preserve">650       250 </t>
  </si>
  <si>
    <t>700        280</t>
  </si>
  <si>
    <t xml:space="preserve">750        290   </t>
  </si>
  <si>
    <t xml:space="preserve">780         295   </t>
  </si>
  <si>
    <t xml:space="preserve"> 820       300   </t>
  </si>
  <si>
    <t xml:space="preserve">850        320 </t>
  </si>
  <si>
    <t xml:space="preserve"> 900         360  </t>
  </si>
  <si>
    <t xml:space="preserve">920        368   </t>
  </si>
  <si>
    <t xml:space="preserve">950          370   </t>
  </si>
  <si>
    <t xml:space="preserve">990          377 </t>
  </si>
  <si>
    <t>МКУ "Департамент образования  МО " Алданский район" совместно с ГАПОУ  РС(Я) "Алданский политехнический техникум", ГБПОУ РС(Я) "Алданский медицинский колледж"</t>
  </si>
  <si>
    <t>Муниципальная программа "Развитие культуры  в муниципальном образовании "Алданский район"
на 2016-2020 годы»</t>
  </si>
  <si>
    <t>МКУ "Управление культуры и искусства"</t>
  </si>
  <si>
    <t>Ответственные лица, осуществляющие контроль за реализацией плана мероприятий по реализации стратегии МО "Алданский район"</t>
  </si>
  <si>
    <t>Внедрение сервиса Личного кабинета пациента «Мое здоровье» на портале госуслуг  для повышения качества оказываемых услуг гражданам, их информированности в сфере охраны здоровья, «Модуль здоровья»</t>
  </si>
  <si>
    <t>Создание технопарка  на базе Центра дополнительного образования в г.Алдане</t>
  </si>
  <si>
    <t>И 2.3.4</t>
  </si>
  <si>
    <t>И 2.3.5</t>
  </si>
  <si>
    <t xml:space="preserve">Количество муниципальных образований  поселений)- получателей субсидии из Федерального и Республиканского бюджетов  на реализацию мероприятий муниципальных программ "Формирование современной городской среды" к 2030 г -5 единиц
</t>
  </si>
  <si>
    <t>Строительство комплексных очистных сооружений  в  п. Н-Куранах</t>
  </si>
  <si>
    <t>ЦВ 1.1</t>
  </si>
  <si>
    <t xml:space="preserve"> План 2019</t>
  </si>
  <si>
    <t>Факт 2019</t>
  </si>
  <si>
    <t>Пояснение</t>
  </si>
  <si>
    <t>Пояснение по реализации мероприятий</t>
  </si>
  <si>
    <t>План по валовому производству молока выполнен на 129 %. В связи с тем , что убойный цех СППК "Якокит" в 2019 году не эксплуатировался, план по производству мяса не выполнен.</t>
  </si>
  <si>
    <t>В 2019 году ООО "ААП"  проведена сертификация   молочной продукции, в результате  выпуск продукции составил по видам : сметана -  3   тн. сливки -  4  тн, творог - 8  тн.</t>
  </si>
  <si>
    <t>Цех хозяйством в 2019 году  не эксплуатировался в связи с реорганизацией СПКК "Якокит", новое руководство кооператива планирует запустить производство в 2020 году.</t>
  </si>
  <si>
    <t>В результате  отбора в республиканском конкурсе на возмещение части затрат на проведение культуртехнических мероприятий на мелиорированных землях, вовлекаемых в сельскохозяйственный оборот хозяйства района: ООО "совхоз Пятилетка", ООО "Алданское агропромышленное предприятие" провели работу по восстановлению и вовлечению в оборот 112 гектаров заброшенных земель.</t>
  </si>
  <si>
    <t>План по  заготовке сена не выполнен в связи с низкой урожайностью естественных сенокосных угодий. План по заготовке сочных кормов перевыполнен, выполнение составило 150% .</t>
  </si>
  <si>
    <t>План по поголовью оленей по СЭР не выполнен. Основная причина невыполнения - травеж хищниками. Травеж оленей  волками за 2019 год составил  1313  голов. За год добыто и сдано 59 волков.</t>
  </si>
  <si>
    <t>Проведен ремонт межселенных дорог на участках п.Н.Куранах – п.Хатыстыр, г.Томмот – п.Ыллымах</t>
  </si>
  <si>
    <t>Данная работа не проведена ввиду отсутствия финансирования</t>
  </si>
  <si>
    <t>Денежные средства выделены, работы администрациями поселений проведена</t>
  </si>
  <si>
    <t>В рамках реализации Республиканской программы переселено 62 семьи и предоставлена компенсация 84 семьям</t>
  </si>
  <si>
    <t>Увеличение факта связано с вводом в эксплуатацию многоквартирных домов по ул.Дивизионная д.50</t>
  </si>
  <si>
    <t>Начало строительства запланировано на 2020 г.</t>
  </si>
  <si>
    <t>На стадии разработки проектной документации</t>
  </si>
  <si>
    <t>Индикатор выполняется успешно, в связи с применением специального оборудования, для отцифровки  краеведческой издательской продукции</t>
  </si>
  <si>
    <t xml:space="preserve">Уровень смертности в районе в  2019 г. - 13,3‰, по сравнению с 2017 г. ниже на 0,5‰.
На высокий уровень смертности населения продолжает оказывать, решающее негативное влияние: нездоровый образ жизни среди населения - разбалансированное питание, алкоголизм, наркомания, а также климатическая, экологическая и социально-экономическая обстановка.
</t>
  </si>
  <si>
    <t>Утверждены правила корпоративного поведения работника медицинской организации, основные принципы этики и деонтологии, стандарты профессионального обслуживания пациентов. Основа стандартов заключается в том, что работник медицинской организации в своем лице представляет учреждение и отношение учреждения к пациенту. Обязанности работника при обслуживании пациента: должен первым приветствовать пациента, обеспечить максимальный эмоциональный комфорт для пациента, оперативно и качественно обслуживать пациента, относиться ко всем пациентам ровно и выдержанно вне зависимости от личным симпатий и антипатий, обращаться к пациентам по имени и отчеству и на «Вы» вне зависимости от его возраста и социального положения.</t>
  </si>
  <si>
    <t>Вакцинопрофилактика инфекционных болезней проводится в рамках плановых прививок и прививок по эпидемическим показаниям.Плановые прививки регламентированы Национальным календарем профилактических прививок, включающим в себя обязательную иммунизацию против 11 инфекций: кори, туберкулеза, столбняка, вирусного гепатита В, коклюша, дифтерии, полиомиелита, эпидемического паротита, краснухи, гемофильной  инфекции и гриппа. Прививки по эпидемическим показаниям проводятся населению, проживающему на территориях, для которых характерно распространение определенных инфекций. Эти зоны утверждены Министерством здравоохранения России. На данных территориях проводится плановая вакцинопрофилактика сибирской язвы, лихорадки Ку, бруцеллеза, чумы, туляремии, клещевого весенне-летнего энцефалита, лептоспироза. Экстренно по эпидемическим показаниям проводится вакцинопрофилактика при обнаружении неблагоприятной эпидемической обстановки (например, пандемия гриппа) или при контакте восприимчивого лица с источником инфекции (например, укус собаки, травма).</t>
  </si>
  <si>
    <t>Реализуется ежегодно    1-2 раза в год</t>
  </si>
  <si>
    <t>Проведение выездной лечебно-профилактической помощи «Мобильная поликлиника» и диагностики по принципу «одного дня» для ранней диагностики заболеваний проводится ежегодно с посящением населюнных пунктов Хатыстыр, Якокит,Угоян, Б.Нимныр, а так же в  наиболее удалённые - Чада, Кутана.</t>
  </si>
  <si>
    <t>Реализовано</t>
  </si>
  <si>
    <t>С 1 отября 2020 г. в ГБУ РС(Я) "Алданская центральная районная больница"на базе Алданской городской поликлиники  начал функционировать "Центр амбулаторной онкологической помощи".</t>
  </si>
  <si>
    <t>Реализованопроводится ежегодно</t>
  </si>
  <si>
    <t xml:space="preserve"> Ведётся постоянная работа по Приказу МЗ РФ от 13 марта 2019 года N 124н
"Об утверждении порядка проведения профилактического медицинского осмотра и диспансеризации определенных групп взрослого населения"</t>
  </si>
  <si>
    <t xml:space="preserve">Реализованопроводится ежегодно     </t>
  </si>
  <si>
    <t>Профилактические осмотры проводятся ГБУ РС(Я)"Алданская центральная районная больница" в объеме, предусмотренном перечнем исследований при проведении профилактических медицинских осмотров несовершеннолетних согласно приложениям  к Приказу у от 10 августа 2017 года N 514н «О Порядке проведения профилактических медицинских осмотров несовершеннолетних».  Профилактические осмотры проводятся в установленные возрастные периоды в целях раннего (своевременного) выявления патологических состояний, заболеваний и факторов риска их развития, немедицинского потребления наркотических средств и психотропных веществ, а также в целях определения групп здоровья и выработки рекомендаций для несовершеннолетних и их родителей или иных законных представителей.</t>
  </si>
  <si>
    <t>В перспективе</t>
  </si>
  <si>
    <t xml:space="preserve">На базе ГБУ РС(Я) "Алданская центральная районная больница", в филиале  "Н-Куранахская больница" проводится лечение  по профилю: стационарный лечебно-реабилитационный этап Медицинской Реабилитации (ранней и поздней МР) </t>
  </si>
  <si>
    <t>В 2019 г. в ГБУ РС(Я) "Алданская центральная районная больница" на базеотделения терапии проводится медицинское обслуживание населения по профилю гериатрия. В Алданской городской поликлинике функционирует кабинет гериатрии.</t>
  </si>
  <si>
    <t>в перспективе</t>
  </si>
  <si>
    <t>Введение в комплекс реабилитации больных ДЦП методов высоких технологий восстановительного лечения даст возможность обеспечить патогенетическое лечение и значительно увеличить скорость восстановления нарушенных функций, что позволит значительно снизить степень инвалидизации таких больных. Существующие условия оказания медицинской помощи и реабилитации не могут в полном объеме обеспечить непрерывный процесс комплексной реабилитации детей с ДЦП. Необходимо дальнейшее повышение качества лечебно-реабилитационных мероприятий и их доступности детям с ДЦП.</t>
  </si>
  <si>
    <t xml:space="preserve">Доступно </t>
  </si>
  <si>
    <t>В "Алданской центральной районной  больнице"  в отделениях специализированной мед. помощи (терапия, хирургия и др.) проводится медицинское обслуживание населения по профилю - паллиативная медпомощь.</t>
  </si>
  <si>
    <t>Постоянно</t>
  </si>
  <si>
    <t>Проводится информирование населения о влиянии на здоровье таких негативных факторов как употребление наркотиков, злоупотребление алкоголем, и другими психоактивными веществами, а также участие в азартных играх, и возможности их предупреждения; информирование граждан о негативном влиянии на здоровье женщин употребления алкоголя, наркотиков и других психоактивных веществ в репродуктивный период, включая период беременности, в целях предупреждения внутриутробного поражения плода; медико-генетическое консультирование, направленное на выявление предрасположенности к потреблению психоактивных веществ; мотивационное консультирование детей и подростков, направленное на изменение дезадаптивных форм поведения, а также на снижение риска распространения парентеральных инфекций (ВИЧ-инфекции, гепатиты) в связи с употреблением психоактивных веществ, и, при наличии медицинских показаний, проведение специфического медикаментозного лечения; семейное консультирование, включая обучение родителей оздоровительной системе воспитания ребенка; усиливается раннее выявление лиц, входящих в группы риска: употребляющих алкоголь, наркотические и другие психоактивные вещества, участвующих в азартных играх, а также больных с наркологическими заболеваниями и патологическим влечением к азартным играм. Данные мероприятия формируют у граждан мотивации к обращению за наркологической медицинской помощью и медико-социальной реабилитацией; предупреждая формирования заболевания у лиц, имеющих эпизоды злоупотребления алкоголем, наркотиками и другими психоактивными веществами.</t>
  </si>
  <si>
    <t>Реализовано частично</t>
  </si>
  <si>
    <t>Направление пациента в медицинскую организацию, оказывающую высокотехнологичную медицинскую помощь, в целях проведения трансплантации костного мозга или гемопоэтических стволовых клеток осуществляется при наличии заключения в соответствии с Порядком организации оказания высокотехнологичной медицинской помощи с применением специализированной информационной системы, утвержденным приказом Министерства здравоохранения Российской Федерации от 29 декабря 2014 г. N 930н</t>
  </si>
  <si>
    <t>перспектива</t>
  </si>
  <si>
    <t>Реализация данной концепции также потребует совершенствования нормативного правового регулирования для применения новых методов профилактики, диагностики, лечения и реабилитации, включая применение персонализированных продуктов.</t>
  </si>
  <si>
    <t>Все медицинские сотрудники ГБУ РС(Я) "Алданская центральная районная больница"зарегестрированы на портале НМО и проходят запланированные пятилетние программы непрерывного обуения.</t>
  </si>
  <si>
    <t>Возможность включения в бюджет ведомственных целевых программ, направленных на решение четко сформулированной цели закреплена в статье Бюджетного кодекса Российской Федерации (глава 20), их утверждение и исполнение осуществляются в порядке, установленном высшим органом исполнительной власти субъекта Российской Федерации.</t>
  </si>
  <si>
    <t>В ГБУ РС(Я) "Алданская центральная районная больница" ведётся постоянная работа по привлечению высококвалифицированных специалистов</t>
  </si>
  <si>
    <t>Частично реализовано</t>
  </si>
  <si>
    <t>В  ГБУ РС(Я) "Алданская центральная районная больница" широко применяется телемедицинская технология в направлении «врач-врач»</t>
  </si>
  <si>
    <t xml:space="preserve">При необходимости, технология в направлении «врач-пациент» проводится, но без использования диагностических микро биодатчиков и мобильных телеустройств. </t>
  </si>
  <si>
    <t>Федеральная служба по надзору в сфере здравоохранения работает над:
приоритетном проекте «Внедрение автоматизированной системы
мониторинга движения лекарственных препаратов от производителя до
конечного потребителя для защиты населения от фальсифицированных
лекарственных препаратов и оперативного выведения из оборота
контрафактных и недоброкачественных препаратов»</t>
  </si>
  <si>
    <t>Всего трудоустроено - 64 чел., по специальности/ профессии - 47 чел.</t>
  </si>
  <si>
    <t>120 чел.</t>
  </si>
  <si>
    <t>гр.АМ-181 по профессии 23.01.17 "Мастер по ремонту и обслуживанию автомобилей в количестве 19 чел. Всего выпускников - 145 чел.</t>
  </si>
  <si>
    <t>Общий контингент по очной форме обучения - 555 чел. Приняли участие - 17 чел. По 5 компетенциям.</t>
  </si>
  <si>
    <t>Общий контингент по очной форме обучения - 555 чел. По сетевой форме обучается 27 чел в г.Якутск.</t>
  </si>
  <si>
    <t>20 чел.</t>
  </si>
  <si>
    <t>Индикатор выполняется успешно, в связи с качественной организацией социально-культурной деятельности на территории МО "Алданский район" и за ее пределами</t>
  </si>
  <si>
    <t>На портале Госуслуг в разделе «Моё здоровье» доступна услуга "Запись на приём к врачу". Вы можете записать на приём себя или кого-то из близких. Достаточно знать номер полиса ОМС. В электронной форме услуги выберите время и день посещения поликлиники. Приходите на приём без очереди в день записи. Услугу можно получить через мобильное приложение Госуслуг. Услуга доступна в электронном формате, если полис ОМС постоянный и прикреплен к поликлинике.</t>
  </si>
  <si>
    <t>Приняли участие 4 обучающихся в региональном этапе чемпионата WSR</t>
  </si>
  <si>
    <t>Обучающиеся впервые сдавали демонстрационный экзамен в рамках пилотного проекта, 25 человек</t>
  </si>
  <si>
    <t>Значение индикатора перевыполнено за счет перевыполнения плана по НДФЛ</t>
  </si>
  <si>
    <t>Заполняемость бизнес - инкубатора 100%</t>
  </si>
  <si>
    <t>Обеспечивается своевременное, достоверное отражение сведений в информационных системах РФ, РС(Я), на сайте администрации  МО "Алданский район" ГАСУ, ЕСЭД, и т.д</t>
  </si>
  <si>
    <t>548  детей в возрасте от 2 мес. до 3 лет посещают дошкольные организации района и 82 ребенка охвачены программами поддержки раннего развития в ходе деятельности консультационных центров в ДОУ.                   Комплектование, годовой отчет по КЦ</t>
  </si>
  <si>
    <t xml:space="preserve">251 родителю детей, получающих дошокльное образование в семье, оказана помощь  в ходе деятельности консультационных центров в ДОУ.                   Годовой отчет по КЦ </t>
  </si>
  <si>
    <t xml:space="preserve">147 учащихся обучается по адаптированным программам, 140 учащися 10-11 классов школ повышенного уровня занимаются по индивидуальным образовательным маршрутам </t>
  </si>
  <si>
    <t>Современные условия для получения детьми -инвалидами, детьми с ОВЗ созданы в СОШ № 8 г.Томмот, № 9 г.Алдан, С(К)ОШИ VIII вида п.Нижний Куранах.</t>
  </si>
  <si>
    <t>В общеобразовательных организациях на начало учебного 2019-2020  г. обучается  302 ребенка с ОВЗ, из них  95 детей-инвалидов. Обучение детей с ОВЗ бесплатное,  все обеспечиваются бесплатным питанием,  учебниками, учебными пособиями и иной учебной литературой. Во всех случаях дети с ограниченными возможностями здоровья принимаются на обучение по адаптированным основным образовательным программам.На 1.10.2019 г не обучается по медицинским показателям 1 человек.</t>
  </si>
  <si>
    <t xml:space="preserve">Муниципальный этап Всероссийской олимпиады школьников - 412 победителей и призеров; региональный этап Всероссийской олимпиады школьников - 3;                                                       III Республиканский кейс-чемпионат для школьников в рамках НПК  - команда МБОУ "Гимназия г.Алдан" - призер (5 чел.) Действительные члены МАН - 3 чел., члены-корреспонденты МАН - 3;                              НПК "Северное сияние" - 4;                            Всероссийский фестиваль творч. открытий и инициатив «Леонардо» - 2 призера;               IV Всероссийская НПК  им. Н.И. Лобачевского - приер - 1;                                                Районная НПК «Экология и защита окружа ющей среды» - 25 победителей и призеров;  Азиатско-Тихоокеанская конференция юных исследователей - 1 приер; 9. Муниципальный этап НПК «Шаг в будущее» - 80; Победители  и призеры XXIII республиканской НПК "Шаг в будущее - 4;                            Метапредметная олимпиада для младших школьников «Золотинка» - 254 приз. места; XIV республиканская предметная олимпиада ВУЗов РФ в РС(Я) - 9 призеров; Международная олимпиада по языкам и культуре орочонов Китая и эвенков России, в г. Хэйхэ, КНР - 4 призера и победителя;       Региональный этап Всероссийской олимпиады школьников по вопросам избирательного права и избирательного процесса - 9 призеров </t>
  </si>
  <si>
    <t xml:space="preserve"> Обучающихся в Алдане - 2970  В Кружках Центра дополнительного образования занимается 285 учащихся: творческая мастерская "Страна рукоделия" - 20, студия "Гармония" - 25, "Юный журналист" - 12, бизнес-инкубатор - 20, Школа волонтеров - 15, Юнармия - 193,</t>
  </si>
  <si>
    <t xml:space="preserve">Из 5251 учащихся в Алданском районе дополнительным образованием охвачено 4463  человека </t>
  </si>
  <si>
    <t>Количество обучающихся в 8-11 кл. 1464. Профильное обучение в 10-11 кл. школ повышенного уровня - 142 обучающихся, программы предпрофильной подготовки (связь с Алданским политехникумом, АО "Полюс Алдан") - 457 обучающихся 8-9 кл. школ №1, №2, №4. №5, №9 (без детей-инвалидов) . Итого 599 из 1464.</t>
  </si>
  <si>
    <t>Договор об участиив проекте "Билет в будущее" (ранняя профориентация) подписали 9 школ района: СОШ сУИОП, №1,2,9, гимназия, лицей г.Алдан; СОШ №4, гимназия п.Нижний Куранах; СОШ №8 г.Томмот.</t>
  </si>
  <si>
    <t xml:space="preserve">В онлайн-уроках финансовой грамотности (весенняя и осенняя сессия) участвует 12 школ района: СОШ с УИОП, №1,2, 9, гимназия, лицей г.Алдан; СОШ №4, гимназия п.Нижний Куранах; СОШ №6,8,23 г.Томмот; СОШ №7 с.Кутана; №13 с.Ыллымах.              Уроки экономики ведутся в СОШ №8 г.Томмот; бизнес-инкубатор действует в СОШ №9 г.Алдан </t>
  </si>
  <si>
    <t xml:space="preserve">В реализации образовательных программ используются разные формы организации образовательной деятельности: индивидуальное обучение на дому и индивидуальное обучение на дому с дополнительным использованием дистанционных образовательных технологий. В соответствии с заключением ВКК . Дополнительное дистанционное образование представлено включением детей-инвалидов и детей с ОВЗ в Федеральный проект  «Развитие дистанционного образования детей-инвалидов». В 2019 г. в рамках данного проекта обучается 11 детей-инвалидов, из 8 ОО общеобразовательных организаций. Данную целевую группу проекта составляют дети-инвалиды, обучающиеся на дому по образовательным программам начального общего, основного общего и среднего (полного) общего образования, которые обучаются с использованием дистанционных образовательных технологий и  не имеют медицинских противопоказаний для работы с компьютером.                                                    В кочевой малокомплектной школе №38 психологическое сопровождение 3 учащихся получают через электронные, дистанционные технологии </t>
  </si>
  <si>
    <t>Всего обучающихся в 2018-2019 уч.г. по форме ОО-1- 5317 чел. По ФГОС занимаются все дневные школы с 1 по 9 кл - 4627 чел. В СОШ № 5, 8, Гимназия г.Алдан 10 кл - 52 чел. ВСОШ 8-9 кл - 42 чел. По ФГОС с ОВЗ в С(К)ОШИ 1-3 кл. - 18 чел. Итого: 4739 чел.</t>
  </si>
  <si>
    <t>Всего педагогических работников общего образования - 498 чел., из них соответствуют требованиям профстандарта, т.е. имеют высшую категорию - 192 чел, первую - 157.</t>
  </si>
  <si>
    <t>В целях обеспечения полноты и актуальности инвестиционного паспорта муниципального образования разработан и поддерживатеся в актуальном состоянии Инвестиционный паспорт МО "Алдаснкий район"</t>
  </si>
  <si>
    <t>Создан канал прямой связи  инвесторов и инвестиционного уполномоченного по Алданскому району</t>
  </si>
  <si>
    <t>Разработана и утверждена инвестиционная декларация</t>
  </si>
  <si>
    <t xml:space="preserve">       Во всех населенных пунктах Алданского района организована мобильная связь.   На территории района действуют три основных оператора сотовой связи: Мегафон, МТС и Билайн.</t>
  </si>
  <si>
    <t>Организация спутниковых каналов связи в медицинских организациях и обособленных структурных подразделениях реализовано в                         с. Чагда, с. Кутана</t>
  </si>
  <si>
    <t>Федерация лабораторной медицины имеет проект Программы развития системы лабораторной «Нормативно-правовое совершенствование системы лабораторной диагностики»
диагностики в Российской Федерации имеет проект «Нормативно-правовое совершенствование системы
лабораторной диагностики», ответственный
исполнитель
подпрограммы -
Министерство здравоохранения РФ, соисполнители: Федеральная служба по надзору в сфере здравоохранения,
Федеральный фонд обязательного медицинского
страхования,
Министерство труда и социальной защиты РФ,
Министерство промышленности и торговли РФ</t>
  </si>
  <si>
    <t>Система мониторинга движения лекарственных препаратов для медицинского применения - федеральная государственная
информационная система мониторинга движения лекарственных препаратов
для медицинского применения от производителя до конечного потребителя с
использованием контрольных (идентификационных) знаков для целей
идентификации лекарственных препаратов для медицинского применения.</t>
  </si>
  <si>
    <t>Работы по строительству бесфундаментной буксировочной канатной дороги на объекте горнолыжного комплекса в г. Алдан РС(Я)) завершены, в 2020 году планируется подсключение к центральному электроснабжению</t>
  </si>
  <si>
    <t xml:space="preserve"> Совместно с Министерством связи и информационных  технологий Республики Саха (Якутия), операторами связи реализуются  мероприятия в области информатизации  и обеспечения высокоростного доступа в интернет населения Алданского района.          На территории Алданского района в 12 населенных пунктах услуги доступа к сети Интернет предоставляется оператором связи филиал Сахателеком ПАО «Ростелеком"
</t>
  </si>
  <si>
    <t xml:space="preserve">В целях реализации задач Национального проекта «Демография» в рамках Регионального проекта Республики Саха (Якутия) «Увеличение периода активного долголетия и продолжительности здоровой жизни» («Старшее поколение») в республике создаются комплексные мобильные бригады для оказания неотложных социальных, медико-социальных и срочных социальных услуг.
Алданский район вошел в число 14 районов Республики Саха(Якутия) где будут созданы мобильные бригады на базе Управлений социальной защиты населения. ГКУ РС (Я) «Алданское Управление социальной защиты населения и труда» получена автомашина УАЗ-2206, для организации  деятельности мобильной бригады.
Главной целью деятельности комплексных мобильных бригад является разработка и проведение мероприятий по организации предоставления одиноким и одиноко проживающим гражданам старшего поколения и инвалидам, медико-социальной помощи и поддержки жителей нашей республики, в том числе для осуществления доставки лиц старше 65 лет, проживающих в сельской местности в медицинские организации.
</t>
  </si>
  <si>
    <t xml:space="preserve">Решение проблемы социальной защищенности пожилых людей требует более активного участия гражданского общества, постоянного поиска новых форм социального обслуживания. И одной из таких форм является создание приемной семьи. Основные задачи этого вида социального обслуживания – создание семейного окружения для гражданина, психологическая реабилитация личности и оказание социально-бытовых услуг.
В настоящее время в Алданском районе созданы 3 приемные семьи.
</t>
  </si>
  <si>
    <t>25.12.2019г. Завершено строительство Томмотского психоневрологического интерната на 395 мест. Ввод данного объекта, позволит переселить проживающих в деревянных корпусах пациентов в современное здание соответствующее всем требованиям безопасности. Стоимость строительства объекта составила 651 570 927 рублей.</t>
  </si>
  <si>
    <t xml:space="preserve">На базе Алданского отделения НКО Всероссийского общества инвалидов проводится обучение пожилых граждан и инвалидов компьютерной грамотности. Оборудование приобретено на грант </t>
  </si>
  <si>
    <t>В течение  2019 года на официальном сайте МО "Алданский район" и информационном ресурсе Instagramm  размещались объявления и  материалы о проводимых мероприятиях на территории Алданского района,  информция по актуальным вопросам законодательства.</t>
  </si>
  <si>
    <t xml:space="preserve">В 2020 году будет утвержден перечень услуг предоствляемых администрацией МО "Алданский район",в том числе в электронном виде </t>
  </si>
  <si>
    <t>Не осуществлено</t>
  </si>
  <si>
    <t>На сайте администрации и портале investyakutia размещается перечень свободных земельных участков и объектов доступной инфраструктуры для инвесторов</t>
  </si>
  <si>
    <t>774                143</t>
  </si>
  <si>
    <t xml:space="preserve">990            377 </t>
  </si>
  <si>
    <r>
      <rPr>
        <sz val="10"/>
        <color theme="1"/>
        <rFont val="Times New Roman"/>
        <family val="1"/>
        <charset val="204"/>
      </rPr>
      <t xml:space="preserve"> 1.</t>
    </r>
    <r>
      <rPr>
        <sz val="12"/>
        <color theme="1"/>
        <rFont val="Times New Roman"/>
        <family val="1"/>
        <charset val="204"/>
      </rPr>
      <t xml:space="preserve">Разработана дорожная карта внедрения стандарта деятельности органов местного самоуправления РС (Я) по обеспечению благоприятного инвестиционного климата в муниципальном образовании «Алданский район». 2.Внедрена система оказания услуг по сопровождению инвестиционных проектов по принципу «одного окна».                                            3.Создан институт инвестиционного уполномоченного                                                   4.Реализованы «пилотные проекты» на базе ГАУ «МФЦ» г. Алдан «Свое дело», «Развитие бизнеса», «Сопровождение бизнеса», «Оформление недвижимости».                                  5.Внедрена система регулирующего воздействия проектов МПА и экспертизы действующих МПА, регулирующих вопросы, связанные с осуществлением предпринимательской и инвестиционной деятельностью
</t>
    </r>
  </si>
  <si>
    <r>
      <t>Для решения жилищной проблемы молодых семей, улучшения демографической ситуации в районе в течение ряда лет  реализуется подпрограмма «Обеспечение жильем молодых семей». В этом  году 40</t>
    </r>
    <r>
      <rPr>
        <b/>
        <sz val="12.5"/>
        <rFont val="Times New Roman"/>
        <family val="1"/>
        <charset val="204"/>
      </rPr>
      <t xml:space="preserve"> молодых семей </t>
    </r>
    <r>
      <rPr>
        <sz val="12.5"/>
        <rFont val="Times New Roman"/>
        <family val="1"/>
        <charset val="204"/>
      </rPr>
      <t>Алданского района получили сертификаты на приобретение или строительство жилого дома. На вышеназванные цели израсходовано  26,7 млн. рублей</t>
    </r>
  </si>
  <si>
    <t>На 2020 год запланировано начало разработки ПСД на объект размещения ТКО г. Алдан (новый полигон)</t>
  </si>
  <si>
    <t>На базе Алданской городской поликлиники в 2020-2021 гг. возможно открытие отделения медицинской профилактики.</t>
  </si>
  <si>
    <t>реализовано  по пп 1, 3.</t>
  </si>
  <si>
    <t xml:space="preserve"> Медицинское обрудование, указ. по  пп, 2,4,5,6 в  процессе выполнения.</t>
  </si>
  <si>
    <t xml:space="preserve">ГБУ РС(Я) "Алданская центральная районная больница"ведёт внутренний контроль по следующим направлениям:                                                   1. Профессиональное поведение персонала;
2. Культура речи персонала;
3. Внешний облик персонала;
4. Уровень профессиональных навыков персонала;
5. Отношение населения к курению;
6. Обеспечение доступности посещения объектов здравоохранения 
района людьми с ограниченными физическими возможностями.
</t>
  </si>
  <si>
    <t>В рамках создания Системы единого портала здравоохранения обеспечивается информационно-технологическая поддержка  в органах исполнительной
власти и органах местного самоуправления, осуществляющих деятельность
по оказанию государственных и муниципальных услуг в сфере
здравоохранения, фондах обязательного медицинского страхования и
страховых медицинских организациях.</t>
  </si>
  <si>
    <t>Обучаются студенты 1 курса специальности "Сестринское дело" на базе 9 кл , сетевая форма обучения СОШ №2</t>
  </si>
  <si>
    <t xml:space="preserve">В 2019 г. в целом на реализацию  молодежной, семейной политики и патриотического воспитания в Алданском районе из местного бюджета  было выделено 8,270 млн. рублей.   В рамках исполнения мероприятия проведились различные мероприятия, в т.ч. районная интеллектуально-правовая игра «Закон и ребенок - 2019», в которой приняло участие 6 команд. В общей сложности, в игре приняло участие 30 детей, не считая болельщиков и зрителей. Проведен конкурс «Папа, мама, я – спортивная семья», в котором приняло участие 5 семей.
</t>
  </si>
  <si>
    <t>Повторная проектная документация будет применена при строительстве детского сада в с. Кутана, реализуемого в рамках Программы «Движение добрых дел «Моя Якутия в XXI веке».                                                                             Проект детского сада в с. Синск. Хангаласского района.  Проектировщик -    АСК «ДОМ».Технологии быстровозводимых конструкций применяются при строительства фельдшерско-акушерских пунктов в с, Якокит, с. Угоян, с. Хатыстыр.-планирование выделения на строительство новых социальных объектов бюджетных ассигнований на финансовый год в размере не менее 35% от сметной стоимости объекта</t>
  </si>
  <si>
    <t xml:space="preserve">1.В течение 2019 года численность муниципальных служащих не увеличена.                                                                                                                    2. Нормативы расходов на содержание органов местного самоуправления и нормативов формирования расходов на оплату труда депутатов, выборных должностных лиц местного самоуправления, муниципальных служащих соблюдены
</t>
  </si>
  <si>
    <t xml:space="preserve"> В 2019 г. сохранен  мораторий в отношении увеличения налога на землю, арендной платы за пользование земельными участками, а также повышающего коэффициента К2, устанавливаемого представительным органом местного самоуправления</t>
  </si>
  <si>
    <t xml:space="preserve">На реализацию мероприятий по доступной среде в 2019 году направлено 958 475 рублей. В том числе, в управлении социальной защиты населения Алданского района установлены мнемосхемы с тактильной пространственно-рельефной информацией, приобретены полосы для тактильной разметки путей (90 789 рублей). Приобретены дополнительные технические средства реабилитации для инвалидов на сумму 867 686 рублей (Будильники с синтезатором речи,
мобильные телефоны с синтезатором речи, мобильные телефоны с большими цифрами, ванна переносная или надувная, компактное оборудование для тренировки мышц верхних и нижних конечностей, кровать с механическим приводом, подъёмник бытовой передвижной, кресла для ванны, рампа передвижная).дома интернаты </t>
  </si>
  <si>
    <t>В администрации МО «Алданский район» с 2015г. действует Межведомственная комиссия по снижению неформальной занятости МО «Алданский район» (далее МВК) и с 2018г. - Районный штаб  МО «Алданский район» по обеспечению выплаты заработной платы» . 
За  2019 год проведено 7 заседаний МВК  и 6 заседаний Районного штаба.  В рамках работы МВК и Штаба была повышена заработная плата до уровня МРОТ по Республике С(Я)  - 8  работникам.
В рамках работы МВК была произведена работа по заключению трудовых договоров с наемными работниками с 11 работодателями. По результатам работы  были представлены сведения по заключению  трудовых договоров на 372 работника.
В течение 2019 года проведено 3 заседания межведомственной комиссии по контролю над проведением мероприятий по сокращению задолженности, своевременности и полноте выплаты заработной платы и уплаты отчислений на социальные нужды, работодателями предприятий, организаций и учреждений, расположенных на территории Алданского района  в результате работы которых  в бюджет поступило 3,6 млн. рублей.</t>
  </si>
  <si>
    <t xml:space="preserve"> </t>
  </si>
  <si>
    <t>С учетом всех  видов  поддержки, в том числе  предоставление  субсидии (грантов) в    2017-2018 гг.</t>
  </si>
  <si>
    <t>Согласно действующему регламенту  срок прохождения процедуры по предоставлению инвесторам земельных участков(при наличии в ОМСУ документов о ГКУ зем.участка) составлет 90 дней</t>
  </si>
  <si>
    <t xml:space="preserve"> Данные по объемам инвестиций указаны за 2019 год  без нарастающего итога согласно предоставленной информации предприятий.  В 2019 году ПАО «Селигдар»  реализуется  два проекта  , связанные  с монтажом основной технологической линии  установки термоподготовки руд и объектов газового хозяйства на участке «Самолазовское» и проектными работами  на  месторождении «Хвойное». Оформлен земельный участок и проведены буровые и горные работы в объеме свыше 50 млн. рублей  ООО «Новая рудная компания» на месторождении «Морозкинское». Продолжается реализация инвестиционного проекта  по созданию золотодобывающего  предприятия на месторождении «Северное». Продолжается  реализация проектов АО  «Полюс Алдан»  по техническому перевооружению Куранахской ЗИФ и реконструкции хвостохранилища. </t>
  </si>
  <si>
    <t xml:space="preserve">В 2019 году завершена реализация инвестпроекта "Реконструкция котельной Центральная г.Алдан" </t>
  </si>
  <si>
    <t xml:space="preserve">Информация будет доступна во 2 полугодии 2020г. после формирования статистических отчетных данных  за 2019 год </t>
  </si>
  <si>
    <t>В течение  2020 года  ГБУ РС(Я) "Алданская центральная районная больница" будет открыто первичное сосудистое отделение</t>
  </si>
  <si>
    <t xml:space="preserve"> Данные (факт  2019 года указаны  по общему коэффициенту рождаемости). Суммарный коэфиицент рождаемости в 2019 году  по району не рассчитывался в связи с тем, что  показатель«Суммарный коэффициент рождаемости» исключена из Федерального плана статистических работ распоряжением Правительства Российской Федерации от 27.08.2019 № 1873-р</t>
  </si>
  <si>
    <t>В 2020 года ожидается  завершение реконструкции долгожданного  бассейна «Энергетик»,  готовность которого на сегодняшний день составляет 65%</t>
  </si>
  <si>
    <t>В рамках программы «Газпром-детям» намечено начало строительства физкультурно-оздоровительного комплекса с катком в г.Алдан, реализуемой  Фондом поддержки социальных инициатив ПАО «Газпром».</t>
  </si>
  <si>
    <t>На 2020 год запланировано завершение строительства культурно-спортивного комплекса в с.Кутана Алданского района</t>
  </si>
  <si>
    <t xml:space="preserve">В рамках реализации ФЗ от 28.12.2013г.№442-ФЗ "Об основах социального обслуживания граждан в РФ", приказа Министерства труда и социального развития РС(Я) "от 19.07.2017г. №999-ОД  "Об утверждении Плана мероприятий по развитию негосударственного сектора в сфере социального обслуживания", в республиканский реестр поставщиков социальных услуг от Алданского района включена НКО "Дари добро". В 2019 году из районного бюджета  выделено 2,6 млн. рублей на грантовую поддержку НКО, получателями которой оказались  9  организаций. </t>
  </si>
  <si>
    <t xml:space="preserve">В течение 2019 года проектов внедряемых в рамках проектного управления не реализовывалось. </t>
  </si>
  <si>
    <t xml:space="preserve">Информация будет доступна во2 полугодии 2020г. после формирования статистических отчетных данных  за 2019 год </t>
  </si>
  <si>
    <t xml:space="preserve">Приложение № 1
 к отчету главы МО "Алданский район"за 2019 год   (рассмотрено на XIII сессии Алданского районного Совета депутатов РС (Я) IV созыва, 27 февраля 2020 года)
</t>
  </si>
  <si>
    <t>Отчет об исполнении  плана мероприятий по реализации Стратегии социально-экономического развития  МО "Алданский район" на период до 2030 года за 2019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</si>
</sst>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4"/>
      <color theme="1"/>
      <name val="Times New Roman"/>
      <family val="1"/>
      <charset val="204"/>
    </font>
    <font>
      <sz val="11"/>
      <name val="Times New Roman"/>
      <family val="1"/>
      <charset val="204"/>
    </font>
    <font>
      <sz val="11"/>
      <color rgb="FF000000"/>
      <name val="Times New Roman"/>
      <family val="1"/>
      <charset val="204"/>
    </font>
    <font>
      <sz val="10"/>
      <color theme="1"/>
      <name val="Times New Roman"/>
      <family val="1"/>
      <charset val="204"/>
    </font>
    <font>
      <b/>
      <sz val="12"/>
      <color theme="1"/>
      <name val="Times New Roman"/>
      <family val="1"/>
      <charset val="204"/>
    </font>
    <font>
      <b/>
      <sz val="10"/>
      <color theme="1"/>
      <name val="Times New Roman"/>
      <family val="1"/>
      <charset val="204"/>
    </font>
    <font>
      <b/>
      <sz val="16"/>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2"/>
      <name val="Times New Roman"/>
      <family val="1"/>
      <charset val="204"/>
    </font>
    <font>
      <b/>
      <sz val="11"/>
      <name val="Times New Roman"/>
      <family val="1"/>
      <charset val="204"/>
    </font>
    <font>
      <b/>
      <sz val="11"/>
      <color theme="1"/>
      <name val="Calibri"/>
      <family val="2"/>
      <charset val="204"/>
      <scheme val="minor"/>
    </font>
    <font>
      <sz val="10"/>
      <name val="Times New Roman"/>
      <family val="1"/>
      <charset val="204"/>
    </font>
    <font>
      <sz val="11"/>
      <name val="Calibri"/>
      <family val="2"/>
      <charset val="204"/>
      <scheme val="minor"/>
    </font>
    <font>
      <b/>
      <sz val="9"/>
      <color indexed="81"/>
      <name val="Tahoma"/>
      <family val="2"/>
      <charset val="204"/>
    </font>
    <font>
      <sz val="9"/>
      <color indexed="81"/>
      <name val="Tahoma"/>
      <family val="2"/>
      <charset val="204"/>
    </font>
    <font>
      <sz val="12"/>
      <color theme="1"/>
      <name val="Calibri"/>
      <family val="2"/>
      <charset val="204"/>
      <scheme val="minor"/>
    </font>
    <font>
      <b/>
      <sz val="12"/>
      <color theme="1"/>
      <name val="Calibri"/>
      <family val="2"/>
      <charset val="204"/>
      <scheme val="minor"/>
    </font>
    <font>
      <sz val="12"/>
      <name val="Times New Roman"/>
      <family val="1"/>
      <charset val="204"/>
    </font>
    <font>
      <sz val="12"/>
      <color rgb="FF000000"/>
      <name val="Times New Roman"/>
      <family val="1"/>
      <charset val="204"/>
    </font>
    <font>
      <sz val="12"/>
      <color rgb="FFFF0000"/>
      <name val="Times New Roman"/>
      <family val="1"/>
      <charset val="204"/>
    </font>
    <font>
      <sz val="12.5"/>
      <name val="Times New Roman"/>
      <family val="1"/>
      <charset val="204"/>
    </font>
    <font>
      <b/>
      <sz val="12.5"/>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theme="1"/>
      </left>
      <right/>
      <top style="thin">
        <color theme="1"/>
      </top>
      <bottom/>
      <diagonal/>
    </border>
    <border>
      <left style="thin">
        <color theme="1"/>
      </left>
      <right/>
      <top/>
      <bottom style="thin">
        <color theme="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theme="1"/>
      </left>
      <right style="thin">
        <color auto="1"/>
      </right>
      <top style="thin">
        <color theme="1"/>
      </top>
      <bottom/>
      <diagonal/>
    </border>
    <border>
      <left style="thin">
        <color theme="1"/>
      </left>
      <right style="thin">
        <color auto="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right/>
      <top style="thin">
        <color auto="1"/>
      </top>
      <bottom/>
      <diagonal/>
    </border>
  </borders>
  <cellStyleXfs count="1">
    <xf numFmtId="0" fontId="0" fillId="0" borderId="0"/>
  </cellStyleXfs>
  <cellXfs count="354">
    <xf numFmtId="0" fontId="0" fillId="0" borderId="0" xfId="0"/>
    <xf numFmtId="2" fontId="2" fillId="0" borderId="0" xfId="0" applyNumberFormat="1" applyFont="1" applyBorder="1" applyAlignment="1">
      <alignment horizontal="center" vertical="center" wrapText="1" shrinkToFit="1"/>
    </xf>
    <xf numFmtId="2" fontId="0" fillId="0" borderId="0" xfId="0" applyNumberFormat="1" applyAlignment="1">
      <alignment wrapText="1" shrinkToFit="1"/>
    </xf>
    <xf numFmtId="2" fontId="2" fillId="0" borderId="2" xfId="0" applyNumberFormat="1" applyFont="1" applyBorder="1" applyAlignment="1">
      <alignment horizontal="center" vertical="center" wrapText="1" shrinkToFit="1"/>
    </xf>
    <xf numFmtId="2" fontId="2" fillId="0" borderId="1" xfId="0" applyNumberFormat="1" applyFont="1" applyBorder="1" applyAlignment="1">
      <alignment horizontal="center" vertical="center" wrapText="1" shrinkToFit="1"/>
    </xf>
    <xf numFmtId="2" fontId="3" fillId="0" borderId="2" xfId="0" applyNumberFormat="1" applyFont="1" applyBorder="1" applyAlignment="1">
      <alignment horizontal="center" vertical="center" wrapText="1" shrinkToFit="1"/>
    </xf>
    <xf numFmtId="2" fontId="3" fillId="0" borderId="1" xfId="0" applyNumberFormat="1" applyFont="1" applyBorder="1" applyAlignment="1">
      <alignment horizontal="center" vertical="center" wrapText="1" shrinkToFit="1"/>
    </xf>
    <xf numFmtId="2" fontId="2" fillId="0" borderId="3" xfId="0" applyNumberFormat="1" applyFont="1" applyBorder="1" applyAlignment="1">
      <alignment horizontal="center" vertical="center" wrapText="1" shrinkToFit="1"/>
    </xf>
    <xf numFmtId="2" fontId="2" fillId="0" borderId="7" xfId="0" applyNumberFormat="1" applyFont="1" applyBorder="1" applyAlignment="1">
      <alignment horizontal="center" vertical="center" wrapText="1" shrinkToFit="1"/>
    </xf>
    <xf numFmtId="2" fontId="2" fillId="0" borderId="4" xfId="0" applyNumberFormat="1" applyFont="1" applyFill="1" applyBorder="1" applyAlignment="1">
      <alignment horizontal="center" vertical="center" wrapText="1" shrinkToFit="1"/>
    </xf>
    <xf numFmtId="2" fontId="1" fillId="0" borderId="10" xfId="0" applyNumberFormat="1" applyFont="1" applyFill="1" applyBorder="1" applyAlignment="1">
      <alignment horizontal="center" vertical="center" wrapText="1" shrinkToFit="1"/>
    </xf>
    <xf numFmtId="2" fontId="2" fillId="0" borderId="10" xfId="0" applyNumberFormat="1" applyFont="1" applyFill="1" applyBorder="1" applyAlignment="1">
      <alignment horizontal="center" vertical="center" wrapText="1" shrinkToFit="1"/>
    </xf>
    <xf numFmtId="2" fontId="2" fillId="0" borderId="3" xfId="0" applyNumberFormat="1" applyFont="1" applyFill="1" applyBorder="1" applyAlignment="1">
      <alignment horizontal="center" vertical="center" wrapText="1" shrinkToFit="1"/>
    </xf>
    <xf numFmtId="2" fontId="0" fillId="0" borderId="0" xfId="0" applyNumberFormat="1" applyFill="1" applyAlignment="1">
      <alignment wrapText="1" shrinkToFit="1"/>
    </xf>
    <xf numFmtId="2" fontId="1" fillId="0" borderId="12" xfId="0" applyNumberFormat="1" applyFont="1" applyBorder="1" applyAlignment="1">
      <alignment horizontal="center" vertical="center" wrapText="1" shrinkToFit="1"/>
    </xf>
    <xf numFmtId="2" fontId="8" fillId="0" borderId="12" xfId="0" applyNumberFormat="1" applyFont="1" applyBorder="1" applyAlignment="1">
      <alignment horizontal="center" vertical="center" wrapText="1" shrinkToFit="1"/>
    </xf>
    <xf numFmtId="2" fontId="1" fillId="0" borderId="1" xfId="0" applyNumberFormat="1" applyFont="1" applyBorder="1" applyAlignment="1">
      <alignment horizontal="center" vertical="center" wrapText="1" shrinkToFit="1"/>
    </xf>
    <xf numFmtId="2" fontId="1" fillId="0" borderId="10" xfId="0" applyNumberFormat="1" applyFont="1" applyBorder="1" applyAlignment="1">
      <alignment horizontal="center" vertical="center" wrapText="1" shrinkToFit="1"/>
    </xf>
    <xf numFmtId="2" fontId="1" fillId="0" borderId="12" xfId="0" applyNumberFormat="1" applyFont="1" applyFill="1" applyBorder="1" applyAlignment="1">
      <alignment horizontal="center" vertical="center" wrapText="1" shrinkToFit="1"/>
    </xf>
    <xf numFmtId="2" fontId="2" fillId="0" borderId="12" xfId="0" applyNumberFormat="1" applyFont="1" applyBorder="1" applyAlignment="1">
      <alignment horizontal="center" vertical="center" wrapText="1" shrinkToFit="1"/>
    </xf>
    <xf numFmtId="2" fontId="2" fillId="0" borderId="0" xfId="0" applyNumberFormat="1" applyFont="1" applyAlignment="1">
      <alignment horizontal="center" vertical="center" wrapText="1" shrinkToFit="1"/>
    </xf>
    <xf numFmtId="2" fontId="1" fillId="0" borderId="0" xfId="0" applyNumberFormat="1" applyFont="1" applyFill="1" applyAlignment="1">
      <alignment horizontal="center" vertical="center" wrapText="1" shrinkToFit="1"/>
    </xf>
    <xf numFmtId="2" fontId="2" fillId="0" borderId="6" xfId="0" applyNumberFormat="1" applyFont="1" applyFill="1" applyBorder="1" applyAlignment="1">
      <alignment horizontal="center" vertical="center" wrapText="1" shrinkToFit="1"/>
    </xf>
    <xf numFmtId="2" fontId="1" fillId="0" borderId="11" xfId="0" applyNumberFormat="1" applyFont="1" applyFill="1" applyBorder="1" applyAlignment="1">
      <alignment horizontal="center" vertical="center" wrapText="1" shrinkToFit="1"/>
    </xf>
    <xf numFmtId="2" fontId="4" fillId="0" borderId="1" xfId="0" applyNumberFormat="1" applyFont="1" applyFill="1" applyBorder="1" applyAlignment="1">
      <alignment horizontal="center" vertical="center" wrapText="1" shrinkToFit="1"/>
    </xf>
    <xf numFmtId="2" fontId="2" fillId="0" borderId="7" xfId="0" applyNumberFormat="1" applyFont="1" applyFill="1" applyBorder="1" applyAlignment="1">
      <alignment horizontal="center" vertical="center" wrapText="1" shrinkToFit="1"/>
    </xf>
    <xf numFmtId="2" fontId="2" fillId="0" borderId="4" xfId="0" applyNumberFormat="1" applyFont="1" applyBorder="1" applyAlignment="1">
      <alignment horizontal="center" vertical="center" wrapText="1" shrinkToFit="1"/>
    </xf>
    <xf numFmtId="2" fontId="2" fillId="0" borderId="16" xfId="0" applyNumberFormat="1" applyFont="1" applyBorder="1" applyAlignment="1">
      <alignment horizontal="center" vertical="center" wrapText="1" shrinkToFit="1"/>
    </xf>
    <xf numFmtId="2" fontId="2" fillId="0" borderId="14" xfId="0" applyNumberFormat="1" applyFont="1" applyBorder="1" applyAlignment="1">
      <alignment horizontal="center" vertical="center" wrapText="1" shrinkToFit="1"/>
    </xf>
    <xf numFmtId="2" fontId="6" fillId="0" borderId="1" xfId="0" applyNumberFormat="1" applyFont="1" applyFill="1" applyBorder="1" applyAlignment="1">
      <alignment horizontal="center" vertical="center" wrapText="1" shrinkToFit="1"/>
    </xf>
    <xf numFmtId="2" fontId="1" fillId="0" borderId="16" xfId="0" applyNumberFormat="1" applyFont="1" applyFill="1" applyBorder="1" applyAlignment="1">
      <alignment horizontal="center" vertical="center" wrapText="1" shrinkToFit="1"/>
    </xf>
    <xf numFmtId="2" fontId="2" fillId="0" borderId="11" xfId="0" applyNumberFormat="1" applyFont="1" applyFill="1" applyBorder="1" applyAlignment="1">
      <alignment horizontal="center" vertical="center" wrapText="1" shrinkToFit="1"/>
    </xf>
    <xf numFmtId="2" fontId="2" fillId="0" borderId="14" xfId="0" applyNumberFormat="1" applyFont="1" applyFill="1" applyBorder="1" applyAlignment="1">
      <alignment horizontal="center" vertical="center" wrapText="1" shrinkToFit="1"/>
    </xf>
    <xf numFmtId="2" fontId="2" fillId="0" borderId="13"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shrinkToFit="1"/>
    </xf>
    <xf numFmtId="2" fontId="2" fillId="0" borderId="8" xfId="0" applyNumberFormat="1" applyFont="1" applyBorder="1" applyAlignment="1">
      <alignment horizontal="center" vertical="center" wrapText="1" shrinkToFit="1"/>
    </xf>
    <xf numFmtId="2" fontId="2" fillId="0" borderId="10" xfId="0" applyNumberFormat="1" applyFont="1" applyBorder="1" applyAlignment="1">
      <alignment horizontal="center" vertical="center" wrapText="1" shrinkToFit="1"/>
    </xf>
    <xf numFmtId="2" fontId="2" fillId="0" borderId="21" xfId="0" applyNumberFormat="1" applyFont="1" applyBorder="1" applyAlignment="1">
      <alignment horizontal="center" vertical="center" wrapText="1" shrinkToFit="1"/>
    </xf>
    <xf numFmtId="2" fontId="1" fillId="0" borderId="21" xfId="0" applyNumberFormat="1" applyFont="1" applyBorder="1" applyAlignment="1">
      <alignment horizontal="center" vertical="center" wrapText="1" shrinkToFit="1"/>
    </xf>
    <xf numFmtId="2" fontId="6" fillId="0" borderId="3" xfId="0" applyNumberFormat="1" applyFont="1" applyBorder="1" applyAlignment="1">
      <alignment horizontal="center" vertical="center" wrapText="1" shrinkToFit="1"/>
    </xf>
    <xf numFmtId="2" fontId="2" fillId="0" borderId="22" xfId="0" applyNumberFormat="1" applyFont="1" applyFill="1" applyBorder="1" applyAlignment="1">
      <alignment horizontal="center" vertical="center" wrapText="1" shrinkToFit="1"/>
    </xf>
    <xf numFmtId="2" fontId="1" fillId="0" borderId="22" xfId="0" applyNumberFormat="1" applyFont="1" applyFill="1" applyBorder="1" applyAlignment="1">
      <alignment horizontal="center" vertical="center" wrapText="1" shrinkToFit="1"/>
    </xf>
    <xf numFmtId="2" fontId="6" fillId="0" borderId="3" xfId="0" applyNumberFormat="1" applyFont="1" applyFill="1" applyBorder="1" applyAlignment="1">
      <alignment horizontal="center" vertical="center" wrapText="1" shrinkToFit="1"/>
    </xf>
    <xf numFmtId="2" fontId="2" fillId="0" borderId="20" xfId="0" applyNumberFormat="1" applyFont="1" applyFill="1" applyBorder="1" applyAlignment="1">
      <alignment horizontal="center" vertical="center" wrapText="1" shrinkToFit="1"/>
    </xf>
    <xf numFmtId="2" fontId="1" fillId="0" borderId="20" xfId="0" applyNumberFormat="1" applyFont="1" applyFill="1" applyBorder="1" applyAlignment="1">
      <alignment horizontal="center" vertical="center" wrapText="1" shrinkToFit="1"/>
    </xf>
    <xf numFmtId="2" fontId="2" fillId="0" borderId="12" xfId="0" applyNumberFormat="1" applyFont="1" applyFill="1" applyBorder="1" applyAlignment="1">
      <alignment horizontal="center" vertical="center" wrapText="1" shrinkToFit="1"/>
    </xf>
    <xf numFmtId="2" fontId="2" fillId="0" borderId="1" xfId="0" applyNumberFormat="1" applyFont="1" applyFill="1" applyBorder="1" applyAlignment="1">
      <alignment horizontal="center" vertical="center" wrapText="1" shrinkToFit="1"/>
    </xf>
    <xf numFmtId="2" fontId="2" fillId="0" borderId="2" xfId="0" applyNumberFormat="1" applyFont="1" applyFill="1" applyBorder="1" applyAlignment="1">
      <alignment horizontal="center" vertical="center" wrapText="1" shrinkToFit="1"/>
    </xf>
    <xf numFmtId="2" fontId="2" fillId="0" borderId="18" xfId="0" applyNumberFormat="1" applyFont="1" applyFill="1" applyBorder="1" applyAlignment="1">
      <alignment horizontal="center" vertical="center" wrapText="1" shrinkToFit="1"/>
    </xf>
    <xf numFmtId="2" fontId="6" fillId="0" borderId="10" xfId="0" applyNumberFormat="1" applyFont="1" applyFill="1" applyBorder="1" applyAlignment="1">
      <alignment horizontal="center" vertical="center" wrapText="1" shrinkToFit="1"/>
    </xf>
    <xf numFmtId="2" fontId="2" fillId="0" borderId="19" xfId="0" applyNumberFormat="1" applyFont="1" applyFill="1" applyBorder="1" applyAlignment="1">
      <alignment horizontal="center" vertical="center" wrapText="1" shrinkToFit="1"/>
    </xf>
    <xf numFmtId="2" fontId="6" fillId="0" borderId="11" xfId="0" applyNumberFormat="1" applyFont="1" applyFill="1" applyBorder="1" applyAlignment="1">
      <alignment horizontal="center" vertical="center" wrapText="1" shrinkToFit="1"/>
    </xf>
    <xf numFmtId="2" fontId="4" fillId="0" borderId="11" xfId="0" applyNumberFormat="1" applyFont="1" applyFill="1" applyBorder="1" applyAlignment="1">
      <alignment horizontal="center" vertical="center" wrapText="1" shrinkToFit="1"/>
    </xf>
    <xf numFmtId="2" fontId="2" fillId="0" borderId="9" xfId="0" applyNumberFormat="1" applyFont="1" applyFill="1" applyBorder="1" applyAlignment="1">
      <alignment horizontal="center" vertical="center" wrapText="1" shrinkToFit="1"/>
    </xf>
    <xf numFmtId="2" fontId="6" fillId="0" borderId="12" xfId="0" applyNumberFormat="1" applyFont="1" applyFill="1" applyBorder="1" applyAlignment="1">
      <alignment horizontal="center" vertical="center" wrapText="1" shrinkToFit="1"/>
    </xf>
    <xf numFmtId="2" fontId="4" fillId="0" borderId="12" xfId="0" applyNumberFormat="1" applyFont="1" applyFill="1" applyBorder="1" applyAlignment="1">
      <alignment horizontal="center" vertical="center" wrapText="1" shrinkToFit="1"/>
    </xf>
    <xf numFmtId="2" fontId="2" fillId="0" borderId="0" xfId="0" applyNumberFormat="1" applyFont="1" applyFill="1" applyAlignment="1">
      <alignment horizontal="center" vertical="center" wrapText="1" shrinkToFit="1"/>
    </xf>
    <xf numFmtId="2" fontId="1" fillId="0" borderId="4" xfId="0" applyNumberFormat="1" applyFont="1" applyFill="1" applyBorder="1" applyAlignment="1">
      <alignment horizontal="center" vertical="center" wrapText="1" shrinkToFit="1"/>
    </xf>
    <xf numFmtId="2" fontId="1" fillId="0" borderId="6" xfId="0" applyNumberFormat="1" applyFont="1" applyFill="1" applyBorder="1" applyAlignment="1">
      <alignment horizontal="center" vertical="center" wrapText="1" shrinkToFit="1"/>
    </xf>
    <xf numFmtId="2" fontId="7" fillId="0" borderId="4" xfId="0" applyNumberFormat="1" applyFont="1" applyFill="1" applyBorder="1" applyAlignment="1">
      <alignment horizontal="center" vertical="center" wrapText="1" shrinkToFit="1"/>
    </xf>
    <xf numFmtId="2" fontId="7" fillId="0" borderId="1" xfId="0" applyNumberFormat="1" applyFont="1" applyFill="1" applyBorder="1" applyAlignment="1">
      <alignment horizontal="center" vertical="center" wrapText="1" shrinkToFit="1"/>
    </xf>
    <xf numFmtId="2" fontId="7" fillId="0" borderId="2" xfId="0" applyNumberFormat="1" applyFont="1" applyFill="1" applyBorder="1" applyAlignment="1">
      <alignment horizontal="center" vertical="center" wrapText="1" shrinkToFit="1"/>
    </xf>
    <xf numFmtId="2" fontId="10" fillId="0" borderId="1" xfId="0" applyNumberFormat="1" applyFont="1" applyBorder="1" applyAlignment="1">
      <alignment horizontal="center" vertical="center" wrapText="1" shrinkToFit="1"/>
    </xf>
    <xf numFmtId="2" fontId="7" fillId="0" borderId="3" xfId="0" applyNumberFormat="1" applyFont="1" applyBorder="1" applyAlignment="1">
      <alignment horizontal="center" vertical="center" wrapText="1" shrinkToFit="1"/>
    </xf>
    <xf numFmtId="2" fontId="3" fillId="0" borderId="2" xfId="0" applyNumberFormat="1" applyFont="1" applyFill="1" applyBorder="1" applyAlignment="1">
      <alignment horizontal="center" vertical="center" wrapText="1" shrinkToFit="1"/>
    </xf>
    <xf numFmtId="2" fontId="3" fillId="0" borderId="1" xfId="0" applyNumberFormat="1" applyFont="1" applyFill="1" applyBorder="1" applyAlignment="1">
      <alignment horizontal="center" vertical="center" wrapText="1" shrinkToFit="1"/>
    </xf>
    <xf numFmtId="2" fontId="1" fillId="0" borderId="1" xfId="0" applyNumberFormat="1" applyFont="1" applyFill="1" applyBorder="1" applyAlignment="1">
      <alignment horizontal="center" vertical="center" wrapText="1" shrinkToFit="1"/>
    </xf>
    <xf numFmtId="2" fontId="1" fillId="0" borderId="2" xfId="0" applyNumberFormat="1" applyFont="1" applyFill="1" applyBorder="1" applyAlignment="1">
      <alignment horizontal="center" vertical="center" wrapText="1" shrinkToFit="1"/>
    </xf>
    <xf numFmtId="2" fontId="1" fillId="0" borderId="3" xfId="0" applyNumberFormat="1" applyFont="1" applyFill="1" applyBorder="1" applyAlignment="1">
      <alignment horizontal="center" vertical="center" wrapText="1" shrinkToFit="1"/>
    </xf>
    <xf numFmtId="2" fontId="14" fillId="0" borderId="4" xfId="0" applyNumberFormat="1" applyFont="1" applyFill="1" applyBorder="1" applyAlignment="1">
      <alignment horizontal="center" vertical="center" wrapText="1" shrinkToFit="1"/>
    </xf>
    <xf numFmtId="2" fontId="16" fillId="0" borderId="1" xfId="0" applyNumberFormat="1" applyFont="1" applyFill="1" applyBorder="1" applyAlignment="1">
      <alignment horizontal="center" vertical="center" wrapText="1" shrinkToFit="1"/>
    </xf>
    <xf numFmtId="2" fontId="14" fillId="0" borderId="3" xfId="0" applyNumberFormat="1" applyFont="1" applyFill="1" applyBorder="1" applyAlignment="1">
      <alignment horizontal="center" vertical="center" wrapText="1" shrinkToFit="1"/>
    </xf>
    <xf numFmtId="2" fontId="14" fillId="0" borderId="0" xfId="0" applyNumberFormat="1" applyFont="1" applyFill="1" applyAlignment="1">
      <alignment horizontal="center" vertical="center" wrapText="1" shrinkToFit="1"/>
    </xf>
    <xf numFmtId="2" fontId="14" fillId="0" borderId="7" xfId="0" applyNumberFormat="1" applyFont="1" applyFill="1" applyBorder="1" applyAlignment="1">
      <alignment horizontal="center" vertical="center" wrapText="1" shrinkToFit="1"/>
    </xf>
    <xf numFmtId="2" fontId="14" fillId="0" borderId="2" xfId="0" applyNumberFormat="1" applyFont="1" applyFill="1" applyBorder="1" applyAlignment="1">
      <alignment horizontal="center" vertical="center" wrapText="1" shrinkToFit="1"/>
    </xf>
    <xf numFmtId="2" fontId="14" fillId="0" borderId="10" xfId="0" applyNumberFormat="1" applyFont="1" applyFill="1" applyBorder="1" applyAlignment="1">
      <alignment horizontal="center" vertical="center" wrapText="1" shrinkToFit="1"/>
    </xf>
    <xf numFmtId="2" fontId="14" fillId="0" borderId="12" xfId="0" applyNumberFormat="1" applyFont="1" applyFill="1" applyBorder="1" applyAlignment="1">
      <alignment horizontal="center" vertical="center" wrapText="1" shrinkToFit="1"/>
    </xf>
    <xf numFmtId="2" fontId="14" fillId="0" borderId="6" xfId="0" applyNumberFormat="1" applyFont="1" applyFill="1" applyBorder="1" applyAlignment="1">
      <alignment horizontal="center" vertical="center" wrapText="1" shrinkToFit="1"/>
    </xf>
    <xf numFmtId="2" fontId="16" fillId="0" borderId="12" xfId="0" applyNumberFormat="1" applyFont="1" applyFill="1" applyBorder="1" applyAlignment="1">
      <alignment horizontal="center" vertical="center" wrapText="1" shrinkToFit="1"/>
    </xf>
    <xf numFmtId="2" fontId="14" fillId="0" borderId="11" xfId="0" applyNumberFormat="1" applyFont="1" applyFill="1" applyBorder="1" applyAlignment="1">
      <alignment horizontal="center" vertical="center" wrapText="1" shrinkToFit="1"/>
    </xf>
    <xf numFmtId="2" fontId="4" fillId="0" borderId="10" xfId="0" applyNumberFormat="1" applyFont="1" applyFill="1" applyBorder="1" applyAlignment="1">
      <alignment horizontal="center" vertical="center" wrapText="1" shrinkToFit="1"/>
    </xf>
    <xf numFmtId="2" fontId="17" fillId="0" borderId="12" xfId="0" applyNumberFormat="1" applyFont="1" applyFill="1" applyBorder="1" applyAlignment="1">
      <alignment horizontal="center" vertical="center" wrapText="1" shrinkToFit="1"/>
    </xf>
    <xf numFmtId="2" fontId="16" fillId="0" borderId="10" xfId="0" applyNumberFormat="1" applyFont="1" applyFill="1" applyBorder="1" applyAlignment="1">
      <alignment horizontal="center" vertical="center" wrapText="1" shrinkToFit="1"/>
    </xf>
    <xf numFmtId="2" fontId="10" fillId="0" borderId="1" xfId="0" applyNumberFormat="1" applyFont="1" applyFill="1" applyBorder="1" applyAlignment="1">
      <alignment horizontal="center" vertical="center" wrapText="1" shrinkToFit="1"/>
    </xf>
    <xf numFmtId="2" fontId="7" fillId="0" borderId="3" xfId="0" applyNumberFormat="1" applyFont="1" applyFill="1" applyBorder="1" applyAlignment="1">
      <alignment horizontal="center" vertical="center" wrapText="1" shrinkToFit="1"/>
    </xf>
    <xf numFmtId="2" fontId="10" fillId="0" borderId="4" xfId="0" applyNumberFormat="1" applyFont="1" applyFill="1" applyBorder="1" applyAlignment="1">
      <alignment horizontal="center" vertical="center" wrapText="1" shrinkToFit="1"/>
    </xf>
    <xf numFmtId="2" fontId="10" fillId="0" borderId="2" xfId="0" applyNumberFormat="1" applyFont="1" applyFill="1" applyBorder="1" applyAlignment="1">
      <alignment horizontal="center" vertical="center" wrapText="1" shrinkToFit="1"/>
    </xf>
    <xf numFmtId="2" fontId="10" fillId="0" borderId="10" xfId="0" applyNumberFormat="1" applyFont="1" applyFill="1" applyBorder="1" applyAlignment="1">
      <alignment horizontal="center" vertical="center" wrapText="1" shrinkToFit="1"/>
    </xf>
    <xf numFmtId="2" fontId="10" fillId="0" borderId="6" xfId="0" applyNumberFormat="1" applyFont="1" applyFill="1" applyBorder="1" applyAlignment="1">
      <alignment horizontal="center" vertical="center" wrapText="1" shrinkToFit="1"/>
    </xf>
    <xf numFmtId="2" fontId="10" fillId="0" borderId="11" xfId="0" applyNumberFormat="1" applyFont="1" applyFill="1" applyBorder="1" applyAlignment="1">
      <alignment horizontal="center" vertical="center" wrapText="1" shrinkToFit="1"/>
    </xf>
    <xf numFmtId="2" fontId="10" fillId="0" borderId="7" xfId="0" applyNumberFormat="1" applyFont="1" applyFill="1" applyBorder="1" applyAlignment="1">
      <alignment horizontal="center" vertical="center" wrapText="1" shrinkToFit="1"/>
    </xf>
    <xf numFmtId="2" fontId="10" fillId="0" borderId="12" xfId="0" applyNumberFormat="1" applyFont="1" applyFill="1" applyBorder="1" applyAlignment="1">
      <alignment horizontal="center" vertical="center" wrapText="1" shrinkToFit="1"/>
    </xf>
    <xf numFmtId="2" fontId="7" fillId="0" borderId="12" xfId="0" applyNumberFormat="1" applyFont="1" applyFill="1" applyBorder="1" applyAlignment="1">
      <alignment horizontal="center" vertical="center" wrapText="1" shrinkToFit="1"/>
    </xf>
    <xf numFmtId="2" fontId="7" fillId="0" borderId="0" xfId="0" applyNumberFormat="1" applyFont="1" applyFill="1" applyAlignment="1">
      <alignment horizontal="center" vertical="center" wrapText="1" shrinkToFit="1"/>
    </xf>
    <xf numFmtId="2" fontId="1" fillId="0" borderId="7" xfId="0" applyNumberFormat="1" applyFont="1" applyFill="1" applyBorder="1" applyAlignment="1">
      <alignment horizontal="center" vertical="center" wrapText="1" shrinkToFit="1"/>
    </xf>
    <xf numFmtId="2" fontId="14" fillId="0" borderId="1" xfId="0" applyNumberFormat="1" applyFont="1" applyFill="1" applyBorder="1" applyAlignment="1">
      <alignment horizontal="center" vertical="center" wrapText="1" shrinkToFit="1"/>
    </xf>
    <xf numFmtId="2" fontId="1" fillId="0" borderId="1" xfId="0" applyNumberFormat="1" applyFont="1" applyFill="1" applyBorder="1" applyAlignment="1">
      <alignment vertical="center" wrapText="1" shrinkToFit="1"/>
    </xf>
    <xf numFmtId="2" fontId="1" fillId="0" borderId="10" xfId="0" applyNumberFormat="1" applyFont="1" applyFill="1" applyBorder="1" applyAlignment="1">
      <alignment vertical="center" wrapText="1" shrinkToFit="1"/>
    </xf>
    <xf numFmtId="2" fontId="2" fillId="0" borderId="11" xfId="0" applyNumberFormat="1" applyFont="1" applyBorder="1" applyAlignment="1">
      <alignment horizontal="center" vertical="center" wrapText="1" shrinkToFit="1"/>
    </xf>
    <xf numFmtId="2" fontId="2" fillId="0" borderId="6" xfId="0" applyNumberFormat="1" applyFont="1" applyBorder="1" applyAlignment="1">
      <alignment horizontal="center" vertical="center" wrapText="1" shrinkToFit="1"/>
    </xf>
    <xf numFmtId="2" fontId="2" fillId="0" borderId="16" xfId="0" applyNumberFormat="1" applyFont="1" applyFill="1" applyBorder="1" applyAlignment="1">
      <alignment horizontal="center" vertical="center" wrapText="1" shrinkToFit="1"/>
    </xf>
    <xf numFmtId="2" fontId="2" fillId="0" borderId="15" xfId="0" applyNumberFormat="1" applyFont="1" applyBorder="1" applyAlignment="1">
      <alignment horizontal="center" vertical="center" wrapText="1" shrinkToFit="1"/>
    </xf>
    <xf numFmtId="2" fontId="5" fillId="0" borderId="10" xfId="0" applyNumberFormat="1" applyFont="1" applyFill="1" applyBorder="1" applyAlignment="1">
      <alignment horizontal="center" vertical="center" wrapText="1" shrinkToFit="1"/>
    </xf>
    <xf numFmtId="2" fontId="8" fillId="0" borderId="0" xfId="0" applyNumberFormat="1" applyFont="1" applyAlignment="1">
      <alignment horizontal="center" vertical="center" wrapText="1" shrinkToFit="1"/>
    </xf>
    <xf numFmtId="2" fontId="10" fillId="0" borderId="1" xfId="0" applyNumberFormat="1" applyFont="1" applyFill="1" applyBorder="1" applyAlignment="1">
      <alignment vertical="center" wrapText="1" shrinkToFit="1"/>
    </xf>
    <xf numFmtId="2" fontId="10" fillId="0" borderId="10" xfId="0" applyNumberFormat="1" applyFont="1" applyFill="1" applyBorder="1" applyAlignment="1">
      <alignment vertical="center" wrapText="1" shrinkToFit="1"/>
    </xf>
    <xf numFmtId="2" fontId="10" fillId="0" borderId="12" xfId="0" applyNumberFormat="1" applyFont="1" applyFill="1" applyBorder="1" applyAlignment="1">
      <alignment vertical="center" wrapText="1" shrinkToFit="1"/>
    </xf>
    <xf numFmtId="1" fontId="15" fillId="0" borderId="3" xfId="0" applyNumberFormat="1" applyFont="1" applyBorder="1" applyAlignment="1">
      <alignment horizontal="center" vertical="center" wrapText="1" shrinkToFit="1"/>
    </xf>
    <xf numFmtId="1" fontId="15" fillId="0" borderId="2" xfId="0" applyNumberFormat="1" applyFont="1" applyBorder="1" applyAlignment="1">
      <alignment horizontal="center" vertical="center" wrapText="1" shrinkToFit="1"/>
    </xf>
    <xf numFmtId="1" fontId="15" fillId="0" borderId="1" xfId="0" applyNumberFormat="1" applyFont="1" applyBorder="1" applyAlignment="1">
      <alignment horizontal="center" vertical="center" wrapText="1" shrinkToFit="1"/>
    </xf>
    <xf numFmtId="1" fontId="15" fillId="0" borderId="0" xfId="0" applyNumberFormat="1" applyFont="1" applyAlignment="1">
      <alignment wrapText="1" shrinkToFit="1"/>
    </xf>
    <xf numFmtId="2" fontId="10" fillId="0" borderId="10" xfId="0" applyNumberFormat="1" applyFont="1" applyBorder="1" applyAlignment="1">
      <alignment horizontal="center" vertical="center" wrapText="1" shrinkToFit="1"/>
    </xf>
    <xf numFmtId="2" fontId="10" fillId="0" borderId="12" xfId="0" applyNumberFormat="1" applyFont="1" applyBorder="1" applyAlignment="1">
      <alignment horizontal="center" vertical="center" wrapText="1" shrinkToFit="1"/>
    </xf>
    <xf numFmtId="2" fontId="7" fillId="0" borderId="12" xfId="0" applyNumberFormat="1" applyFont="1" applyBorder="1" applyAlignment="1">
      <alignment horizontal="center" vertical="center" wrapText="1" shrinkToFit="1"/>
    </xf>
    <xf numFmtId="1" fontId="10" fillId="0" borderId="10" xfId="0" applyNumberFormat="1" applyFont="1" applyBorder="1" applyAlignment="1">
      <alignment horizontal="center" vertical="center" wrapText="1" shrinkToFit="1"/>
    </xf>
    <xf numFmtId="1" fontId="10" fillId="0" borderId="2" xfId="0" applyNumberFormat="1" applyFont="1" applyFill="1" applyBorder="1" applyAlignment="1">
      <alignment horizontal="center" vertical="center" wrapText="1" shrinkToFit="1"/>
    </xf>
    <xf numFmtId="1" fontId="10" fillId="0" borderId="1" xfId="0" applyNumberFormat="1" applyFont="1" applyFill="1" applyBorder="1" applyAlignment="1">
      <alignment horizontal="center" vertical="center" wrapText="1" shrinkToFit="1"/>
    </xf>
    <xf numFmtId="2" fontId="10" fillId="0" borderId="0" xfId="0" applyNumberFormat="1" applyFont="1" applyBorder="1" applyAlignment="1">
      <alignment horizontal="center" vertical="center" wrapText="1" shrinkToFit="1"/>
    </xf>
    <xf numFmtId="2" fontId="7" fillId="0" borderId="0" xfId="0" applyNumberFormat="1" applyFont="1" applyBorder="1" applyAlignment="1">
      <alignment horizontal="center" vertical="center" wrapText="1" shrinkToFit="1"/>
    </xf>
    <xf numFmtId="2" fontId="7" fillId="0" borderId="1" xfId="0" applyNumberFormat="1" applyFont="1" applyBorder="1" applyAlignment="1">
      <alignment horizontal="center" vertical="center" wrapText="1" shrinkToFit="1"/>
    </xf>
    <xf numFmtId="2" fontId="10" fillId="0" borderId="2" xfId="0" applyNumberFormat="1" applyFont="1" applyBorder="1" applyAlignment="1">
      <alignment horizontal="center" vertical="center" wrapText="1" shrinkToFit="1"/>
    </xf>
    <xf numFmtId="1" fontId="7" fillId="0" borderId="1" xfId="0" applyNumberFormat="1" applyFont="1" applyBorder="1" applyAlignment="1">
      <alignment horizontal="center" vertical="center" wrapText="1" shrinkToFit="1"/>
    </xf>
    <xf numFmtId="1" fontId="21" fillId="0" borderId="1" xfId="0" applyNumberFormat="1" applyFont="1" applyBorder="1" applyAlignment="1">
      <alignment horizontal="center" vertical="center" wrapText="1" shrinkToFit="1"/>
    </xf>
    <xf numFmtId="1" fontId="21" fillId="0" borderId="2" xfId="0" applyNumberFormat="1" applyFont="1" applyBorder="1" applyAlignment="1">
      <alignment horizontal="center" vertical="center" wrapText="1" shrinkToFit="1"/>
    </xf>
    <xf numFmtId="1" fontId="7" fillId="0" borderId="2" xfId="0" applyNumberFormat="1" applyFont="1" applyBorder="1" applyAlignment="1">
      <alignment horizontal="center" vertical="center" wrapText="1" shrinkToFit="1"/>
    </xf>
    <xf numFmtId="2" fontId="10" fillId="0" borderId="0" xfId="0" applyNumberFormat="1" applyFont="1" applyFill="1" applyAlignment="1">
      <alignment horizontal="center" vertical="center" wrapText="1" shrinkToFit="1"/>
    </xf>
    <xf numFmtId="2" fontId="22" fillId="0" borderId="1" xfId="0" applyNumberFormat="1" applyFont="1" applyFill="1" applyBorder="1" applyAlignment="1">
      <alignment horizontal="center" vertical="center" wrapText="1" shrinkToFit="1"/>
    </xf>
    <xf numFmtId="1" fontId="22" fillId="0" borderId="1" xfId="0" applyNumberFormat="1" applyFont="1" applyFill="1" applyBorder="1" applyAlignment="1">
      <alignment horizontal="center" vertical="center" wrapText="1" shrinkToFit="1"/>
    </xf>
    <xf numFmtId="1" fontId="7" fillId="0" borderId="1"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2" fontId="10" fillId="0" borderId="4" xfId="0" applyNumberFormat="1" applyFont="1" applyBorder="1" applyAlignment="1">
      <alignment horizontal="center" vertical="center" wrapText="1" shrinkToFit="1"/>
    </xf>
    <xf numFmtId="2" fontId="23" fillId="0" borderId="2" xfId="0" applyNumberFormat="1" applyFont="1" applyFill="1" applyBorder="1" applyAlignment="1">
      <alignment horizontal="center" vertical="center" wrapText="1" shrinkToFit="1"/>
    </xf>
    <xf numFmtId="2" fontId="24" fillId="0" borderId="2" xfId="0" applyNumberFormat="1" applyFont="1" applyFill="1" applyBorder="1" applyAlignment="1">
      <alignment horizontal="center" vertical="center" wrapText="1" shrinkToFit="1"/>
    </xf>
    <xf numFmtId="1" fontId="22" fillId="0" borderId="2" xfId="0" applyNumberFormat="1" applyFont="1" applyFill="1" applyBorder="1" applyAlignment="1">
      <alignment horizontal="center" vertical="center" wrapText="1" shrinkToFit="1"/>
    </xf>
    <xf numFmtId="2" fontId="22" fillId="0" borderId="2" xfId="0" applyNumberFormat="1" applyFont="1" applyFill="1" applyBorder="1" applyAlignment="1">
      <alignment horizontal="center" vertical="center" wrapText="1" shrinkToFit="1"/>
    </xf>
    <xf numFmtId="1" fontId="23" fillId="0" borderId="2" xfId="0" applyNumberFormat="1" applyFont="1" applyFill="1" applyBorder="1" applyAlignment="1">
      <alignment horizontal="center" vertical="center" wrapText="1" shrinkToFit="1"/>
    </xf>
    <xf numFmtId="2" fontId="23" fillId="0" borderId="10" xfId="0" applyNumberFormat="1" applyFont="1" applyFill="1" applyBorder="1" applyAlignment="1">
      <alignment horizontal="center" vertical="center" wrapText="1" shrinkToFit="1"/>
    </xf>
    <xf numFmtId="2" fontId="23" fillId="0" borderId="16" xfId="0" applyNumberFormat="1" applyFont="1" applyFill="1" applyBorder="1" applyAlignment="1">
      <alignment horizontal="center" vertical="center" wrapText="1" shrinkToFit="1"/>
    </xf>
    <xf numFmtId="2" fontId="23" fillId="0" borderId="11" xfId="0" applyNumberFormat="1" applyFont="1" applyFill="1" applyBorder="1" applyAlignment="1">
      <alignment horizontal="center" vertical="center" wrapText="1" shrinkToFit="1"/>
    </xf>
    <xf numFmtId="2" fontId="23" fillId="0" borderId="15" xfId="0" applyNumberFormat="1" applyFont="1" applyFill="1" applyBorder="1" applyAlignment="1">
      <alignment horizontal="center" vertical="center" wrapText="1" shrinkToFit="1"/>
    </xf>
    <xf numFmtId="2" fontId="7" fillId="0" borderId="15" xfId="0" applyNumberFormat="1" applyFont="1" applyFill="1" applyBorder="1" applyAlignment="1">
      <alignment horizontal="center" vertical="center" wrapText="1" shrinkToFit="1"/>
    </xf>
    <xf numFmtId="2" fontId="7" fillId="0" borderId="11" xfId="0" applyNumberFormat="1" applyFont="1" applyFill="1" applyBorder="1" applyAlignment="1">
      <alignment horizontal="center" vertical="center" wrapText="1" shrinkToFit="1"/>
    </xf>
    <xf numFmtId="2" fontId="23" fillId="0" borderId="12" xfId="0" applyNumberFormat="1" applyFont="1" applyFill="1" applyBorder="1" applyAlignment="1">
      <alignment horizontal="center" vertical="center" wrapText="1" shrinkToFit="1"/>
    </xf>
    <xf numFmtId="2" fontId="23" fillId="0" borderId="14" xfId="0" applyNumberFormat="1" applyFont="1" applyFill="1" applyBorder="1" applyAlignment="1">
      <alignment horizontal="center" vertical="center" wrapText="1" shrinkToFit="1"/>
    </xf>
    <xf numFmtId="2" fontId="7" fillId="0" borderId="14" xfId="0" applyNumberFormat="1" applyFont="1" applyFill="1" applyBorder="1" applyAlignment="1">
      <alignment horizontal="center" vertical="center" wrapText="1" shrinkToFit="1"/>
    </xf>
    <xf numFmtId="2" fontId="23" fillId="0" borderId="1" xfId="0" applyNumberFormat="1" applyFont="1" applyFill="1" applyBorder="1" applyAlignment="1">
      <alignment horizontal="center" vertical="center" wrapText="1" shrinkToFit="1"/>
    </xf>
    <xf numFmtId="1" fontId="23" fillId="0" borderId="1" xfId="0" applyNumberFormat="1" applyFont="1" applyFill="1" applyBorder="1" applyAlignment="1">
      <alignment horizontal="center" vertical="center" wrapText="1" shrinkToFit="1"/>
    </xf>
    <xf numFmtId="1" fontId="10" fillId="0" borderId="10" xfId="0" applyNumberFormat="1" applyFont="1" applyFill="1" applyBorder="1" applyAlignment="1">
      <alignment horizontal="center" vertical="center" wrapText="1" shrinkToFit="1"/>
    </xf>
    <xf numFmtId="9" fontId="10" fillId="0" borderId="1" xfId="0" applyNumberFormat="1" applyFont="1" applyFill="1" applyBorder="1" applyAlignment="1">
      <alignment horizontal="center" vertical="center" wrapText="1" shrinkToFit="1"/>
    </xf>
    <xf numFmtId="1" fontId="24" fillId="0" borderId="1" xfId="0" applyNumberFormat="1" applyFont="1" applyFill="1" applyBorder="1" applyAlignment="1">
      <alignment horizontal="center" vertical="center" wrapText="1" shrinkToFit="1"/>
    </xf>
    <xf numFmtId="1" fontId="10" fillId="0" borderId="4" xfId="0" applyNumberFormat="1" applyFont="1" applyFill="1" applyBorder="1" applyAlignment="1">
      <alignment horizontal="center" vertical="center" wrapText="1" shrinkToFit="1"/>
    </xf>
    <xf numFmtId="2" fontId="7" fillId="0" borderId="6" xfId="0" applyNumberFormat="1" applyFont="1" applyFill="1" applyBorder="1" applyAlignment="1">
      <alignment horizontal="center" vertical="center" wrapText="1" shrinkToFit="1"/>
    </xf>
    <xf numFmtId="2" fontId="7" fillId="0" borderId="7" xfId="0" applyNumberFormat="1" applyFont="1" applyFill="1" applyBorder="1" applyAlignment="1">
      <alignment horizontal="center" vertical="center" wrapText="1" shrinkToFit="1"/>
    </xf>
    <xf numFmtId="9" fontId="10" fillId="0" borderId="10" xfId="0" applyNumberFormat="1" applyFont="1" applyFill="1" applyBorder="1" applyAlignment="1">
      <alignment horizontal="center" vertical="center" wrapText="1" shrinkToFit="1"/>
    </xf>
    <xf numFmtId="1" fontId="23" fillId="0" borderId="1" xfId="0" applyNumberFormat="1" applyFont="1" applyBorder="1" applyAlignment="1">
      <alignment horizontal="center" vertical="center" wrapText="1" shrinkToFit="1"/>
    </xf>
    <xf numFmtId="2" fontId="22" fillId="0" borderId="10" xfId="0" applyNumberFormat="1" applyFont="1" applyFill="1" applyBorder="1" applyAlignment="1">
      <alignment horizontal="center" vertical="center" wrapText="1" shrinkToFit="1"/>
    </xf>
    <xf numFmtId="2" fontId="22" fillId="0" borderId="12" xfId="0" applyNumberFormat="1" applyFont="1" applyFill="1" applyBorder="1" applyAlignment="1">
      <alignment horizontal="center" vertical="center" wrapText="1" shrinkToFit="1"/>
    </xf>
    <xf numFmtId="2" fontId="13" fillId="0" borderId="12" xfId="0" applyNumberFormat="1" applyFont="1" applyFill="1" applyBorder="1" applyAlignment="1">
      <alignment horizontal="center" vertical="center" wrapText="1" shrinkToFit="1"/>
    </xf>
    <xf numFmtId="2" fontId="20" fillId="0" borderId="2" xfId="0" applyNumberFormat="1" applyFont="1" applyBorder="1" applyAlignment="1">
      <alignment horizontal="center" vertical="center" wrapText="1" shrinkToFit="1"/>
    </xf>
    <xf numFmtId="2" fontId="7" fillId="0" borderId="11" xfId="0" applyNumberFormat="1" applyFont="1" applyBorder="1" applyAlignment="1">
      <alignment horizontal="center" vertical="center" wrapText="1" shrinkToFit="1"/>
    </xf>
    <xf numFmtId="2" fontId="10" fillId="0" borderId="11" xfId="0" applyNumberFormat="1" applyFont="1" applyFill="1" applyBorder="1" applyAlignment="1">
      <alignment vertical="center" wrapText="1" shrinkToFit="1"/>
    </xf>
    <xf numFmtId="2" fontId="10" fillId="0" borderId="11" xfId="0" applyNumberFormat="1" applyFont="1" applyBorder="1" applyAlignment="1">
      <alignment horizontal="center" vertical="center" wrapText="1" shrinkToFit="1"/>
    </xf>
    <xf numFmtId="2" fontId="7" fillId="0" borderId="0" xfId="0" applyNumberFormat="1" applyFont="1" applyAlignment="1">
      <alignment horizontal="center" vertical="center" wrapText="1" shrinkToFit="1"/>
    </xf>
    <xf numFmtId="2" fontId="23" fillId="0" borderId="1" xfId="0" applyNumberFormat="1" applyFont="1" applyBorder="1" applyAlignment="1">
      <alignment horizontal="center" vertical="center" wrapText="1" shrinkToFit="1"/>
    </xf>
    <xf numFmtId="1" fontId="22" fillId="0" borderId="10" xfId="0" applyNumberFormat="1" applyFont="1" applyFill="1" applyBorder="1" applyAlignment="1">
      <alignment horizontal="center" vertical="center" wrapText="1" shrinkToFit="1"/>
    </xf>
    <xf numFmtId="1" fontId="10" fillId="0" borderId="12" xfId="0" applyNumberFormat="1" applyFont="1" applyFill="1" applyBorder="1" applyAlignment="1">
      <alignment horizontal="center" vertical="center" wrapText="1" shrinkToFit="1"/>
    </xf>
    <xf numFmtId="1" fontId="10" fillId="2" borderId="2" xfId="0" applyNumberFormat="1" applyFont="1" applyFill="1" applyBorder="1" applyAlignment="1">
      <alignment horizontal="center" vertical="center" wrapText="1" shrinkToFit="1"/>
    </xf>
    <xf numFmtId="1" fontId="10" fillId="2" borderId="1" xfId="0" applyNumberFormat="1" applyFont="1" applyFill="1" applyBorder="1" applyAlignment="1">
      <alignment horizontal="center" vertical="center" wrapText="1" shrinkToFit="1"/>
    </xf>
    <xf numFmtId="1" fontId="7" fillId="0" borderId="11" xfId="0" applyNumberFormat="1" applyFont="1" applyFill="1" applyBorder="1" applyAlignment="1">
      <alignment horizontal="center" vertical="center" wrapText="1" shrinkToFit="1"/>
    </xf>
    <xf numFmtId="1" fontId="7" fillId="0" borderId="12" xfId="0" applyNumberFormat="1" applyFont="1" applyFill="1" applyBorder="1" applyAlignment="1">
      <alignment horizontal="center" vertical="center" wrapText="1" shrinkToFit="1"/>
    </xf>
    <xf numFmtId="9" fontId="10" fillId="0" borderId="2" xfId="0" applyNumberFormat="1" applyFont="1" applyFill="1" applyBorder="1" applyAlignment="1">
      <alignment horizontal="center" vertical="center" wrapText="1" shrinkToFit="1"/>
    </xf>
    <xf numFmtId="9" fontId="10" fillId="0" borderId="1" xfId="0" applyNumberFormat="1" applyFont="1" applyBorder="1" applyAlignment="1">
      <alignment horizontal="center" vertical="center" wrapText="1" shrinkToFit="1"/>
    </xf>
    <xf numFmtId="1" fontId="10" fillId="0" borderId="16" xfId="0" applyNumberFormat="1" applyFont="1" applyFill="1" applyBorder="1" applyAlignment="1">
      <alignment horizontal="center" vertical="center" wrapText="1" shrinkToFit="1"/>
    </xf>
    <xf numFmtId="2" fontId="10" fillId="0" borderId="23" xfId="0" applyNumberFormat="1" applyFont="1" applyBorder="1" applyAlignment="1">
      <alignment horizontal="center" vertical="center" wrapText="1" shrinkToFit="1"/>
    </xf>
    <xf numFmtId="2" fontId="4" fillId="0" borderId="10" xfId="0" applyNumberFormat="1" applyFont="1" applyFill="1" applyBorder="1" applyAlignment="1">
      <alignment horizontal="center" vertical="center" wrapText="1" shrinkToFit="1"/>
    </xf>
    <xf numFmtId="2" fontId="2" fillId="0" borderId="0" xfId="0" applyNumberFormat="1" applyFont="1" applyAlignment="1">
      <alignment horizontal="right" vertical="center" wrapText="1" shrinkToFit="1"/>
    </xf>
    <xf numFmtId="2" fontId="8" fillId="0" borderId="0" xfId="0" applyNumberFormat="1" applyFont="1" applyAlignment="1">
      <alignment horizontal="right" vertical="center" wrapText="1" shrinkToFit="1"/>
    </xf>
    <xf numFmtId="2" fontId="7" fillId="0" borderId="0" xfId="0" applyNumberFormat="1" applyFont="1" applyAlignment="1">
      <alignment horizontal="right" vertical="center" wrapText="1" shrinkToFit="1"/>
    </xf>
    <xf numFmtId="2" fontId="7" fillId="0" borderId="0" xfId="0" applyNumberFormat="1" applyFont="1" applyBorder="1" applyAlignment="1">
      <alignment horizontal="right" vertical="center" wrapText="1" shrinkToFit="1"/>
    </xf>
    <xf numFmtId="2" fontId="10" fillId="0" borderId="0" xfId="0" applyNumberFormat="1" applyFont="1" applyBorder="1" applyAlignment="1">
      <alignment horizontal="right" vertical="center" wrapText="1" shrinkToFit="1"/>
    </xf>
    <xf numFmtId="2" fontId="0" fillId="0" borderId="0" xfId="0" applyNumberFormat="1" applyAlignment="1">
      <alignment horizontal="right" wrapText="1" shrinkToFit="1"/>
    </xf>
    <xf numFmtId="0" fontId="10" fillId="0" borderId="1" xfId="0"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2" fontId="5" fillId="0" borderId="1" xfId="0" applyNumberFormat="1" applyFont="1" applyBorder="1" applyAlignment="1">
      <alignment horizontal="center" vertical="center" wrapText="1" shrinkToFit="1"/>
    </xf>
    <xf numFmtId="2" fontId="4" fillId="0" borderId="1" xfId="0" applyNumberFormat="1" applyFont="1" applyBorder="1" applyAlignment="1">
      <alignment horizontal="center" vertical="center" wrapText="1" shrinkToFit="1"/>
    </xf>
    <xf numFmtId="1" fontId="3" fillId="0" borderId="0" xfId="0" applyNumberFormat="1" applyFont="1" applyAlignment="1">
      <alignment horizontal="center" vertical="center" wrapText="1" shrinkToFit="1"/>
    </xf>
    <xf numFmtId="2" fontId="2" fillId="0" borderId="3" xfId="0" applyNumberFormat="1" applyFont="1" applyBorder="1" applyAlignment="1">
      <alignment horizontal="center" vertical="center" wrapText="1" shrinkToFit="1"/>
    </xf>
    <xf numFmtId="2" fontId="3" fillId="0" borderId="1" xfId="0" applyNumberFormat="1" applyFont="1" applyBorder="1" applyAlignment="1">
      <alignment horizontal="center" vertical="center" wrapText="1" shrinkToFit="1"/>
    </xf>
    <xf numFmtId="2" fontId="2" fillId="0" borderId="1" xfId="0" applyNumberFormat="1" applyFont="1" applyBorder="1" applyAlignment="1">
      <alignment horizontal="center" vertical="center" wrapText="1" shrinkToFit="1"/>
    </xf>
    <xf numFmtId="2" fontId="3" fillId="0" borderId="1" xfId="0" applyNumberFormat="1" applyFont="1" applyFill="1" applyBorder="1" applyAlignment="1">
      <alignment horizontal="center" vertical="center" wrapText="1" shrinkToFit="1"/>
    </xf>
    <xf numFmtId="2" fontId="4" fillId="0" borderId="10" xfId="0" applyNumberFormat="1" applyFont="1" applyFill="1" applyBorder="1" applyAlignment="1">
      <alignment horizontal="center" vertical="center" wrapText="1" shrinkToFit="1"/>
    </xf>
    <xf numFmtId="2" fontId="17" fillId="0" borderId="11" xfId="0" applyNumberFormat="1" applyFont="1" applyFill="1" applyBorder="1" applyAlignment="1">
      <alignment horizontal="center" vertical="center" wrapText="1" shrinkToFit="1"/>
    </xf>
    <xf numFmtId="2" fontId="17" fillId="0" borderId="12" xfId="0" applyNumberFormat="1" applyFont="1" applyFill="1" applyBorder="1" applyAlignment="1">
      <alignment horizontal="center" vertical="center" wrapText="1" shrinkToFit="1"/>
    </xf>
    <xf numFmtId="2" fontId="16" fillId="0" borderId="10" xfId="0" applyNumberFormat="1" applyFont="1" applyFill="1" applyBorder="1" applyAlignment="1">
      <alignment horizontal="center" vertical="center" wrapText="1" shrinkToFit="1"/>
    </xf>
    <xf numFmtId="2" fontId="2" fillId="0" borderId="2" xfId="0" applyNumberFormat="1" applyFont="1" applyFill="1" applyBorder="1" applyAlignment="1">
      <alignment horizontal="center" vertical="center" wrapText="1" shrinkToFit="1"/>
    </xf>
    <xf numFmtId="2" fontId="7" fillId="0" borderId="2" xfId="0" applyNumberFormat="1" applyFont="1" applyFill="1" applyBorder="1" applyAlignment="1">
      <alignment horizontal="center" vertical="center" wrapText="1" shrinkToFit="1"/>
    </xf>
    <xf numFmtId="2" fontId="2" fillId="0" borderId="2" xfId="0" applyNumberFormat="1" applyFont="1" applyBorder="1" applyAlignment="1">
      <alignment horizontal="center" vertical="center" wrapText="1" shrinkToFit="1"/>
    </xf>
    <xf numFmtId="2" fontId="14" fillId="0" borderId="1" xfId="0" applyNumberFormat="1" applyFont="1" applyFill="1" applyBorder="1" applyAlignment="1">
      <alignment horizontal="center" vertical="center" wrapText="1" shrinkToFit="1"/>
    </xf>
    <xf numFmtId="2" fontId="2" fillId="0" borderId="7" xfId="0" applyNumberFormat="1" applyFont="1" applyFill="1" applyBorder="1" applyAlignment="1">
      <alignment horizontal="center" vertical="center" wrapText="1" shrinkToFit="1"/>
    </xf>
    <xf numFmtId="2" fontId="7" fillId="0" borderId="1" xfId="0" applyNumberFormat="1" applyFont="1" applyBorder="1" applyAlignment="1">
      <alignment horizontal="center" vertical="center" wrapText="1" shrinkToFit="1"/>
    </xf>
    <xf numFmtId="2" fontId="20" fillId="0" borderId="2" xfId="0" applyNumberFormat="1" applyFont="1" applyBorder="1" applyAlignment="1">
      <alignment horizontal="center" vertical="center" wrapText="1" shrinkToFit="1"/>
    </xf>
    <xf numFmtId="2" fontId="1" fillId="0" borderId="1" xfId="0" applyNumberFormat="1" applyFont="1" applyBorder="1" applyAlignment="1">
      <alignment horizontal="center" vertical="center" wrapText="1" shrinkToFit="1"/>
    </xf>
    <xf numFmtId="2" fontId="8" fillId="0" borderId="1" xfId="0" applyNumberFormat="1" applyFont="1" applyBorder="1" applyAlignment="1">
      <alignment horizontal="center" vertical="center" wrapText="1" shrinkToFit="1"/>
    </xf>
    <xf numFmtId="2" fontId="3" fillId="0" borderId="2" xfId="0" applyNumberFormat="1" applyFont="1" applyBorder="1" applyAlignment="1">
      <alignment horizontal="center" vertical="center" wrapText="1" shrinkToFit="1"/>
    </xf>
    <xf numFmtId="2" fontId="2" fillId="0" borderId="4" xfId="0" applyNumberFormat="1" applyFont="1" applyBorder="1" applyAlignment="1">
      <alignment horizontal="center" vertical="center" wrapText="1" shrinkToFit="1"/>
    </xf>
    <xf numFmtId="2" fontId="10" fillId="0" borderId="2" xfId="0" applyNumberFormat="1" applyFont="1" applyBorder="1" applyAlignment="1">
      <alignment horizontal="center" vertical="center" wrapText="1" shrinkToFit="1"/>
    </xf>
    <xf numFmtId="2" fontId="3" fillId="0" borderId="2" xfId="0" applyNumberFormat="1" applyFont="1" applyFill="1" applyBorder="1" applyAlignment="1">
      <alignment horizontal="center" vertical="center" wrapText="1" shrinkToFit="1"/>
    </xf>
    <xf numFmtId="2" fontId="2" fillId="0" borderId="1" xfId="0" applyNumberFormat="1" applyFont="1" applyBorder="1" applyAlignment="1">
      <alignment horizontal="center" vertical="center" wrapText="1" shrinkToFit="1"/>
    </xf>
    <xf numFmtId="2" fontId="4" fillId="0" borderId="10" xfId="0" applyNumberFormat="1" applyFont="1" applyFill="1" applyBorder="1" applyAlignment="1">
      <alignment horizontal="center" vertical="center" wrapText="1" shrinkToFit="1"/>
    </xf>
    <xf numFmtId="2" fontId="7" fillId="0" borderId="1" xfId="0" applyNumberFormat="1" applyFont="1" applyBorder="1" applyAlignment="1">
      <alignment horizontal="center" vertical="center" wrapText="1" shrinkToFit="1"/>
    </xf>
    <xf numFmtId="2" fontId="1" fillId="0" borderId="1" xfId="0" applyNumberFormat="1" applyFont="1" applyBorder="1" applyAlignment="1">
      <alignment horizontal="center" vertical="center" wrapText="1" shrinkToFit="1"/>
    </xf>
    <xf numFmtId="0" fontId="10" fillId="2" borderId="1" xfId="0" applyFont="1" applyFill="1" applyBorder="1" applyAlignment="1">
      <alignment horizontal="center" vertical="center" wrapText="1" shrinkToFit="1"/>
    </xf>
    <xf numFmtId="1" fontId="10" fillId="3" borderId="1" xfId="0" applyNumberFormat="1" applyFont="1" applyFill="1" applyBorder="1" applyAlignment="1">
      <alignment horizontal="center" vertical="center" wrapText="1" shrinkToFit="1"/>
    </xf>
    <xf numFmtId="2" fontId="23" fillId="2" borderId="2" xfId="0" applyNumberFormat="1" applyFont="1" applyFill="1" applyBorder="1" applyAlignment="1">
      <alignment horizontal="center" vertical="center" wrapText="1" shrinkToFit="1"/>
    </xf>
    <xf numFmtId="2" fontId="10" fillId="2" borderId="1" xfId="0" applyNumberFormat="1" applyFont="1" applyFill="1" applyBorder="1" applyAlignment="1">
      <alignment horizontal="center" vertical="center" wrapText="1" shrinkToFit="1"/>
    </xf>
    <xf numFmtId="1" fontId="22" fillId="2" borderId="2" xfId="0" applyNumberFormat="1" applyFont="1" applyFill="1" applyBorder="1" applyAlignment="1">
      <alignment horizontal="center" vertical="center" wrapText="1" shrinkToFit="1"/>
    </xf>
    <xf numFmtId="1" fontId="23" fillId="2" borderId="2" xfId="0" applyNumberFormat="1" applyFont="1" applyFill="1" applyBorder="1" applyAlignment="1">
      <alignment horizontal="center" vertical="center" wrapText="1" shrinkToFit="1"/>
    </xf>
    <xf numFmtId="2" fontId="23" fillId="2" borderId="16" xfId="0" applyNumberFormat="1" applyFont="1" applyFill="1" applyBorder="1" applyAlignment="1">
      <alignment horizontal="center" vertical="center" wrapText="1" shrinkToFit="1"/>
    </xf>
    <xf numFmtId="1" fontId="10" fillId="2" borderId="16" xfId="0" applyNumberFormat="1" applyFont="1" applyFill="1" applyBorder="1" applyAlignment="1">
      <alignment horizontal="center" vertical="center" wrapText="1" shrinkToFit="1"/>
    </xf>
    <xf numFmtId="1" fontId="23" fillId="2" borderId="1" xfId="0" applyNumberFormat="1" applyFont="1" applyFill="1" applyBorder="1" applyAlignment="1">
      <alignment horizontal="center" vertical="center" wrapText="1" shrinkToFit="1"/>
    </xf>
    <xf numFmtId="1" fontId="10" fillId="2" borderId="10" xfId="0" applyNumberFormat="1" applyFont="1" applyFill="1" applyBorder="1" applyAlignment="1">
      <alignment horizontal="center" vertical="center" wrapText="1" shrinkToFit="1"/>
    </xf>
    <xf numFmtId="2" fontId="10" fillId="2" borderId="12" xfId="0" applyNumberFormat="1" applyFont="1" applyFill="1" applyBorder="1" applyAlignment="1">
      <alignment horizontal="center" vertical="center" wrapText="1" shrinkToFit="1"/>
    </xf>
    <xf numFmtId="2" fontId="7" fillId="2" borderId="12" xfId="0" applyNumberFormat="1" applyFont="1" applyFill="1" applyBorder="1" applyAlignment="1">
      <alignment horizontal="center" vertical="center" wrapText="1" shrinkToFit="1"/>
    </xf>
    <xf numFmtId="2" fontId="23" fillId="2" borderId="1" xfId="0" applyNumberFormat="1" applyFont="1" applyFill="1" applyBorder="1" applyAlignment="1">
      <alignment horizontal="center" vertical="center" wrapText="1" shrinkToFit="1"/>
    </xf>
    <xf numFmtId="2" fontId="7" fillId="2" borderId="1" xfId="0" applyNumberFormat="1" applyFont="1" applyFill="1" applyBorder="1" applyAlignment="1">
      <alignment horizontal="center" vertical="center" wrapText="1" shrinkToFit="1"/>
    </xf>
    <xf numFmtId="2" fontId="23" fillId="0" borderId="10" xfId="0" applyNumberFormat="1" applyFont="1" applyBorder="1" applyAlignment="1">
      <alignment horizontal="center" vertical="center" wrapText="1" shrinkToFit="1"/>
    </xf>
    <xf numFmtId="2" fontId="2" fillId="0" borderId="1" xfId="0" applyNumberFormat="1" applyFont="1" applyBorder="1" applyAlignment="1">
      <alignment horizontal="center" vertical="center" wrapText="1" shrinkToFit="1"/>
    </xf>
    <xf numFmtId="2" fontId="2" fillId="0" borderId="7" xfId="0" applyNumberFormat="1" applyFont="1" applyBorder="1" applyAlignment="1">
      <alignment horizontal="center" vertical="center" wrapText="1" shrinkToFit="1"/>
    </xf>
    <xf numFmtId="2" fontId="1" fillId="0" borderId="10" xfId="0" applyNumberFormat="1" applyFont="1" applyFill="1" applyBorder="1" applyAlignment="1">
      <alignment horizontal="center" vertical="center" wrapText="1" shrinkToFit="1"/>
    </xf>
    <xf numFmtId="2" fontId="2" fillId="0" borderId="10" xfId="0" applyNumberFormat="1" applyFont="1" applyFill="1" applyBorder="1" applyAlignment="1">
      <alignment horizontal="center" vertical="center" wrapText="1" shrinkToFit="1"/>
    </xf>
    <xf numFmtId="2" fontId="1" fillId="0" borderId="12" xfId="0" applyNumberFormat="1" applyFont="1" applyBorder="1" applyAlignment="1">
      <alignment horizontal="center" vertical="center" wrapText="1" shrinkToFit="1"/>
    </xf>
    <xf numFmtId="2" fontId="8" fillId="0" borderId="12" xfId="0" applyNumberFormat="1" applyFont="1" applyBorder="1" applyAlignment="1">
      <alignment horizontal="center" vertical="center" wrapText="1" shrinkToFit="1"/>
    </xf>
    <xf numFmtId="2" fontId="1" fillId="0" borderId="1" xfId="0" applyNumberFormat="1" applyFont="1" applyBorder="1" applyAlignment="1">
      <alignment horizontal="center" vertical="center" wrapText="1" shrinkToFit="1"/>
    </xf>
    <xf numFmtId="2" fontId="8" fillId="0" borderId="1" xfId="0" applyNumberFormat="1" applyFont="1" applyBorder="1" applyAlignment="1">
      <alignment horizontal="center" vertical="center" wrapText="1" shrinkToFit="1"/>
    </xf>
    <xf numFmtId="2" fontId="4" fillId="0" borderId="1" xfId="0" applyNumberFormat="1" applyFont="1" applyFill="1" applyBorder="1" applyAlignment="1">
      <alignment horizontal="center" vertical="center" wrapText="1" shrinkToFit="1"/>
    </xf>
    <xf numFmtId="2" fontId="6" fillId="0" borderId="1" xfId="0" applyNumberFormat="1" applyFont="1" applyFill="1" applyBorder="1" applyAlignment="1">
      <alignment horizontal="center" vertical="center" wrapText="1" shrinkToFit="1"/>
    </xf>
    <xf numFmtId="2" fontId="2" fillId="0" borderId="1" xfId="0" applyNumberFormat="1" applyFont="1" applyFill="1" applyBorder="1" applyAlignment="1">
      <alignment horizontal="center" vertical="center" wrapText="1" shrinkToFit="1"/>
    </xf>
    <xf numFmtId="2" fontId="6" fillId="0" borderId="10" xfId="0" applyNumberFormat="1" applyFont="1" applyFill="1" applyBorder="1" applyAlignment="1">
      <alignment horizontal="center" vertical="center" wrapText="1" shrinkToFit="1"/>
    </xf>
    <xf numFmtId="2" fontId="7" fillId="0" borderId="1" xfId="0" applyNumberFormat="1" applyFont="1" applyFill="1" applyBorder="1" applyAlignment="1">
      <alignment horizontal="center" vertical="center" wrapText="1" shrinkToFit="1"/>
    </xf>
    <xf numFmtId="2" fontId="10" fillId="0" borderId="1" xfId="0" applyNumberFormat="1" applyFont="1" applyBorder="1" applyAlignment="1">
      <alignment horizontal="center" vertical="center" wrapText="1" shrinkToFit="1"/>
    </xf>
    <xf numFmtId="2" fontId="1" fillId="0" borderId="1" xfId="0" applyNumberFormat="1" applyFont="1" applyFill="1" applyBorder="1" applyAlignment="1">
      <alignment horizontal="center" vertical="center" wrapText="1" shrinkToFit="1"/>
    </xf>
    <xf numFmtId="2" fontId="16" fillId="0" borderId="1" xfId="0" applyNumberFormat="1" applyFont="1" applyFill="1" applyBorder="1" applyAlignment="1">
      <alignment horizontal="center" vertical="center" wrapText="1" shrinkToFit="1"/>
    </xf>
    <xf numFmtId="2" fontId="4" fillId="0" borderId="10" xfId="0" applyNumberFormat="1" applyFont="1" applyFill="1" applyBorder="1" applyAlignment="1">
      <alignment horizontal="center" vertical="center" wrapText="1" shrinkToFit="1"/>
    </xf>
    <xf numFmtId="2" fontId="16" fillId="0" borderId="10" xfId="0" applyNumberFormat="1" applyFont="1" applyFill="1" applyBorder="1" applyAlignment="1">
      <alignment horizontal="center" vertical="center" wrapText="1" shrinkToFit="1"/>
    </xf>
    <xf numFmtId="2" fontId="10" fillId="0" borderId="1" xfId="0" applyNumberFormat="1" applyFont="1" applyFill="1" applyBorder="1" applyAlignment="1">
      <alignment horizontal="center" vertical="center" wrapText="1" shrinkToFit="1"/>
    </xf>
    <xf numFmtId="2" fontId="10" fillId="0" borderId="4" xfId="0" applyNumberFormat="1" applyFont="1" applyFill="1" applyBorder="1" applyAlignment="1">
      <alignment horizontal="center" vertical="center" wrapText="1" shrinkToFit="1"/>
    </xf>
    <xf numFmtId="2" fontId="10" fillId="0" borderId="10" xfId="0" applyNumberFormat="1" applyFont="1" applyFill="1" applyBorder="1" applyAlignment="1">
      <alignment horizontal="center" vertical="center" wrapText="1" shrinkToFit="1"/>
    </xf>
    <xf numFmtId="2" fontId="14" fillId="0" borderId="1" xfId="0" applyNumberFormat="1" applyFont="1" applyFill="1" applyBorder="1" applyAlignment="1">
      <alignment horizontal="center" vertical="center" wrapText="1" shrinkToFit="1"/>
    </xf>
    <xf numFmtId="2" fontId="2" fillId="0" borderId="16" xfId="0" applyNumberFormat="1" applyFont="1" applyFill="1" applyBorder="1" applyAlignment="1">
      <alignment horizontal="center" vertical="center" wrapText="1" shrinkToFit="1"/>
    </xf>
    <xf numFmtId="1" fontId="10" fillId="0" borderId="1" xfId="0" applyNumberFormat="1" applyFont="1" applyFill="1" applyBorder="1" applyAlignment="1">
      <alignment horizontal="center" vertical="center" wrapText="1" shrinkToFit="1"/>
    </xf>
    <xf numFmtId="2" fontId="7" fillId="0" borderId="1" xfId="0" applyNumberFormat="1" applyFont="1" applyBorder="1" applyAlignment="1">
      <alignment horizontal="center" vertical="center" wrapText="1" shrinkToFit="1"/>
    </xf>
    <xf numFmtId="2" fontId="22" fillId="0" borderId="1"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0" borderId="10" xfId="0" applyNumberFormat="1" applyFont="1" applyFill="1" applyBorder="1" applyAlignment="1">
      <alignment horizontal="center" vertical="center" wrapText="1" shrinkToFit="1"/>
    </xf>
    <xf numFmtId="1" fontId="10" fillId="0" borderId="4" xfId="0" applyNumberFormat="1" applyFont="1" applyFill="1" applyBorder="1" applyAlignment="1">
      <alignment horizontal="center" vertical="center" wrapText="1" shrinkToFit="1"/>
    </xf>
    <xf numFmtId="2" fontId="13" fillId="0" borderId="1" xfId="0" applyNumberFormat="1" applyFont="1" applyFill="1" applyBorder="1" applyAlignment="1">
      <alignment horizontal="center" vertical="center" wrapText="1" shrinkToFit="1"/>
    </xf>
    <xf numFmtId="1" fontId="7" fillId="2" borderId="1" xfId="0" applyNumberFormat="1" applyFont="1" applyFill="1" applyBorder="1" applyAlignment="1">
      <alignment horizontal="center" vertical="center" wrapText="1" shrinkToFit="1"/>
    </xf>
    <xf numFmtId="2" fontId="2" fillId="0" borderId="1" xfId="0" applyNumberFormat="1" applyFont="1" applyBorder="1" applyAlignment="1">
      <alignment horizontal="center" vertical="center" wrapText="1" shrinkToFit="1"/>
    </xf>
    <xf numFmtId="2" fontId="1" fillId="0" borderId="1" xfId="0" applyNumberFormat="1" applyFont="1" applyBorder="1" applyAlignment="1">
      <alignment horizontal="center" vertical="center" wrapText="1" shrinkToFit="1"/>
    </xf>
    <xf numFmtId="2" fontId="16" fillId="0" borderId="1" xfId="0" applyNumberFormat="1" applyFont="1" applyFill="1" applyBorder="1" applyAlignment="1">
      <alignment horizontal="center" vertical="center" wrapText="1" shrinkToFit="1"/>
    </xf>
    <xf numFmtId="2" fontId="17" fillId="0" borderId="1" xfId="0" applyNumberFormat="1" applyFont="1" applyFill="1" applyBorder="1" applyAlignment="1">
      <alignment horizontal="center" vertical="center" wrapText="1" shrinkToFit="1"/>
    </xf>
    <xf numFmtId="2" fontId="14" fillId="0" borderId="1" xfId="0" applyNumberFormat="1" applyFont="1" applyFill="1" applyBorder="1" applyAlignment="1">
      <alignment horizontal="center" vertical="center" wrapText="1" shrinkToFit="1"/>
    </xf>
    <xf numFmtId="2" fontId="5" fillId="0" borderId="10" xfId="0" applyNumberFormat="1" applyFont="1" applyBorder="1" applyAlignment="1">
      <alignment horizontal="center" vertical="center" wrapText="1" shrinkToFit="1"/>
    </xf>
    <xf numFmtId="2" fontId="7" fillId="0" borderId="1" xfId="0" applyNumberFormat="1" applyFont="1" applyFill="1" applyBorder="1" applyAlignment="1">
      <alignment horizontal="center" vertical="center" wrapText="1" shrinkToFit="1"/>
    </xf>
    <xf numFmtId="9" fontId="10" fillId="2" borderId="1" xfId="0" applyNumberFormat="1" applyFont="1" applyFill="1" applyBorder="1" applyAlignment="1">
      <alignment horizontal="center" vertical="center" wrapText="1" shrinkToFit="1"/>
    </xf>
    <xf numFmtId="2" fontId="10" fillId="2" borderId="10" xfId="0" applyNumberFormat="1" applyFont="1" applyFill="1" applyBorder="1" applyAlignment="1">
      <alignment horizontal="center" vertical="center" wrapText="1" shrinkToFit="1"/>
    </xf>
    <xf numFmtId="0" fontId="10" fillId="0" borderId="0" xfId="0" applyFont="1" applyAlignment="1">
      <alignment horizontal="center" vertical="center" wrapText="1"/>
    </xf>
    <xf numFmtId="0" fontId="25" fillId="0" borderId="0" xfId="0" applyFont="1" applyAlignment="1">
      <alignment horizontal="center" wrapText="1"/>
    </xf>
    <xf numFmtId="1" fontId="10" fillId="2" borderId="4" xfId="0" applyNumberFormat="1" applyFont="1" applyFill="1" applyBorder="1" applyAlignment="1">
      <alignment horizontal="center" vertical="center" wrapText="1" shrinkToFit="1"/>
    </xf>
    <xf numFmtId="2" fontId="23" fillId="2" borderId="1" xfId="0" applyNumberFormat="1" applyFont="1" applyFill="1" applyBorder="1" applyAlignment="1">
      <alignment horizontal="justify" vertical="center" wrapText="1" shrinkToFit="1"/>
    </xf>
    <xf numFmtId="1" fontId="23" fillId="2" borderId="1" xfId="0" applyNumberFormat="1" applyFont="1" applyFill="1" applyBorder="1" applyAlignment="1">
      <alignment horizontal="justify" vertical="center" wrapText="1" shrinkToFit="1"/>
    </xf>
    <xf numFmtId="2" fontId="23" fillId="2" borderId="10" xfId="0" applyNumberFormat="1" applyFont="1" applyFill="1" applyBorder="1" applyAlignment="1">
      <alignment horizontal="center" vertical="center" wrapText="1" shrinkToFit="1"/>
    </xf>
    <xf numFmtId="2" fontId="23" fillId="2" borderId="10" xfId="0" applyNumberFormat="1" applyFont="1" applyFill="1" applyBorder="1" applyAlignment="1">
      <alignment horizontal="justify" vertical="center" wrapText="1" shrinkToFit="1"/>
    </xf>
    <xf numFmtId="2" fontId="10" fillId="2" borderId="1" xfId="0" applyNumberFormat="1" applyFont="1" applyFill="1" applyBorder="1" applyAlignment="1">
      <alignment horizontal="justify" vertical="center" wrapText="1" shrinkToFit="1"/>
    </xf>
    <xf numFmtId="1" fontId="22" fillId="2" borderId="1" xfId="0" applyNumberFormat="1" applyFont="1" applyFill="1" applyBorder="1" applyAlignment="1">
      <alignment horizontal="center" vertical="center" wrapText="1" shrinkToFit="1"/>
    </xf>
    <xf numFmtId="2" fontId="22" fillId="2" borderId="1" xfId="0" applyNumberFormat="1" applyFont="1" applyFill="1" applyBorder="1" applyAlignment="1">
      <alignment horizontal="center" vertical="center" wrapText="1" shrinkToFit="1"/>
    </xf>
    <xf numFmtId="2" fontId="22" fillId="2" borderId="10" xfId="0" applyNumberFormat="1" applyFont="1" applyFill="1" applyBorder="1" applyAlignment="1">
      <alignment horizontal="center" vertical="center" wrapText="1" shrinkToFit="1"/>
    </xf>
    <xf numFmtId="2" fontId="22" fillId="0" borderId="7" xfId="0" applyNumberFormat="1" applyFont="1" applyFill="1" applyBorder="1" applyAlignment="1">
      <alignment horizontal="center" vertical="center" wrapText="1" shrinkToFit="1"/>
    </xf>
    <xf numFmtId="1" fontId="22" fillId="0" borderId="7" xfId="0" applyNumberFormat="1" applyFont="1" applyFill="1" applyBorder="1" applyAlignment="1">
      <alignment horizontal="center" vertical="center" wrapText="1" shrinkToFit="1"/>
    </xf>
    <xf numFmtId="1" fontId="22" fillId="0" borderId="12" xfId="0" applyNumberFormat="1" applyFont="1" applyFill="1" applyBorder="1" applyAlignment="1">
      <alignment horizontal="center" vertical="center" wrapText="1" shrinkToFit="1"/>
    </xf>
    <xf numFmtId="1" fontId="22" fillId="2" borderId="12" xfId="0" applyNumberFormat="1" applyFont="1" applyFill="1" applyBorder="1" applyAlignment="1">
      <alignment horizontal="center" vertical="center" wrapText="1" shrinkToFit="1"/>
    </xf>
    <xf numFmtId="2" fontId="13" fillId="2" borderId="1" xfId="0" applyNumberFormat="1" applyFont="1" applyFill="1" applyBorder="1" applyAlignment="1">
      <alignment horizontal="center" vertical="center" wrapText="1" shrinkToFit="1"/>
    </xf>
    <xf numFmtId="1" fontId="10" fillId="2" borderId="11" xfId="0" applyNumberFormat="1" applyFont="1" applyFill="1" applyBorder="1" applyAlignment="1">
      <alignment horizontal="center" vertical="center" wrapText="1" shrinkToFit="1"/>
    </xf>
    <xf numFmtId="2" fontId="10" fillId="2" borderId="11" xfId="0" applyNumberFormat="1" applyFont="1" applyFill="1" applyBorder="1" applyAlignment="1">
      <alignment horizontal="center" vertical="center" wrapText="1" shrinkToFit="1"/>
    </xf>
    <xf numFmtId="0" fontId="23" fillId="0" borderId="0" xfId="0" applyFont="1" applyAlignment="1">
      <alignment vertical="center" wrapText="1"/>
    </xf>
    <xf numFmtId="0" fontId="12" fillId="0" borderId="1" xfId="0" applyFont="1" applyBorder="1" applyAlignment="1">
      <alignment horizontal="justify" vertical="center" wrapText="1"/>
    </xf>
    <xf numFmtId="0" fontId="12" fillId="0" borderId="1" xfId="0" applyFont="1" applyBorder="1" applyAlignment="1">
      <alignment horizontal="justify" vertical="center"/>
    </xf>
    <xf numFmtId="0" fontId="25" fillId="0" borderId="0" xfId="0" applyFont="1" applyAlignment="1">
      <alignment horizontal="center" vertical="top" wrapText="1"/>
    </xf>
    <xf numFmtId="0" fontId="25" fillId="0" borderId="0" xfId="0" applyFont="1" applyAlignment="1">
      <alignment horizontal="center" vertical="center" wrapText="1"/>
    </xf>
    <xf numFmtId="2" fontId="13" fillId="0" borderId="2" xfId="0" applyNumberFormat="1" applyFont="1" applyFill="1" applyBorder="1" applyAlignment="1">
      <alignment horizontal="center" vertical="center" wrapText="1" shrinkToFit="1"/>
    </xf>
    <xf numFmtId="2" fontId="0" fillId="0" borderId="17" xfId="0" applyNumberFormat="1" applyBorder="1" applyAlignment="1">
      <alignment horizontal="center" vertical="center" wrapText="1" shrinkToFit="1"/>
    </xf>
    <xf numFmtId="0" fontId="0" fillId="0" borderId="17" xfId="0" applyBorder="1" applyAlignment="1">
      <alignment horizontal="center" vertical="center" wrapText="1" shrinkToFit="1"/>
    </xf>
    <xf numFmtId="0" fontId="0" fillId="0" borderId="3" xfId="0" applyBorder="1" applyAlignment="1">
      <alignment horizontal="center" vertical="center" wrapText="1" shrinkToFit="1"/>
    </xf>
    <xf numFmtId="2" fontId="2" fillId="0" borderId="3" xfId="0" applyNumberFormat="1" applyFont="1" applyBorder="1" applyAlignment="1">
      <alignment horizontal="center" vertical="center" wrapText="1" shrinkToFit="1"/>
    </xf>
    <xf numFmtId="2" fontId="15" fillId="0" borderId="3" xfId="0" applyNumberFormat="1" applyFont="1" applyBorder="1" applyAlignment="1">
      <alignment horizontal="center" vertical="center" wrapText="1" shrinkToFit="1"/>
    </xf>
    <xf numFmtId="2" fontId="7" fillId="0" borderId="10" xfId="0" applyNumberFormat="1" applyFont="1" applyBorder="1" applyAlignment="1">
      <alignment horizontal="center" vertical="center" wrapText="1" shrinkToFit="1"/>
    </xf>
    <xf numFmtId="0" fontId="0" fillId="0" borderId="12" xfId="0" applyBorder="1" applyAlignment="1">
      <alignment horizontal="center" vertical="center" wrapText="1" shrinkToFit="1"/>
    </xf>
    <xf numFmtId="2" fontId="3" fillId="0" borderId="1" xfId="0" applyNumberFormat="1" applyFont="1" applyBorder="1" applyAlignment="1">
      <alignment horizontal="center" vertical="center" wrapText="1" shrinkToFit="1"/>
    </xf>
    <xf numFmtId="2" fontId="0" fillId="0" borderId="1" xfId="0" applyNumberFormat="1" applyBorder="1" applyAlignment="1">
      <alignment horizontal="center" vertical="center" wrapText="1" shrinkToFit="1"/>
    </xf>
    <xf numFmtId="2" fontId="2" fillId="0" borderId="1" xfId="0" applyNumberFormat="1" applyFont="1" applyBorder="1" applyAlignment="1">
      <alignment horizontal="center" vertical="center" wrapText="1" shrinkToFit="1"/>
    </xf>
    <xf numFmtId="2" fontId="3" fillId="0" borderId="1" xfId="0" applyNumberFormat="1" applyFont="1" applyFill="1" applyBorder="1" applyAlignment="1">
      <alignment horizontal="center" vertical="center" wrapText="1" shrinkToFit="1"/>
    </xf>
    <xf numFmtId="2" fontId="13" fillId="0" borderId="1" xfId="0" applyNumberFormat="1" applyFont="1" applyFill="1" applyBorder="1" applyAlignment="1">
      <alignment horizontal="center" vertical="center" wrapText="1" shrinkToFit="1"/>
    </xf>
    <xf numFmtId="2" fontId="4" fillId="0" borderId="1" xfId="0" applyNumberFormat="1" applyFont="1" applyFill="1" applyBorder="1" applyAlignment="1">
      <alignment horizontal="center" vertical="center" wrapText="1" shrinkToFit="1"/>
    </xf>
    <xf numFmtId="2" fontId="17" fillId="0" borderId="1" xfId="0" applyNumberFormat="1" applyFont="1" applyFill="1" applyBorder="1" applyAlignment="1">
      <alignment horizontal="center" vertical="center" wrapText="1" shrinkToFit="1"/>
    </xf>
    <xf numFmtId="2" fontId="16" fillId="0" borderId="1" xfId="0" applyNumberFormat="1" applyFont="1" applyFill="1" applyBorder="1" applyAlignment="1">
      <alignment horizontal="center" vertical="center" wrapText="1" shrinkToFit="1"/>
    </xf>
    <xf numFmtId="2" fontId="16" fillId="0" borderId="11" xfId="0" applyNumberFormat="1" applyFont="1" applyFill="1" applyBorder="1" applyAlignment="1">
      <alignment horizontal="center" vertical="center" wrapText="1" shrinkToFit="1"/>
    </xf>
    <xf numFmtId="2" fontId="17" fillId="0" borderId="12" xfId="0" applyNumberFormat="1" applyFont="1" applyFill="1" applyBorder="1" applyAlignment="1">
      <alignment horizontal="center" vertical="center" wrapText="1" shrinkToFit="1"/>
    </xf>
    <xf numFmtId="2" fontId="2" fillId="0" borderId="2" xfId="0" applyNumberFormat="1" applyFont="1" applyFill="1" applyBorder="1" applyAlignment="1">
      <alignment horizontal="center" vertical="center" wrapText="1" shrinkToFit="1"/>
    </xf>
    <xf numFmtId="2" fontId="2" fillId="0" borderId="17" xfId="0" applyNumberFormat="1" applyFont="1" applyFill="1" applyBorder="1" applyAlignment="1">
      <alignment horizontal="center" vertical="center" wrapText="1" shrinkToFit="1"/>
    </xf>
    <xf numFmtId="2" fontId="7" fillId="0" borderId="2" xfId="0" applyNumberFormat="1" applyFont="1" applyFill="1" applyBorder="1" applyAlignment="1">
      <alignment horizontal="center" vertical="center" wrapText="1" shrinkToFit="1"/>
    </xf>
    <xf numFmtId="2" fontId="7" fillId="0" borderId="17" xfId="0" applyNumberFormat="1" applyFont="1" applyFill="1" applyBorder="1" applyAlignment="1">
      <alignment horizontal="center" vertical="center" wrapText="1" shrinkToFit="1"/>
    </xf>
    <xf numFmtId="2" fontId="7" fillId="0" borderId="2" xfId="0" applyNumberFormat="1" applyFont="1" applyBorder="1" applyAlignment="1">
      <alignment horizontal="center" vertical="center" wrapText="1" shrinkToFit="1"/>
    </xf>
    <xf numFmtId="2" fontId="2" fillId="0" borderId="2" xfId="0" applyNumberFormat="1" applyFont="1" applyBorder="1" applyAlignment="1">
      <alignment horizontal="center" vertical="center" wrapText="1" shrinkToFit="1"/>
    </xf>
    <xf numFmtId="2" fontId="2" fillId="0" borderId="17" xfId="0" applyNumberFormat="1" applyFont="1" applyBorder="1" applyAlignment="1">
      <alignment vertical="center" wrapText="1" shrinkToFit="1"/>
    </xf>
    <xf numFmtId="0" fontId="0" fillId="0" borderId="17" xfId="0" applyBorder="1" applyAlignment="1">
      <alignment vertical="center" wrapText="1" shrinkToFit="1"/>
    </xf>
    <xf numFmtId="0" fontId="0" fillId="0" borderId="3" xfId="0" applyBorder="1" applyAlignment="1">
      <alignment vertical="center" wrapText="1" shrinkToFit="1"/>
    </xf>
    <xf numFmtId="2" fontId="2" fillId="0" borderId="23" xfId="0" applyNumberFormat="1" applyFont="1" applyBorder="1" applyAlignment="1">
      <alignment horizontal="left" vertical="center" wrapText="1" shrinkToFit="1"/>
    </xf>
    <xf numFmtId="2" fontId="0" fillId="0" borderId="23" xfId="0" applyNumberFormat="1" applyBorder="1" applyAlignment="1">
      <alignment horizontal="left" vertical="center" wrapText="1" shrinkToFit="1"/>
    </xf>
    <xf numFmtId="2" fontId="14" fillId="0" borderId="1" xfId="0" applyNumberFormat="1" applyFont="1" applyFill="1" applyBorder="1" applyAlignment="1">
      <alignment horizontal="center" vertical="center" wrapText="1" shrinkToFit="1"/>
    </xf>
    <xf numFmtId="2" fontId="0" fillId="0" borderId="2" xfId="0" applyNumberFormat="1" applyBorder="1" applyAlignment="1">
      <alignment horizontal="center" vertical="center" wrapText="1" shrinkToFit="1"/>
    </xf>
    <xf numFmtId="2" fontId="2" fillId="0" borderId="7" xfId="0" applyNumberFormat="1" applyFont="1" applyFill="1" applyBorder="1" applyAlignment="1">
      <alignment horizontal="center" vertical="center" wrapText="1" shrinkToFit="1"/>
    </xf>
    <xf numFmtId="2" fontId="2" fillId="0" borderId="5" xfId="0" applyNumberFormat="1" applyFont="1" applyFill="1" applyBorder="1" applyAlignment="1">
      <alignment horizontal="center" vertical="center" wrapText="1" shrinkToFit="1"/>
    </xf>
    <xf numFmtId="0" fontId="0" fillId="0" borderId="5" xfId="0" applyBorder="1" applyAlignment="1">
      <alignment horizontal="center" vertical="center" wrapText="1" shrinkToFit="1"/>
    </xf>
    <xf numFmtId="0" fontId="0" fillId="0" borderId="14" xfId="0" applyBorder="1" applyAlignment="1">
      <alignment horizontal="center" vertical="center" wrapText="1" shrinkToFit="1"/>
    </xf>
    <xf numFmtId="2" fontId="7" fillId="0" borderId="1" xfId="0" applyNumberFormat="1" applyFont="1" applyBorder="1" applyAlignment="1">
      <alignment horizontal="center" vertical="center" wrapText="1" shrinkToFit="1"/>
    </xf>
    <xf numFmtId="2" fontId="20" fillId="0" borderId="1" xfId="0" applyNumberFormat="1" applyFont="1" applyBorder="1" applyAlignment="1">
      <alignment horizontal="center" vertical="center" wrapText="1" shrinkToFit="1"/>
    </xf>
    <xf numFmtId="2" fontId="20" fillId="0" borderId="2" xfId="0" applyNumberFormat="1" applyFont="1" applyBorder="1" applyAlignment="1">
      <alignment horizontal="center" vertical="center" wrapText="1" shrinkToFit="1"/>
    </xf>
    <xf numFmtId="2" fontId="7" fillId="0" borderId="17" xfId="0" applyNumberFormat="1" applyFont="1" applyBorder="1" applyAlignment="1">
      <alignment horizontal="center" vertical="center" wrapText="1" shrinkToFit="1"/>
    </xf>
    <xf numFmtId="2" fontId="20" fillId="0" borderId="17" xfId="0" applyNumberFormat="1" applyFont="1" applyBorder="1" applyAlignment="1">
      <alignment horizontal="center" vertical="center" wrapText="1" shrinkToFit="1"/>
    </xf>
    <xf numFmtId="2" fontId="20" fillId="0" borderId="3" xfId="0" applyNumberFormat="1" applyFont="1" applyBorder="1" applyAlignment="1">
      <alignment horizontal="center" vertical="center" wrapText="1" shrinkToFit="1"/>
    </xf>
    <xf numFmtId="2" fontId="1" fillId="0" borderId="1" xfId="0" applyNumberFormat="1" applyFont="1" applyBorder="1" applyAlignment="1">
      <alignment horizontal="center" vertical="center" wrapText="1" shrinkToFit="1"/>
    </xf>
    <xf numFmtId="2" fontId="8" fillId="0" borderId="1" xfId="0" applyNumberFormat="1" applyFont="1" applyBorder="1" applyAlignment="1">
      <alignment horizontal="center" vertical="center" wrapText="1" shrinkToFit="1"/>
    </xf>
    <xf numFmtId="2" fontId="2" fillId="0" borderId="0" xfId="0" applyNumberFormat="1" applyFont="1" applyBorder="1" applyAlignment="1">
      <alignment horizontal="right" vertical="center" wrapText="1" shrinkToFit="1"/>
    </xf>
    <xf numFmtId="0" fontId="0" fillId="0" borderId="0" xfId="0" applyAlignment="1">
      <alignment horizontal="right" vertical="center" wrapText="1" shrinkToFit="1"/>
    </xf>
    <xf numFmtId="2" fontId="2" fillId="0" borderId="17" xfId="0" applyNumberFormat="1" applyFont="1" applyBorder="1" applyAlignment="1">
      <alignment horizontal="center" vertical="center" wrapText="1" shrinkToFit="1"/>
    </xf>
    <xf numFmtId="2" fontId="3" fillId="0" borderId="2" xfId="0" applyNumberFormat="1" applyFont="1" applyBorder="1" applyAlignment="1">
      <alignment horizontal="center" vertical="center" wrapText="1" shrinkToFit="1"/>
    </xf>
    <xf numFmtId="2" fontId="12" fillId="0" borderId="17" xfId="0" applyNumberFormat="1" applyFont="1" applyBorder="1" applyAlignment="1">
      <alignment horizontal="center" vertical="center" wrapText="1" shrinkToFit="1"/>
    </xf>
    <xf numFmtId="2" fontId="2" fillId="0" borderId="4" xfId="0" applyNumberFormat="1" applyFont="1" applyBorder="1" applyAlignment="1">
      <alignment horizontal="center" vertical="center" wrapText="1" shrinkToFit="1"/>
    </xf>
    <xf numFmtId="2" fontId="2" fillId="0" borderId="23" xfId="0" applyNumberFormat="1" applyFont="1" applyBorder="1" applyAlignment="1">
      <alignment vertical="center" wrapText="1" shrinkToFit="1"/>
    </xf>
    <xf numFmtId="0" fontId="0" fillId="0" borderId="23" xfId="0" applyBorder="1" applyAlignment="1">
      <alignment vertical="center" wrapText="1" shrinkToFit="1"/>
    </xf>
    <xf numFmtId="0" fontId="0" fillId="0" borderId="16" xfId="0" applyBorder="1" applyAlignment="1">
      <alignment vertical="center" wrapText="1" shrinkToFit="1"/>
    </xf>
    <xf numFmtId="2" fontId="10" fillId="0" borderId="2" xfId="0" applyNumberFormat="1" applyFont="1" applyBorder="1" applyAlignment="1">
      <alignment horizontal="center" vertical="center" wrapText="1" shrinkToFit="1"/>
    </xf>
    <xf numFmtId="2" fontId="1" fillId="0" borderId="17" xfId="0" applyNumberFormat="1" applyFont="1" applyBorder="1" applyAlignment="1">
      <alignment horizontal="center" vertical="center" wrapText="1" shrinkToFit="1"/>
    </xf>
    <xf numFmtId="2" fontId="9" fillId="0" borderId="5" xfId="0" applyNumberFormat="1" applyFont="1" applyBorder="1" applyAlignment="1">
      <alignment horizontal="center" vertical="center" wrapText="1" shrinkToFit="1"/>
    </xf>
    <xf numFmtId="2" fontId="11" fillId="0" borderId="5" xfId="0" applyNumberFormat="1" applyFont="1" applyBorder="1" applyAlignment="1">
      <alignment horizontal="center" vertical="center" wrapText="1" shrinkToFit="1"/>
    </xf>
    <xf numFmtId="2" fontId="3" fillId="0" borderId="2" xfId="0" applyNumberFormat="1" applyFont="1" applyFill="1" applyBorder="1" applyAlignment="1">
      <alignment horizontal="center" vertical="center" wrapText="1" shrinkToFit="1"/>
    </xf>
    <xf numFmtId="2" fontId="12" fillId="0" borderId="17" xfId="0" applyNumberFormat="1" applyFont="1" applyFill="1" applyBorder="1" applyAlignment="1">
      <alignment horizontal="center" vertical="center" wrapText="1" shrinkToFit="1"/>
    </xf>
    <xf numFmtId="2" fontId="1" fillId="0" borderId="17" xfId="0" applyNumberFormat="1" applyFont="1" applyFill="1" applyBorder="1" applyAlignment="1">
      <alignment horizontal="center" vertical="center" wrapText="1" shrinkToFit="1"/>
    </xf>
    <xf numFmtId="2" fontId="7" fillId="0" borderId="1" xfId="0" applyNumberFormat="1" applyFont="1" applyFill="1" applyBorder="1" applyAlignment="1">
      <alignment horizontal="center" vertical="center" wrapText="1" shrinkToFit="1"/>
    </xf>
    <xf numFmtId="0" fontId="20" fillId="0" borderId="1" xfId="0" applyFont="1" applyBorder="1" applyAlignment="1">
      <alignment horizontal="center" vertical="center" wrapText="1" shrinkToFit="1"/>
    </xf>
    <xf numFmtId="2" fontId="4" fillId="0" borderId="10" xfId="0" applyNumberFormat="1" applyFont="1" applyFill="1" applyBorder="1" applyAlignment="1">
      <alignment horizontal="center" vertical="center" wrapText="1" shrinkToFit="1"/>
    </xf>
    <xf numFmtId="2" fontId="17" fillId="0" borderId="11" xfId="0" applyNumberFormat="1" applyFont="1" applyFill="1" applyBorder="1" applyAlignment="1">
      <alignment horizontal="center" vertical="center" wrapText="1" shrinkToFit="1"/>
    </xf>
    <xf numFmtId="2" fontId="16" fillId="0" borderId="10" xfId="0" applyNumberFormat="1" applyFont="1" applyFill="1" applyBorder="1" applyAlignment="1">
      <alignment horizontal="center" vertical="center" wrapText="1" shrinkToFit="1"/>
    </xf>
    <xf numFmtId="2" fontId="2" fillId="0" borderId="5" xfId="0" applyNumberFormat="1" applyFont="1" applyBorder="1" applyAlignment="1">
      <alignment horizontal="center" vertical="center"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84"/>
  <sheetViews>
    <sheetView tabSelected="1" zoomScale="75" zoomScaleNormal="75" workbookViewId="0">
      <selection activeCell="E6" sqref="E6"/>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0.5703125" style="162" customWidth="1"/>
    <col min="8" max="8" width="27.85546875" style="162" customWidth="1"/>
    <col min="9" max="9" width="10" style="162" customWidth="1"/>
    <col min="10" max="10" width="8.28515625" style="118" customWidth="1"/>
    <col min="11" max="11" width="15.85546875" style="118" customWidth="1"/>
    <col min="12" max="12" width="64.5703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0.140625" style="118" customWidth="1"/>
    <col min="23" max="23" width="14.28515625" style="117" hidden="1" customWidth="1"/>
    <col min="24" max="24" width="24.28515625" style="1" customWidth="1"/>
    <col min="25" max="25" width="33"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940</v>
      </c>
      <c r="Y1" s="333"/>
    </row>
    <row r="2" spans="1:25" ht="20.25" x14ac:dyDescent="0.25">
      <c r="A2" s="343" t="s">
        <v>941</v>
      </c>
      <c r="B2" s="344"/>
      <c r="C2" s="344"/>
      <c r="D2" s="344"/>
      <c r="E2" s="344"/>
      <c r="F2" s="344"/>
      <c r="G2" s="344"/>
      <c r="H2" s="344"/>
      <c r="I2" s="322"/>
      <c r="J2" s="322"/>
      <c r="K2" s="322"/>
      <c r="L2" s="322"/>
      <c r="M2" s="322"/>
      <c r="N2" s="322"/>
      <c r="O2" s="322"/>
      <c r="P2" s="322"/>
      <c r="Q2" s="322"/>
      <c r="R2" s="322"/>
      <c r="S2" s="322"/>
      <c r="T2" s="322"/>
      <c r="U2" s="322"/>
      <c r="V2" s="322"/>
      <c r="W2" s="322"/>
      <c r="X2" s="322"/>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818</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x14ac:dyDescent="0.25">
      <c r="A7" s="5">
        <v>1</v>
      </c>
      <c r="B7" s="6" t="s">
        <v>6</v>
      </c>
      <c r="C7" s="297" t="s">
        <v>5</v>
      </c>
      <c r="D7" s="297"/>
      <c r="E7" s="297"/>
      <c r="F7" s="297"/>
      <c r="G7" s="297"/>
      <c r="H7" s="297"/>
      <c r="I7" s="297"/>
      <c r="J7" s="298"/>
      <c r="K7" s="298"/>
      <c r="L7" s="298"/>
      <c r="M7" s="298"/>
      <c r="N7" s="298"/>
      <c r="O7" s="298"/>
      <c r="P7" s="298"/>
      <c r="Q7" s="298"/>
      <c r="R7" s="298"/>
      <c r="S7" s="298"/>
      <c r="T7" s="298"/>
      <c r="U7" s="298"/>
      <c r="V7" s="298"/>
      <c r="W7" s="298"/>
      <c r="X7" s="7"/>
      <c r="Y7" s="7"/>
    </row>
    <row r="8" spans="1:25" ht="15" x14ac:dyDescent="0.25">
      <c r="A8" s="8" t="s">
        <v>10</v>
      </c>
      <c r="B8" s="4" t="s">
        <v>815</v>
      </c>
      <c r="C8" s="299" t="s">
        <v>7</v>
      </c>
      <c r="D8" s="299"/>
      <c r="E8" s="299"/>
      <c r="F8" s="299"/>
      <c r="G8" s="299"/>
      <c r="H8" s="299"/>
      <c r="I8" s="299"/>
      <c r="J8" s="298"/>
      <c r="K8" s="298"/>
      <c r="L8" s="298"/>
      <c r="M8" s="298"/>
      <c r="N8" s="298"/>
      <c r="O8" s="298"/>
      <c r="P8" s="298"/>
      <c r="Q8" s="298"/>
      <c r="R8" s="298"/>
      <c r="S8" s="298"/>
      <c r="T8" s="298"/>
      <c r="U8" s="298"/>
      <c r="V8" s="298"/>
      <c r="W8" s="298"/>
      <c r="X8" s="7"/>
      <c r="Y8" s="7"/>
    </row>
    <row r="9" spans="1:25" s="13" customFormat="1" ht="178.5" customHeight="1" x14ac:dyDescent="0.25">
      <c r="A9" s="9" t="s">
        <v>54</v>
      </c>
      <c r="B9" s="10" t="s">
        <v>51</v>
      </c>
      <c r="C9" s="10" t="s">
        <v>481</v>
      </c>
      <c r="D9" s="11" t="s">
        <v>57</v>
      </c>
      <c r="E9" s="10" t="s">
        <v>60</v>
      </c>
      <c r="F9" s="10" t="s">
        <v>59</v>
      </c>
      <c r="G9" s="83" t="s">
        <v>73</v>
      </c>
      <c r="H9" s="86" t="s">
        <v>766</v>
      </c>
      <c r="I9" s="115">
        <v>18</v>
      </c>
      <c r="J9" s="116">
        <v>19</v>
      </c>
      <c r="K9" s="167">
        <v>23</v>
      </c>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customHeight="1" x14ac:dyDescent="0.25">
      <c r="A10" s="8"/>
      <c r="B10" s="14"/>
      <c r="C10" s="14"/>
      <c r="D10" s="15"/>
      <c r="E10" s="14"/>
      <c r="F10" s="14"/>
      <c r="G10" s="62" t="s">
        <v>74</v>
      </c>
      <c r="H10" s="120" t="s">
        <v>639</v>
      </c>
      <c r="I10" s="120">
        <v>12.75</v>
      </c>
      <c r="J10" s="83">
        <v>12.5</v>
      </c>
      <c r="K10" s="214">
        <v>14.9</v>
      </c>
      <c r="L10" s="83"/>
      <c r="M10" s="83">
        <v>12.6</v>
      </c>
      <c r="N10" s="83">
        <v>12.7</v>
      </c>
      <c r="O10" s="83">
        <v>12.8</v>
      </c>
      <c r="P10" s="83">
        <v>12.9</v>
      </c>
      <c r="Q10" s="83">
        <v>13</v>
      </c>
      <c r="R10" s="83">
        <v>13.2</v>
      </c>
      <c r="S10" s="83">
        <v>13.3</v>
      </c>
      <c r="T10" s="83">
        <v>13.8</v>
      </c>
      <c r="U10" s="83">
        <v>14</v>
      </c>
      <c r="V10" s="83">
        <v>14.5</v>
      </c>
      <c r="W10" s="83">
        <v>14.8</v>
      </c>
      <c r="X10" s="7" t="s">
        <v>756</v>
      </c>
      <c r="Y10" s="7" t="s">
        <v>458</v>
      </c>
    </row>
    <row r="11" spans="1:25" ht="122.25" customHeight="1" x14ac:dyDescent="0.25">
      <c r="A11" s="226" t="s">
        <v>55</v>
      </c>
      <c r="B11" s="232" t="s">
        <v>52</v>
      </c>
      <c r="C11" s="232" t="s">
        <v>640</v>
      </c>
      <c r="D11" s="233" t="s">
        <v>57</v>
      </c>
      <c r="E11" s="232" t="s">
        <v>61</v>
      </c>
      <c r="F11" s="232" t="s">
        <v>641</v>
      </c>
      <c r="G11" s="239" t="s">
        <v>75</v>
      </c>
      <c r="H11" s="239" t="s">
        <v>762</v>
      </c>
      <c r="I11" s="239" t="s">
        <v>744</v>
      </c>
      <c r="J11" s="252">
        <v>10</v>
      </c>
      <c r="K11" s="167">
        <v>18</v>
      </c>
      <c r="L11" s="167"/>
      <c r="M11" s="252">
        <v>10</v>
      </c>
      <c r="N11" s="252">
        <f>64+M11</f>
        <v>74</v>
      </c>
      <c r="O11" s="252">
        <f>215+N11</f>
        <v>289</v>
      </c>
      <c r="P11" s="252">
        <f>O11+1125</f>
        <v>1414</v>
      </c>
      <c r="Q11" s="252">
        <f>P11</f>
        <v>1414</v>
      </c>
      <c r="R11" s="252">
        <f>150+Q11</f>
        <v>1564</v>
      </c>
      <c r="S11" s="252">
        <f>1332+R11</f>
        <v>2896</v>
      </c>
      <c r="T11" s="252">
        <f>S11</f>
        <v>2896</v>
      </c>
      <c r="U11" s="252">
        <f>T11</f>
        <v>2896</v>
      </c>
      <c r="V11" s="252">
        <f>3500+U11</f>
        <v>6396</v>
      </c>
      <c r="W11" s="252">
        <f>160+V11</f>
        <v>6556</v>
      </c>
      <c r="X11" s="226" t="s">
        <v>755</v>
      </c>
      <c r="Y11" s="226" t="s">
        <v>727</v>
      </c>
    </row>
    <row r="12" spans="1:25" ht="133.5" customHeight="1" x14ac:dyDescent="0.25">
      <c r="A12" s="227" t="s">
        <v>56</v>
      </c>
      <c r="B12" s="230" t="s">
        <v>53</v>
      </c>
      <c r="C12" s="230" t="s">
        <v>424</v>
      </c>
      <c r="D12" s="231" t="s">
        <v>57</v>
      </c>
      <c r="E12" s="230" t="s">
        <v>62</v>
      </c>
      <c r="F12" s="230" t="s">
        <v>642</v>
      </c>
      <c r="G12" s="112"/>
      <c r="H12" s="91"/>
      <c r="I12" s="91"/>
      <c r="J12" s="113"/>
      <c r="K12" s="113"/>
      <c r="L12" s="222"/>
      <c r="M12" s="112"/>
      <c r="N12" s="113"/>
      <c r="O12" s="113"/>
      <c r="P12" s="113"/>
      <c r="Q12" s="113"/>
      <c r="R12" s="113"/>
      <c r="S12" s="113"/>
      <c r="T12" s="113"/>
      <c r="U12" s="113"/>
      <c r="V12" s="113"/>
      <c r="W12" s="112"/>
      <c r="X12" s="19" t="s">
        <v>755</v>
      </c>
      <c r="Y12" s="19" t="s">
        <v>727</v>
      </c>
    </row>
    <row r="13" spans="1:25" ht="15" x14ac:dyDescent="0.25">
      <c r="A13" s="20" t="s">
        <v>11</v>
      </c>
      <c r="B13" s="4"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7"/>
      <c r="Y13" s="7"/>
    </row>
    <row r="14" spans="1:25" s="13" customFormat="1" ht="132" customHeight="1" x14ac:dyDescent="0.25">
      <c r="A14" s="236" t="s">
        <v>65</v>
      </c>
      <c r="B14" s="240" t="s">
        <v>63</v>
      </c>
      <c r="C14" s="240" t="s">
        <v>467</v>
      </c>
      <c r="D14" s="240" t="s">
        <v>71</v>
      </c>
      <c r="E14" s="66" t="s">
        <v>76</v>
      </c>
      <c r="F14" s="66" t="s">
        <v>72</v>
      </c>
      <c r="G14" s="83" t="s">
        <v>87</v>
      </c>
      <c r="H14" s="125" t="s">
        <v>546</v>
      </c>
      <c r="I14" s="116">
        <v>30</v>
      </c>
      <c r="J14" s="116">
        <v>30</v>
      </c>
      <c r="K14" s="167">
        <v>0</v>
      </c>
      <c r="L14" s="167" t="s">
        <v>928</v>
      </c>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236.25" customHeight="1" x14ac:dyDescent="0.25">
      <c r="A15" s="236"/>
      <c r="B15" s="240"/>
      <c r="C15" s="240"/>
      <c r="D15" s="240" t="s">
        <v>71</v>
      </c>
      <c r="E15" s="66" t="s">
        <v>77</v>
      </c>
      <c r="F15" s="66" t="s">
        <v>482</v>
      </c>
      <c r="G15" s="83" t="s">
        <v>547</v>
      </c>
      <c r="H15" s="126" t="s">
        <v>643</v>
      </c>
      <c r="I15" s="126" t="s">
        <v>743</v>
      </c>
      <c r="J15" s="83">
        <f>2100+231</f>
        <v>2331</v>
      </c>
      <c r="K15" s="214">
        <v>1261.3789999999999</v>
      </c>
      <c r="L15" s="214" t="s">
        <v>929</v>
      </c>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324.75" customHeight="1" x14ac:dyDescent="0.25">
      <c r="A16" s="236"/>
      <c r="B16" s="240"/>
      <c r="C16" s="240"/>
      <c r="D16" s="240" t="s">
        <v>71</v>
      </c>
      <c r="E16" s="66" t="s">
        <v>78</v>
      </c>
      <c r="F16" s="66" t="s">
        <v>468</v>
      </c>
      <c r="G16" s="83"/>
      <c r="H16" s="60"/>
      <c r="I16" s="60"/>
      <c r="J16" s="60"/>
      <c r="K16" s="60"/>
      <c r="L16" s="266" t="s">
        <v>911</v>
      </c>
      <c r="M16" s="83"/>
      <c r="N16" s="60"/>
      <c r="O16" s="60"/>
      <c r="P16" s="60"/>
      <c r="Q16" s="60"/>
      <c r="R16" s="60"/>
      <c r="S16" s="60"/>
      <c r="T16" s="60"/>
      <c r="U16" s="60"/>
      <c r="V16" s="60"/>
      <c r="W16" s="83"/>
      <c r="X16" s="46" t="s">
        <v>755</v>
      </c>
      <c r="Y16" s="46" t="s">
        <v>459</v>
      </c>
    </row>
    <row r="17" spans="1:25" s="13" customFormat="1" ht="109.5" customHeight="1" x14ac:dyDescent="0.25">
      <c r="A17" s="46" t="s">
        <v>66</v>
      </c>
      <c r="B17" s="66" t="s">
        <v>64</v>
      </c>
      <c r="C17" s="66" t="s">
        <v>88</v>
      </c>
      <c r="D17" s="66" t="s">
        <v>71</v>
      </c>
      <c r="E17" s="66" t="s">
        <v>80</v>
      </c>
      <c r="F17" s="66" t="s">
        <v>81</v>
      </c>
      <c r="G17" s="83"/>
      <c r="H17" s="83"/>
      <c r="I17" s="83"/>
      <c r="J17" s="60"/>
      <c r="K17" s="60"/>
      <c r="L17" s="214" t="s">
        <v>907</v>
      </c>
      <c r="M17" s="83"/>
      <c r="N17" s="60"/>
      <c r="O17" s="60"/>
      <c r="P17" s="60"/>
      <c r="Q17" s="60"/>
      <c r="R17" s="60"/>
      <c r="S17" s="60"/>
      <c r="T17" s="60"/>
      <c r="U17" s="60"/>
      <c r="V17" s="60"/>
      <c r="W17" s="83"/>
      <c r="X17" s="46" t="s">
        <v>755</v>
      </c>
      <c r="Y17" s="46" t="s">
        <v>459</v>
      </c>
    </row>
    <row r="18" spans="1:25" s="13" customFormat="1" ht="170.25" customHeight="1" x14ac:dyDescent="0.25">
      <c r="A18" s="45"/>
      <c r="B18" s="18"/>
      <c r="C18" s="18"/>
      <c r="D18" s="18" t="s">
        <v>71</v>
      </c>
      <c r="E18" s="66" t="s">
        <v>701</v>
      </c>
      <c r="F18" s="66" t="s">
        <v>728</v>
      </c>
      <c r="G18" s="83"/>
      <c r="H18" s="83"/>
      <c r="I18" s="83"/>
      <c r="J18" s="83"/>
      <c r="K18" s="83"/>
      <c r="L18" s="214"/>
      <c r="M18" s="83"/>
      <c r="N18" s="60"/>
      <c r="O18" s="60"/>
      <c r="P18" s="60"/>
      <c r="Q18" s="60"/>
      <c r="R18" s="60"/>
      <c r="S18" s="60"/>
      <c r="T18" s="60"/>
      <c r="U18" s="60"/>
      <c r="V18" s="60"/>
      <c r="W18" s="83"/>
      <c r="X18" s="46" t="s">
        <v>755</v>
      </c>
      <c r="Y18" s="46" t="s">
        <v>459</v>
      </c>
    </row>
    <row r="19" spans="1:25" s="13" customFormat="1" ht="279.75" customHeight="1" x14ac:dyDescent="0.25">
      <c r="A19" s="47" t="s">
        <v>702</v>
      </c>
      <c r="B19" s="66" t="s">
        <v>545</v>
      </c>
      <c r="C19" s="66" t="s">
        <v>82</v>
      </c>
      <c r="D19" s="66" t="s">
        <v>71</v>
      </c>
      <c r="E19" s="66" t="s">
        <v>703</v>
      </c>
      <c r="F19" s="66" t="s">
        <v>466</v>
      </c>
      <c r="G19" s="83" t="s">
        <v>543</v>
      </c>
      <c r="H19" s="83" t="s">
        <v>460</v>
      </c>
      <c r="I19" s="116">
        <v>55</v>
      </c>
      <c r="J19" s="116">
        <v>59</v>
      </c>
      <c r="K19" s="167">
        <v>60</v>
      </c>
      <c r="L19" s="167"/>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customHeight="1" x14ac:dyDescent="0.25">
      <c r="A20" s="9" t="s">
        <v>67</v>
      </c>
      <c r="B20" s="10" t="s">
        <v>544</v>
      </c>
      <c r="C20" s="10" t="s">
        <v>561</v>
      </c>
      <c r="D20" s="66" t="s">
        <v>71</v>
      </c>
      <c r="E20" s="66" t="s">
        <v>83</v>
      </c>
      <c r="F20" s="66" t="s">
        <v>480</v>
      </c>
      <c r="G20" s="83"/>
      <c r="H20" s="83"/>
      <c r="I20" s="116"/>
      <c r="J20" s="128"/>
      <c r="K20" s="256"/>
      <c r="L20" s="167" t="s">
        <v>892</v>
      </c>
      <c r="M20" s="116"/>
      <c r="N20" s="128"/>
      <c r="O20" s="128"/>
      <c r="P20" s="128"/>
      <c r="Q20" s="128"/>
      <c r="R20" s="128"/>
      <c r="S20" s="128"/>
      <c r="T20" s="128"/>
      <c r="U20" s="128"/>
      <c r="V20" s="128"/>
      <c r="W20" s="116"/>
      <c r="X20" s="46" t="s">
        <v>755</v>
      </c>
      <c r="Y20" s="46" t="s">
        <v>459</v>
      </c>
    </row>
    <row r="21" spans="1:25" s="13" customFormat="1" ht="93.75" customHeight="1" x14ac:dyDescent="0.25">
      <c r="A21" s="22"/>
      <c r="B21" s="23"/>
      <c r="C21" s="23"/>
      <c r="D21" s="66" t="s">
        <v>71</v>
      </c>
      <c r="E21" s="66" t="s">
        <v>704</v>
      </c>
      <c r="F21" s="66" t="s">
        <v>84</v>
      </c>
      <c r="G21" s="83"/>
      <c r="H21" s="83"/>
      <c r="I21" s="116"/>
      <c r="J21" s="128"/>
      <c r="K21" s="256"/>
      <c r="L21" s="167" t="s">
        <v>893</v>
      </c>
      <c r="M21" s="116"/>
      <c r="N21" s="128"/>
      <c r="O21" s="128"/>
      <c r="P21" s="128"/>
      <c r="Q21" s="128"/>
      <c r="R21" s="128"/>
      <c r="S21" s="128"/>
      <c r="T21" s="128"/>
      <c r="U21" s="128"/>
      <c r="V21" s="128"/>
      <c r="W21" s="116"/>
      <c r="X21" s="46" t="s">
        <v>755</v>
      </c>
      <c r="Y21" s="46" t="s">
        <v>459</v>
      </c>
    </row>
    <row r="22" spans="1:25" s="13" customFormat="1" ht="103.5" customHeight="1" x14ac:dyDescent="0.25">
      <c r="A22" s="22"/>
      <c r="B22" s="23"/>
      <c r="C22" s="23"/>
      <c r="D22" s="66" t="s">
        <v>71</v>
      </c>
      <c r="E22" s="66" t="s">
        <v>705</v>
      </c>
      <c r="F22" s="66" t="s">
        <v>85</v>
      </c>
      <c r="G22" s="83"/>
      <c r="H22" s="83"/>
      <c r="I22" s="116"/>
      <c r="J22" s="128"/>
      <c r="K22" s="256"/>
      <c r="L22" s="167" t="s">
        <v>894</v>
      </c>
      <c r="M22" s="116"/>
      <c r="N22" s="128"/>
      <c r="O22" s="128"/>
      <c r="P22" s="128"/>
      <c r="Q22" s="128"/>
      <c r="R22" s="128"/>
      <c r="S22" s="128"/>
      <c r="T22" s="128"/>
      <c r="U22" s="128"/>
      <c r="V22" s="128"/>
      <c r="W22" s="116"/>
      <c r="X22" s="46" t="s">
        <v>755</v>
      </c>
      <c r="Y22" s="46" t="s">
        <v>459</v>
      </c>
    </row>
    <row r="23" spans="1:25" s="13" customFormat="1" ht="114.75" customHeight="1" x14ac:dyDescent="0.25">
      <c r="A23" s="25"/>
      <c r="B23" s="18"/>
      <c r="C23" s="18"/>
      <c r="D23" s="66" t="s">
        <v>71</v>
      </c>
      <c r="E23" s="66" t="s">
        <v>706</v>
      </c>
      <c r="F23" s="66" t="s">
        <v>86</v>
      </c>
      <c r="G23" s="83"/>
      <c r="H23" s="83"/>
      <c r="I23" s="116"/>
      <c r="J23" s="128"/>
      <c r="K23" s="256"/>
      <c r="L23" s="167" t="s">
        <v>908</v>
      </c>
      <c r="M23" s="116"/>
      <c r="N23" s="128"/>
      <c r="O23" s="128"/>
      <c r="P23" s="128"/>
      <c r="Q23" s="128"/>
      <c r="R23" s="128"/>
      <c r="S23" s="128"/>
      <c r="T23" s="128"/>
      <c r="U23" s="128"/>
      <c r="V23" s="128"/>
      <c r="W23" s="116"/>
      <c r="X23" s="46" t="s">
        <v>755</v>
      </c>
      <c r="Y23" s="46" t="s">
        <v>459</v>
      </c>
    </row>
    <row r="24" spans="1:25" ht="15" x14ac:dyDescent="0.25">
      <c r="A24" s="3" t="s">
        <v>12</v>
      </c>
      <c r="B24" s="4"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7"/>
      <c r="Y24" s="7"/>
    </row>
    <row r="25" spans="1:25" ht="222" customHeight="1" x14ac:dyDescent="0.25">
      <c r="A25" s="26" t="s">
        <v>90</v>
      </c>
      <c r="B25" s="17" t="s">
        <v>68</v>
      </c>
      <c r="C25" s="17" t="s">
        <v>469</v>
      </c>
      <c r="D25" s="16" t="s">
        <v>94</v>
      </c>
      <c r="E25" s="66" t="s">
        <v>93</v>
      </c>
      <c r="F25" s="34" t="s">
        <v>729</v>
      </c>
      <c r="G25" s="62" t="s">
        <v>470</v>
      </c>
      <c r="H25" s="62" t="s">
        <v>549</v>
      </c>
      <c r="I25" s="129">
        <v>7</v>
      </c>
      <c r="J25" s="129">
        <v>7</v>
      </c>
      <c r="K25" s="167">
        <v>11</v>
      </c>
      <c r="L25" s="167" t="s">
        <v>927</v>
      </c>
      <c r="M25" s="129">
        <v>7</v>
      </c>
      <c r="N25" s="129">
        <v>7</v>
      </c>
      <c r="O25" s="129">
        <v>7</v>
      </c>
      <c r="P25" s="129">
        <v>7</v>
      </c>
      <c r="Q25" s="129">
        <v>7</v>
      </c>
      <c r="R25" s="129">
        <v>7</v>
      </c>
      <c r="S25" s="129">
        <v>7</v>
      </c>
      <c r="T25" s="129">
        <v>7</v>
      </c>
      <c r="U25" s="129">
        <v>7</v>
      </c>
      <c r="V25" s="129">
        <v>7</v>
      </c>
      <c r="W25" s="129">
        <v>8</v>
      </c>
      <c r="X25" s="4" t="s">
        <v>755</v>
      </c>
      <c r="Y25" s="4" t="s">
        <v>459</v>
      </c>
    </row>
    <row r="26" spans="1:25" ht="108" customHeight="1" x14ac:dyDescent="0.25">
      <c r="A26" s="99" t="s">
        <v>471</v>
      </c>
      <c r="B26" s="17" t="s">
        <v>472</v>
      </c>
      <c r="C26" s="17" t="s">
        <v>473</v>
      </c>
      <c r="D26" s="17" t="s">
        <v>94</v>
      </c>
      <c r="E26" s="17" t="s">
        <v>475</v>
      </c>
      <c r="F26" s="262" t="s">
        <v>504</v>
      </c>
      <c r="G26" s="111" t="s">
        <v>474</v>
      </c>
      <c r="H26" s="173" t="s">
        <v>548</v>
      </c>
      <c r="I26" s="114">
        <v>19</v>
      </c>
      <c r="J26" s="114">
        <v>18</v>
      </c>
      <c r="K26" s="220">
        <v>20</v>
      </c>
      <c r="L26" s="220" t="s">
        <v>876</v>
      </c>
      <c r="M26" s="114">
        <v>18</v>
      </c>
      <c r="N26" s="114">
        <v>18</v>
      </c>
      <c r="O26" s="114">
        <v>18</v>
      </c>
      <c r="P26" s="114">
        <v>18</v>
      </c>
      <c r="Q26" s="114">
        <v>18</v>
      </c>
      <c r="R26" s="114">
        <v>18</v>
      </c>
      <c r="S26" s="114">
        <v>18</v>
      </c>
      <c r="T26" s="114">
        <v>18</v>
      </c>
      <c r="U26" s="114">
        <v>19</v>
      </c>
      <c r="V26" s="114">
        <v>19</v>
      </c>
      <c r="W26" s="114">
        <v>20</v>
      </c>
      <c r="X26" s="27" t="s">
        <v>755</v>
      </c>
      <c r="Y26" s="27" t="s">
        <v>459</v>
      </c>
    </row>
    <row r="27" spans="1:25" ht="174" customHeight="1" x14ac:dyDescent="0.25">
      <c r="A27" s="257" t="s">
        <v>91</v>
      </c>
      <c r="B27" s="258" t="s">
        <v>69</v>
      </c>
      <c r="C27" s="258" t="s">
        <v>441</v>
      </c>
      <c r="D27" s="258" t="s">
        <v>477</v>
      </c>
      <c r="E27" s="258" t="s">
        <v>95</v>
      </c>
      <c r="F27" s="184" t="s">
        <v>476</v>
      </c>
      <c r="G27" s="244"/>
      <c r="H27" s="244"/>
      <c r="I27" s="249"/>
      <c r="J27" s="244"/>
      <c r="K27" s="214"/>
      <c r="L27" s="214" t="s">
        <v>923</v>
      </c>
      <c r="M27" s="244"/>
      <c r="N27" s="244"/>
      <c r="O27" s="244"/>
      <c r="P27" s="244"/>
      <c r="Q27" s="244"/>
      <c r="R27" s="244"/>
      <c r="S27" s="244"/>
      <c r="T27" s="244"/>
      <c r="U27" s="244"/>
      <c r="V27" s="244"/>
      <c r="W27" s="244"/>
      <c r="X27" s="257" t="s">
        <v>755</v>
      </c>
      <c r="Y27" s="257" t="s">
        <v>459</v>
      </c>
    </row>
    <row r="28" spans="1:25" ht="180" customHeight="1" x14ac:dyDescent="0.25">
      <c r="A28" s="26" t="s">
        <v>92</v>
      </c>
      <c r="B28" s="16" t="s">
        <v>96</v>
      </c>
      <c r="C28" s="16" t="s">
        <v>442</v>
      </c>
      <c r="D28" s="16" t="s">
        <v>479</v>
      </c>
      <c r="E28" s="16" t="s">
        <v>97</v>
      </c>
      <c r="F28" s="16" t="s">
        <v>542</v>
      </c>
      <c r="G28" s="111" t="s">
        <v>478</v>
      </c>
      <c r="H28" s="130" t="s">
        <v>541</v>
      </c>
      <c r="I28" s="87">
        <v>16.2</v>
      </c>
      <c r="J28" s="111">
        <v>17</v>
      </c>
      <c r="K28" s="265"/>
      <c r="L28" s="265" t="s">
        <v>939</v>
      </c>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customHeight="1" x14ac:dyDescent="0.25">
      <c r="A29" s="3" t="s">
        <v>13</v>
      </c>
      <c r="B29" s="4"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7"/>
      <c r="Y29" s="7"/>
    </row>
    <row r="30" spans="1:25" s="13" customFormat="1" ht="126" x14ac:dyDescent="0.25">
      <c r="A30" s="9" t="s">
        <v>98</v>
      </c>
      <c r="B30" s="66" t="s">
        <v>99</v>
      </c>
      <c r="C30" s="66" t="s">
        <v>100</v>
      </c>
      <c r="D30" s="29" t="s">
        <v>109</v>
      </c>
      <c r="E30" s="66" t="s">
        <v>491</v>
      </c>
      <c r="F30" s="34" t="s">
        <v>503</v>
      </c>
      <c r="G30" s="83" t="s">
        <v>108</v>
      </c>
      <c r="H30" s="131" t="s">
        <v>110</v>
      </c>
      <c r="I30" s="213" t="s">
        <v>746</v>
      </c>
      <c r="J30" s="214" t="s">
        <v>499</v>
      </c>
      <c r="K30" s="214" t="s">
        <v>909</v>
      </c>
      <c r="L30" s="214" t="s">
        <v>820</v>
      </c>
      <c r="M30" s="83" t="s">
        <v>794</v>
      </c>
      <c r="N30" s="83" t="s">
        <v>795</v>
      </c>
      <c r="O30" s="83" t="s">
        <v>796</v>
      </c>
      <c r="P30" s="83" t="s">
        <v>797</v>
      </c>
      <c r="Q30" s="83" t="s">
        <v>798</v>
      </c>
      <c r="R30" s="83" t="s">
        <v>799</v>
      </c>
      <c r="S30" s="83" t="s">
        <v>800</v>
      </c>
      <c r="T30" s="83" t="s">
        <v>801</v>
      </c>
      <c r="U30" s="83" t="s">
        <v>802</v>
      </c>
      <c r="V30" s="83" t="s">
        <v>803</v>
      </c>
      <c r="W30" s="83" t="s">
        <v>910</v>
      </c>
      <c r="X30" s="12" t="s">
        <v>758</v>
      </c>
      <c r="Y30" s="12" t="s">
        <v>786</v>
      </c>
    </row>
    <row r="31" spans="1:25" s="13" customFormat="1" ht="78.75" x14ac:dyDescent="0.25">
      <c r="A31" s="9" t="s">
        <v>102</v>
      </c>
      <c r="B31" s="10" t="s">
        <v>101</v>
      </c>
      <c r="C31" s="10" t="s">
        <v>551</v>
      </c>
      <c r="D31" s="29" t="s">
        <v>497</v>
      </c>
      <c r="E31" s="66" t="s">
        <v>103</v>
      </c>
      <c r="F31" s="34" t="s">
        <v>498</v>
      </c>
      <c r="G31" s="83" t="s">
        <v>552</v>
      </c>
      <c r="H31" s="132" t="s">
        <v>763</v>
      </c>
      <c r="I31" s="215">
        <v>0</v>
      </c>
      <c r="J31" s="167">
        <v>15</v>
      </c>
      <c r="K31" s="167">
        <v>15</v>
      </c>
      <c r="L31" s="167" t="s">
        <v>821</v>
      </c>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94.5" customHeight="1" x14ac:dyDescent="0.25">
      <c r="A32" s="25"/>
      <c r="B32" s="18"/>
      <c r="C32" s="18"/>
      <c r="D32" s="29" t="s">
        <v>494</v>
      </c>
      <c r="E32" s="66" t="s">
        <v>492</v>
      </c>
      <c r="F32" s="34" t="s">
        <v>493</v>
      </c>
      <c r="G32" s="83" t="s">
        <v>496</v>
      </c>
      <c r="H32" s="134" t="s">
        <v>555</v>
      </c>
      <c r="I32" s="215">
        <v>0</v>
      </c>
      <c r="J32" s="214">
        <v>15</v>
      </c>
      <c r="K32" s="214">
        <v>0</v>
      </c>
      <c r="L32" s="214" t="s">
        <v>822</v>
      </c>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x14ac:dyDescent="0.25">
      <c r="A33" s="9" t="s">
        <v>104</v>
      </c>
      <c r="B33" s="10" t="s">
        <v>105</v>
      </c>
      <c r="C33" s="10" t="s">
        <v>502</v>
      </c>
      <c r="D33" s="29" t="s">
        <v>500</v>
      </c>
      <c r="E33" s="66" t="s">
        <v>106</v>
      </c>
      <c r="F33" s="34" t="s">
        <v>495</v>
      </c>
      <c r="G33" s="83" t="s">
        <v>553</v>
      </c>
      <c r="H33" s="131" t="s">
        <v>557</v>
      </c>
      <c r="I33" s="216">
        <v>80</v>
      </c>
      <c r="J33" s="167">
        <v>120</v>
      </c>
      <c r="K33" s="167">
        <v>111.5</v>
      </c>
      <c r="L33" s="167" t="s">
        <v>823</v>
      </c>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customHeight="1" x14ac:dyDescent="0.25">
      <c r="A34" s="25"/>
      <c r="B34" s="18"/>
      <c r="C34" s="18"/>
      <c r="D34" s="29" t="s">
        <v>109</v>
      </c>
      <c r="E34" s="66" t="s">
        <v>107</v>
      </c>
      <c r="F34" s="34" t="s">
        <v>501</v>
      </c>
      <c r="G34" s="83" t="s">
        <v>554</v>
      </c>
      <c r="H34" s="131" t="s">
        <v>556</v>
      </c>
      <c r="I34" s="216">
        <v>1240</v>
      </c>
      <c r="J34" s="167">
        <v>1690</v>
      </c>
      <c r="K34" s="167">
        <v>1470</v>
      </c>
      <c r="L34" s="167" t="s">
        <v>824</v>
      </c>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x14ac:dyDescent="0.25">
      <c r="A35" s="46" t="s">
        <v>644</v>
      </c>
      <c r="B35" s="18" t="s">
        <v>645</v>
      </c>
      <c r="C35" s="18" t="s">
        <v>646</v>
      </c>
      <c r="D35" s="29" t="s">
        <v>109</v>
      </c>
      <c r="E35" s="66" t="s">
        <v>647</v>
      </c>
      <c r="F35" s="34" t="s">
        <v>649</v>
      </c>
      <c r="G35" s="83" t="s">
        <v>650</v>
      </c>
      <c r="H35" s="131" t="s">
        <v>648</v>
      </c>
      <c r="I35" s="216">
        <v>7366</v>
      </c>
      <c r="J35" s="167">
        <v>8000</v>
      </c>
      <c r="K35" s="167">
        <v>7410</v>
      </c>
      <c r="L35" s="167" t="s">
        <v>825</v>
      </c>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x14ac:dyDescent="0.25">
      <c r="A36" s="185">
        <v>2</v>
      </c>
      <c r="B36" s="6"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7"/>
      <c r="Y36" s="7"/>
    </row>
    <row r="37" spans="1:25" ht="15" x14ac:dyDescent="0.25">
      <c r="A37" s="3" t="s">
        <v>14</v>
      </c>
      <c r="B37" s="4"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7"/>
      <c r="Y37" s="7"/>
    </row>
    <row r="38" spans="1:25" s="13" customFormat="1" ht="94.5" x14ac:dyDescent="0.25">
      <c r="A38" s="9" t="s">
        <v>111</v>
      </c>
      <c r="B38" s="10" t="s">
        <v>112</v>
      </c>
      <c r="C38" s="10" t="s">
        <v>113</v>
      </c>
      <c r="D38" s="29" t="s">
        <v>117</v>
      </c>
      <c r="E38" s="66" t="s">
        <v>124</v>
      </c>
      <c r="F38" s="34" t="s">
        <v>538</v>
      </c>
      <c r="G38" s="87" t="s">
        <v>116</v>
      </c>
      <c r="H38" s="136" t="s">
        <v>747</v>
      </c>
      <c r="I38" s="217">
        <v>59.9</v>
      </c>
      <c r="J38" s="218">
        <v>60</v>
      </c>
      <c r="K38" s="218">
        <v>60</v>
      </c>
      <c r="L38" s="218" t="s">
        <v>826</v>
      </c>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x14ac:dyDescent="0.25">
      <c r="A39" s="22"/>
      <c r="B39" s="23"/>
      <c r="C39" s="23"/>
      <c r="D39" s="29" t="s">
        <v>118</v>
      </c>
      <c r="E39" s="66" t="s">
        <v>653</v>
      </c>
      <c r="F39" s="34" t="s">
        <v>114</v>
      </c>
      <c r="G39" s="89"/>
      <c r="H39" s="138"/>
      <c r="I39" s="223"/>
      <c r="J39" s="224"/>
      <c r="K39" s="224"/>
      <c r="L39" s="214" t="s">
        <v>827</v>
      </c>
      <c r="M39" s="141"/>
      <c r="N39" s="141"/>
      <c r="O39" s="141"/>
      <c r="P39" s="141"/>
      <c r="Q39" s="141"/>
      <c r="R39" s="141"/>
      <c r="S39" s="141"/>
      <c r="T39" s="141"/>
      <c r="U39" s="141"/>
      <c r="V39" s="141"/>
      <c r="W39" s="89"/>
      <c r="X39" s="12" t="s">
        <v>758</v>
      </c>
      <c r="Y39" s="46" t="s">
        <v>769</v>
      </c>
    </row>
    <row r="40" spans="1:25" s="13" customFormat="1" ht="63.75" x14ac:dyDescent="0.25">
      <c r="A40" s="22"/>
      <c r="B40" s="18"/>
      <c r="C40" s="18"/>
      <c r="D40" s="29" t="s">
        <v>118</v>
      </c>
      <c r="E40" s="66" t="s">
        <v>654</v>
      </c>
      <c r="F40" s="34" t="s">
        <v>115</v>
      </c>
      <c r="G40" s="91"/>
      <c r="H40" s="142"/>
      <c r="I40" s="223"/>
      <c r="J40" s="224"/>
      <c r="K40" s="224"/>
      <c r="L40" s="214" t="s">
        <v>827</v>
      </c>
      <c r="M40" s="92"/>
      <c r="N40" s="92"/>
      <c r="O40" s="92"/>
      <c r="P40" s="92"/>
      <c r="Q40" s="92"/>
      <c r="R40" s="92"/>
      <c r="S40" s="92"/>
      <c r="T40" s="92"/>
      <c r="U40" s="92"/>
      <c r="V40" s="92"/>
      <c r="W40" s="91"/>
      <c r="X40" s="12" t="s">
        <v>758</v>
      </c>
      <c r="Y40" s="46" t="s">
        <v>769</v>
      </c>
    </row>
    <row r="41" spans="1:25" s="13" customFormat="1" ht="78.75" x14ac:dyDescent="0.25">
      <c r="A41" s="33" t="s">
        <v>656</v>
      </c>
      <c r="B41" s="30" t="s">
        <v>651</v>
      </c>
      <c r="C41" s="10" t="s">
        <v>652</v>
      </c>
      <c r="D41" s="29" t="s">
        <v>118</v>
      </c>
      <c r="E41" s="66" t="s">
        <v>125</v>
      </c>
      <c r="F41" s="34" t="s">
        <v>652</v>
      </c>
      <c r="G41" s="83" t="s">
        <v>655</v>
      </c>
      <c r="H41" s="145" t="s">
        <v>739</v>
      </c>
      <c r="I41" s="219">
        <v>100</v>
      </c>
      <c r="J41" s="219">
        <v>100</v>
      </c>
      <c r="K41" s="219">
        <v>100</v>
      </c>
      <c r="L41" s="219" t="s">
        <v>828</v>
      </c>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7"/>
    </row>
    <row r="43" spans="1:25" ht="115.5" customHeight="1" x14ac:dyDescent="0.25">
      <c r="A43" s="37" t="s">
        <v>134</v>
      </c>
      <c r="B43" s="38" t="s">
        <v>131</v>
      </c>
      <c r="C43" s="38" t="s">
        <v>133</v>
      </c>
      <c r="D43" s="39" t="s">
        <v>129</v>
      </c>
      <c r="E43" s="16" t="s">
        <v>126</v>
      </c>
      <c r="F43" s="24" t="s">
        <v>132</v>
      </c>
      <c r="G43" s="62" t="s">
        <v>144</v>
      </c>
      <c r="H43" s="86" t="s">
        <v>562</v>
      </c>
      <c r="I43" s="166">
        <v>35</v>
      </c>
      <c r="J43" s="167">
        <v>36</v>
      </c>
      <c r="K43" s="167">
        <v>36</v>
      </c>
      <c r="L43" s="167" t="s">
        <v>930</v>
      </c>
      <c r="M43" s="116">
        <v>37</v>
      </c>
      <c r="N43" s="116">
        <v>38</v>
      </c>
      <c r="O43" s="116">
        <v>39</v>
      </c>
      <c r="P43" s="116">
        <v>40</v>
      </c>
      <c r="Q43" s="116">
        <v>41</v>
      </c>
      <c r="R43" s="116">
        <v>42</v>
      </c>
      <c r="S43" s="116">
        <v>43</v>
      </c>
      <c r="T43" s="116">
        <v>44</v>
      </c>
      <c r="U43" s="116">
        <v>45</v>
      </c>
      <c r="V43" s="116">
        <v>48</v>
      </c>
      <c r="W43" s="129">
        <v>50</v>
      </c>
      <c r="X43" s="12" t="s">
        <v>758</v>
      </c>
      <c r="Y43" s="7" t="s">
        <v>711</v>
      </c>
    </row>
    <row r="44" spans="1:25" s="13" customFormat="1" ht="78.75" x14ac:dyDescent="0.25">
      <c r="A44" s="40"/>
      <c r="B44" s="41"/>
      <c r="C44" s="41"/>
      <c r="D44" s="42" t="s">
        <v>517</v>
      </c>
      <c r="E44" s="66" t="s">
        <v>127</v>
      </c>
      <c r="F44" s="24" t="s">
        <v>130</v>
      </c>
      <c r="G44" s="87" t="s">
        <v>277</v>
      </c>
      <c r="H44" s="87" t="s">
        <v>518</v>
      </c>
      <c r="I44" s="220">
        <v>70</v>
      </c>
      <c r="J44" s="220">
        <v>65</v>
      </c>
      <c r="K44" s="220">
        <v>65</v>
      </c>
      <c r="L44" s="220"/>
      <c r="M44" s="147">
        <v>60</v>
      </c>
      <c r="N44" s="147">
        <v>55</v>
      </c>
      <c r="O44" s="147">
        <v>50</v>
      </c>
      <c r="P44" s="147">
        <v>48</v>
      </c>
      <c r="Q44" s="147">
        <v>45</v>
      </c>
      <c r="R44" s="147">
        <v>43</v>
      </c>
      <c r="S44" s="147">
        <v>40</v>
      </c>
      <c r="T44" s="147">
        <v>37</v>
      </c>
      <c r="U44" s="147">
        <v>35</v>
      </c>
      <c r="V44" s="147">
        <v>32</v>
      </c>
      <c r="W44" s="147">
        <v>30</v>
      </c>
      <c r="X44" s="12" t="s">
        <v>758</v>
      </c>
      <c r="Y44" s="11" t="s">
        <v>461</v>
      </c>
    </row>
    <row r="45" spans="1:25" s="13" customFormat="1" ht="82.5" customHeight="1" x14ac:dyDescent="0.25">
      <c r="A45" s="43"/>
      <c r="B45" s="44"/>
      <c r="C45" s="44"/>
      <c r="D45" s="42" t="s">
        <v>517</v>
      </c>
      <c r="E45" s="66" t="s">
        <v>690</v>
      </c>
      <c r="F45" s="24" t="s">
        <v>691</v>
      </c>
      <c r="G45" s="91"/>
      <c r="H45" s="91"/>
      <c r="I45" s="221"/>
      <c r="J45" s="222"/>
      <c r="K45" s="222"/>
      <c r="L45" s="222"/>
      <c r="M45" s="91"/>
      <c r="N45" s="92"/>
      <c r="O45" s="92"/>
      <c r="P45" s="92"/>
      <c r="Q45" s="92"/>
      <c r="R45" s="92"/>
      <c r="S45" s="92"/>
      <c r="T45" s="92"/>
      <c r="U45" s="92"/>
      <c r="V45" s="92"/>
      <c r="W45" s="91"/>
      <c r="X45" s="12" t="s">
        <v>758</v>
      </c>
      <c r="Y45" s="45" t="s">
        <v>712</v>
      </c>
    </row>
    <row r="46" spans="1:25" ht="15"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7"/>
      <c r="Y46" s="7"/>
    </row>
    <row r="47" spans="1:25" s="13" customFormat="1" ht="94.5" x14ac:dyDescent="0.25">
      <c r="A47" s="48" t="s">
        <v>260</v>
      </c>
      <c r="B47" s="10" t="s">
        <v>136</v>
      </c>
      <c r="C47" s="10" t="s">
        <v>657</v>
      </c>
      <c r="D47" s="49" t="s">
        <v>742</v>
      </c>
      <c r="E47" s="10" t="s">
        <v>139</v>
      </c>
      <c r="F47" s="80" t="s">
        <v>714</v>
      </c>
      <c r="G47" s="83" t="s">
        <v>145</v>
      </c>
      <c r="H47" s="83" t="s">
        <v>146</v>
      </c>
      <c r="I47" s="83">
        <v>25.25</v>
      </c>
      <c r="J47" s="83">
        <v>25.77</v>
      </c>
      <c r="K47" s="214"/>
      <c r="L47" s="214" t="s">
        <v>931</v>
      </c>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x14ac:dyDescent="0.25">
      <c r="A48" s="50"/>
      <c r="B48" s="23"/>
      <c r="C48" s="23"/>
      <c r="D48" s="51"/>
      <c r="E48" s="23"/>
      <c r="F48" s="52"/>
      <c r="G48" s="83" t="s">
        <v>147</v>
      </c>
      <c r="H48" s="83" t="s">
        <v>148</v>
      </c>
      <c r="I48" s="116">
        <v>0</v>
      </c>
      <c r="J48" s="116">
        <v>90</v>
      </c>
      <c r="K48" s="167">
        <v>146</v>
      </c>
      <c r="L48" s="167" t="s">
        <v>829</v>
      </c>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x14ac:dyDescent="0.25">
      <c r="A49" s="53"/>
      <c r="B49" s="18"/>
      <c r="C49" s="18"/>
      <c r="D49" s="54"/>
      <c r="E49" s="18"/>
      <c r="F49" s="55"/>
      <c r="G49" s="83" t="s">
        <v>149</v>
      </c>
      <c r="H49" s="83" t="s">
        <v>658</v>
      </c>
      <c r="I49" s="116">
        <v>80</v>
      </c>
      <c r="J49" s="116">
        <v>77</v>
      </c>
      <c r="K49" s="167"/>
      <c r="L49" s="167" t="s">
        <v>931</v>
      </c>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customHeight="1" x14ac:dyDescent="0.25">
      <c r="A50" s="53" t="s">
        <v>261</v>
      </c>
      <c r="B50" s="66" t="s">
        <v>138</v>
      </c>
      <c r="C50" s="66" t="s">
        <v>141</v>
      </c>
      <c r="D50" s="29" t="s">
        <v>137</v>
      </c>
      <c r="E50" s="66" t="s">
        <v>156</v>
      </c>
      <c r="F50" s="24" t="s">
        <v>142</v>
      </c>
      <c r="G50" s="83" t="s">
        <v>811</v>
      </c>
      <c r="H50" s="83" t="s">
        <v>539</v>
      </c>
      <c r="I50" s="167">
        <v>39</v>
      </c>
      <c r="J50" s="211">
        <v>40</v>
      </c>
      <c r="K50" s="211">
        <v>40</v>
      </c>
      <c r="L50" s="267" t="s">
        <v>912</v>
      </c>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x14ac:dyDescent="0.25">
      <c r="A51" s="33" t="s">
        <v>262</v>
      </c>
      <c r="B51" s="30" t="s">
        <v>140</v>
      </c>
      <c r="C51" s="10" t="s">
        <v>143</v>
      </c>
      <c r="D51" s="49" t="s">
        <v>137</v>
      </c>
      <c r="E51" s="10" t="s">
        <v>157</v>
      </c>
      <c r="F51" s="80" t="s">
        <v>530</v>
      </c>
      <c r="G51" s="126" t="s">
        <v>812</v>
      </c>
      <c r="H51" s="126" t="s">
        <v>540</v>
      </c>
      <c r="I51" s="249" t="s">
        <v>35</v>
      </c>
      <c r="J51" s="116">
        <v>30</v>
      </c>
      <c r="K51" s="167">
        <v>60</v>
      </c>
      <c r="L51" s="167" t="s">
        <v>830</v>
      </c>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x14ac:dyDescent="0.25">
      <c r="A53" s="9" t="s">
        <v>263</v>
      </c>
      <c r="B53" s="10" t="s">
        <v>155</v>
      </c>
      <c r="C53" s="10" t="s">
        <v>659</v>
      </c>
      <c r="D53" s="29" t="s">
        <v>517</v>
      </c>
      <c r="E53" s="66" t="s">
        <v>159</v>
      </c>
      <c r="F53" s="66" t="s">
        <v>150</v>
      </c>
      <c r="G53" s="83" t="s">
        <v>166</v>
      </c>
      <c r="H53" s="83" t="s">
        <v>451</v>
      </c>
      <c r="I53" s="116">
        <v>0</v>
      </c>
      <c r="J53" s="150">
        <v>0</v>
      </c>
      <c r="K53" s="268">
        <v>0</v>
      </c>
      <c r="L53" s="150"/>
      <c r="M53" s="150">
        <v>0</v>
      </c>
      <c r="N53" s="150">
        <v>0</v>
      </c>
      <c r="O53" s="150">
        <v>0</v>
      </c>
      <c r="P53" s="150">
        <v>0</v>
      </c>
      <c r="Q53" s="150">
        <v>0</v>
      </c>
      <c r="R53" s="150">
        <v>0</v>
      </c>
      <c r="S53" s="150">
        <v>0</v>
      </c>
      <c r="T53" s="150">
        <v>0</v>
      </c>
      <c r="U53" s="150">
        <v>0</v>
      </c>
      <c r="V53" s="150">
        <v>0</v>
      </c>
      <c r="W53" s="147">
        <v>4</v>
      </c>
      <c r="X53" s="12" t="s">
        <v>758</v>
      </c>
      <c r="Y53" s="12" t="s">
        <v>461</v>
      </c>
    </row>
    <row r="54" spans="1:25" ht="51" x14ac:dyDescent="0.25">
      <c r="A54" s="22"/>
      <c r="B54" s="23"/>
      <c r="C54" s="23"/>
      <c r="D54" s="29" t="s">
        <v>517</v>
      </c>
      <c r="E54" s="66" t="s">
        <v>160</v>
      </c>
      <c r="F54" s="66" t="s">
        <v>814</v>
      </c>
      <c r="G54" s="83"/>
      <c r="H54" s="83"/>
      <c r="I54" s="83"/>
      <c r="J54" s="60"/>
      <c r="K54" s="60"/>
      <c r="L54" s="224"/>
      <c r="M54" s="89"/>
      <c r="N54" s="141"/>
      <c r="O54" s="141"/>
      <c r="P54" s="141"/>
      <c r="Q54" s="141"/>
      <c r="R54" s="141"/>
      <c r="S54" s="141"/>
      <c r="T54" s="141"/>
      <c r="U54" s="141"/>
      <c r="V54" s="141"/>
      <c r="W54" s="89"/>
      <c r="X54" s="12" t="s">
        <v>758</v>
      </c>
      <c r="Y54" s="12" t="s">
        <v>461</v>
      </c>
    </row>
    <row r="55" spans="1:25" ht="51" x14ac:dyDescent="0.25">
      <c r="A55" s="22"/>
      <c r="B55" s="23"/>
      <c r="C55" s="23"/>
      <c r="D55" s="29" t="s">
        <v>517</v>
      </c>
      <c r="E55" s="66" t="s">
        <v>161</v>
      </c>
      <c r="F55" s="66" t="s">
        <v>151</v>
      </c>
      <c r="G55" s="60"/>
      <c r="H55" s="60"/>
      <c r="I55" s="60"/>
      <c r="J55" s="60"/>
      <c r="K55" s="60"/>
      <c r="L55" s="224"/>
      <c r="M55" s="89"/>
      <c r="N55" s="141"/>
      <c r="O55" s="141"/>
      <c r="P55" s="141"/>
      <c r="Q55" s="141"/>
      <c r="R55" s="141"/>
      <c r="S55" s="141"/>
      <c r="T55" s="141"/>
      <c r="U55" s="141"/>
      <c r="V55" s="141"/>
      <c r="W55" s="89"/>
      <c r="X55" s="12" t="s">
        <v>758</v>
      </c>
      <c r="Y55" s="12" t="s">
        <v>461</v>
      </c>
    </row>
    <row r="56" spans="1:25" ht="51" x14ac:dyDescent="0.25">
      <c r="A56" s="25"/>
      <c r="B56" s="18"/>
      <c r="C56" s="18"/>
      <c r="D56" s="29" t="s">
        <v>517</v>
      </c>
      <c r="E56" s="66" t="s">
        <v>162</v>
      </c>
      <c r="F56" s="66" t="s">
        <v>152</v>
      </c>
      <c r="G56" s="60"/>
      <c r="H56" s="60"/>
      <c r="I56" s="60"/>
      <c r="J56" s="60"/>
      <c r="K56" s="60"/>
      <c r="L56" s="224"/>
      <c r="M56" s="91"/>
      <c r="N56" s="92"/>
      <c r="O56" s="92"/>
      <c r="P56" s="92"/>
      <c r="Q56" s="92"/>
      <c r="R56" s="92"/>
      <c r="S56" s="92"/>
      <c r="T56" s="92"/>
      <c r="U56" s="92"/>
      <c r="V56" s="92"/>
      <c r="W56" s="91"/>
      <c r="X56" s="12" t="s">
        <v>758</v>
      </c>
      <c r="Y56" s="12" t="s">
        <v>461</v>
      </c>
    </row>
    <row r="57" spans="1:25" ht="165" x14ac:dyDescent="0.25">
      <c r="A57" s="9" t="s">
        <v>264</v>
      </c>
      <c r="B57" s="10" t="s">
        <v>158</v>
      </c>
      <c r="C57" s="10" t="s">
        <v>429</v>
      </c>
      <c r="D57" s="29" t="s">
        <v>428</v>
      </c>
      <c r="E57" s="66" t="s">
        <v>163</v>
      </c>
      <c r="F57" s="66" t="s">
        <v>153</v>
      </c>
      <c r="G57" s="83" t="s">
        <v>167</v>
      </c>
      <c r="H57" s="83" t="s">
        <v>450</v>
      </c>
      <c r="I57" s="116">
        <v>0</v>
      </c>
      <c r="J57" s="116">
        <v>0</v>
      </c>
      <c r="K57" s="167">
        <v>0</v>
      </c>
      <c r="L57" s="266" t="s">
        <v>913</v>
      </c>
      <c r="M57" s="150">
        <v>0</v>
      </c>
      <c r="N57" s="150">
        <v>0</v>
      </c>
      <c r="O57" s="150">
        <v>0</v>
      </c>
      <c r="P57" s="150">
        <v>0</v>
      </c>
      <c r="Q57" s="150">
        <v>0</v>
      </c>
      <c r="R57" s="150">
        <v>0</v>
      </c>
      <c r="S57" s="150">
        <v>0</v>
      </c>
      <c r="T57" s="150">
        <v>0</v>
      </c>
      <c r="U57" s="150">
        <v>0</v>
      </c>
      <c r="V57" s="150">
        <v>0</v>
      </c>
      <c r="W57" s="147">
        <v>3</v>
      </c>
      <c r="X57" s="12" t="s">
        <v>758</v>
      </c>
      <c r="Y57" s="12" t="s">
        <v>461</v>
      </c>
    </row>
    <row r="58" spans="1:25" ht="63.75" x14ac:dyDescent="0.25">
      <c r="A58" s="22"/>
      <c r="B58" s="23"/>
      <c r="C58" s="23"/>
      <c r="D58" s="29" t="s">
        <v>428</v>
      </c>
      <c r="E58" s="66" t="s">
        <v>164</v>
      </c>
      <c r="F58" s="66" t="s">
        <v>154</v>
      </c>
      <c r="G58" s="60"/>
      <c r="H58" s="60"/>
      <c r="I58" s="60"/>
      <c r="J58" s="60"/>
      <c r="K58" s="60"/>
      <c r="L58" s="224"/>
      <c r="M58" s="89"/>
      <c r="N58" s="141"/>
      <c r="O58" s="141"/>
      <c r="P58" s="141"/>
      <c r="Q58" s="141"/>
      <c r="R58" s="141"/>
      <c r="S58" s="141"/>
      <c r="T58" s="141"/>
      <c r="U58" s="141"/>
      <c r="V58" s="141"/>
      <c r="W58" s="89"/>
      <c r="X58" s="12" t="s">
        <v>758</v>
      </c>
      <c r="Y58" s="12" t="s">
        <v>461</v>
      </c>
    </row>
    <row r="59" spans="1:25" ht="63.75" x14ac:dyDescent="0.25">
      <c r="A59" s="25"/>
      <c r="B59" s="18"/>
      <c r="C59" s="18"/>
      <c r="D59" s="29" t="s">
        <v>428</v>
      </c>
      <c r="E59" s="66" t="s">
        <v>165</v>
      </c>
      <c r="F59" s="66" t="s">
        <v>128</v>
      </c>
      <c r="G59" s="60"/>
      <c r="H59" s="60"/>
      <c r="I59" s="60"/>
      <c r="J59" s="60"/>
      <c r="K59" s="60"/>
      <c r="L59" s="224"/>
      <c r="M59" s="91"/>
      <c r="N59" s="92"/>
      <c r="O59" s="92"/>
      <c r="P59" s="92"/>
      <c r="Q59" s="92"/>
      <c r="R59" s="92"/>
      <c r="S59" s="92"/>
      <c r="T59" s="92"/>
      <c r="U59" s="92"/>
      <c r="V59" s="92"/>
      <c r="W59" s="91"/>
      <c r="X59" s="12" t="s">
        <v>758</v>
      </c>
      <c r="Y59" s="12" t="s">
        <v>461</v>
      </c>
    </row>
    <row r="60" spans="1:25"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253.5" customHeight="1" x14ac:dyDescent="0.25">
      <c r="A61" s="9" t="s">
        <v>265</v>
      </c>
      <c r="B61" s="10" t="s">
        <v>168</v>
      </c>
      <c r="C61" s="10" t="s">
        <v>169</v>
      </c>
      <c r="D61" s="29" t="s">
        <v>715</v>
      </c>
      <c r="E61" s="66" t="s">
        <v>175</v>
      </c>
      <c r="F61" s="24" t="s">
        <v>716</v>
      </c>
      <c r="G61" s="83" t="s">
        <v>170</v>
      </c>
      <c r="H61" s="83" t="s">
        <v>745</v>
      </c>
      <c r="I61" s="148"/>
      <c r="J61" s="148"/>
      <c r="K61" s="264"/>
      <c r="L61" s="285"/>
      <c r="M61" s="148">
        <v>0</v>
      </c>
      <c r="N61" s="148">
        <v>0</v>
      </c>
      <c r="O61" s="148">
        <v>0</v>
      </c>
      <c r="P61" s="148">
        <v>0.375</v>
      </c>
      <c r="Q61" s="148">
        <v>0.875</v>
      </c>
      <c r="R61" s="148">
        <v>1</v>
      </c>
      <c r="S61" s="148">
        <v>1</v>
      </c>
      <c r="T61" s="148">
        <v>1</v>
      </c>
      <c r="U61" s="148">
        <v>1</v>
      </c>
      <c r="V61" s="148">
        <v>1</v>
      </c>
      <c r="W61" s="148">
        <v>1</v>
      </c>
      <c r="X61" s="12" t="s">
        <v>758</v>
      </c>
      <c r="Y61" s="12" t="s">
        <v>461</v>
      </c>
    </row>
    <row r="62" spans="1:25" ht="140.25" x14ac:dyDescent="0.25">
      <c r="A62" s="22"/>
      <c r="B62" s="23"/>
      <c r="C62" s="23"/>
      <c r="D62" s="29" t="s">
        <v>715</v>
      </c>
      <c r="E62" s="66" t="s">
        <v>176</v>
      </c>
      <c r="F62" s="24" t="s">
        <v>119</v>
      </c>
      <c r="G62" s="60"/>
      <c r="H62" s="60"/>
      <c r="I62" s="60"/>
      <c r="J62" s="60"/>
      <c r="K62" s="214"/>
      <c r="L62" s="286"/>
      <c r="M62" s="83"/>
      <c r="N62" s="60"/>
      <c r="O62" s="60"/>
      <c r="P62" s="60"/>
      <c r="Q62" s="60"/>
      <c r="R62" s="60"/>
      <c r="S62" s="60"/>
      <c r="T62" s="60"/>
      <c r="U62" s="60"/>
      <c r="V62" s="60"/>
      <c r="W62" s="83"/>
      <c r="X62" s="12" t="s">
        <v>758</v>
      </c>
      <c r="Y62" s="12" t="s">
        <v>461</v>
      </c>
    </row>
    <row r="63" spans="1:25" ht="140.25" x14ac:dyDescent="0.25">
      <c r="A63" s="22"/>
      <c r="B63" s="23"/>
      <c r="C63" s="23"/>
      <c r="D63" s="29" t="s">
        <v>715</v>
      </c>
      <c r="E63" s="66" t="s">
        <v>177</v>
      </c>
      <c r="F63" s="24" t="s">
        <v>717</v>
      </c>
      <c r="G63" s="60"/>
      <c r="H63" s="60"/>
      <c r="I63" s="60"/>
      <c r="J63" s="60"/>
      <c r="K63" s="214"/>
      <c r="L63" s="60"/>
      <c r="M63" s="83"/>
      <c r="N63" s="60"/>
      <c r="O63" s="60"/>
      <c r="P63" s="60"/>
      <c r="Q63" s="60"/>
      <c r="R63" s="60"/>
      <c r="S63" s="60"/>
      <c r="T63" s="60"/>
      <c r="U63" s="60"/>
      <c r="V63" s="60"/>
      <c r="W63" s="83"/>
      <c r="X63" s="12" t="s">
        <v>758</v>
      </c>
      <c r="Y63" s="12" t="s">
        <v>461</v>
      </c>
    </row>
    <row r="64" spans="1:25" ht="140.25" x14ac:dyDescent="0.25">
      <c r="A64" s="22"/>
      <c r="B64" s="23"/>
      <c r="C64" s="23"/>
      <c r="D64" s="29" t="s">
        <v>715</v>
      </c>
      <c r="E64" s="66" t="s">
        <v>178</v>
      </c>
      <c r="F64" s="24" t="s">
        <v>120</v>
      </c>
      <c r="G64" s="60"/>
      <c r="H64" s="60"/>
      <c r="I64" s="60"/>
      <c r="J64" s="60"/>
      <c r="K64" s="214"/>
      <c r="L64" s="60"/>
      <c r="M64" s="83"/>
      <c r="N64" s="60"/>
      <c r="O64" s="60"/>
      <c r="P64" s="60"/>
      <c r="Q64" s="60"/>
      <c r="R64" s="60"/>
      <c r="S64" s="60"/>
      <c r="T64" s="60"/>
      <c r="U64" s="60"/>
      <c r="V64" s="60"/>
      <c r="W64" s="83"/>
      <c r="X64" s="12" t="s">
        <v>758</v>
      </c>
      <c r="Y64" s="12" t="s">
        <v>461</v>
      </c>
    </row>
    <row r="65" spans="1:25" ht="140.25" x14ac:dyDescent="0.25">
      <c r="A65" s="22"/>
      <c r="B65" s="23"/>
      <c r="C65" s="23"/>
      <c r="D65" s="29" t="s">
        <v>715</v>
      </c>
      <c r="E65" s="66" t="s">
        <v>179</v>
      </c>
      <c r="F65" s="24" t="s">
        <v>718</v>
      </c>
      <c r="G65" s="83"/>
      <c r="H65" s="83"/>
      <c r="I65" s="83"/>
      <c r="J65" s="60"/>
      <c r="K65" s="214"/>
      <c r="L65" s="60"/>
      <c r="M65" s="83"/>
      <c r="N65" s="60"/>
      <c r="O65" s="60"/>
      <c r="P65" s="60"/>
      <c r="Q65" s="60"/>
      <c r="R65" s="60"/>
      <c r="S65" s="60"/>
      <c r="T65" s="60"/>
      <c r="U65" s="60"/>
      <c r="V65" s="60"/>
      <c r="W65" s="83"/>
      <c r="X65" s="12" t="s">
        <v>758</v>
      </c>
      <c r="Y65" s="12" t="s">
        <v>461</v>
      </c>
    </row>
    <row r="66" spans="1:25" ht="140.25" x14ac:dyDescent="0.25">
      <c r="A66" s="22"/>
      <c r="B66" s="23"/>
      <c r="C66" s="23"/>
      <c r="D66" s="29" t="s">
        <v>715</v>
      </c>
      <c r="E66" s="66" t="s">
        <v>180</v>
      </c>
      <c r="F66" s="24" t="s">
        <v>121</v>
      </c>
      <c r="G66" s="60"/>
      <c r="H66" s="60"/>
      <c r="I66" s="60"/>
      <c r="J66" s="60"/>
      <c r="K66" s="214"/>
      <c r="L66" s="60"/>
      <c r="M66" s="83"/>
      <c r="N66" s="60"/>
      <c r="O66" s="60"/>
      <c r="P66" s="60"/>
      <c r="Q66" s="60"/>
      <c r="R66" s="60"/>
      <c r="S66" s="60"/>
      <c r="T66" s="60"/>
      <c r="U66" s="60"/>
      <c r="V66" s="60"/>
      <c r="W66" s="83"/>
      <c r="X66" s="12" t="s">
        <v>758</v>
      </c>
      <c r="Y66" s="12" t="s">
        <v>461</v>
      </c>
    </row>
    <row r="67" spans="1:25" ht="140.25" x14ac:dyDescent="0.25">
      <c r="A67" s="22"/>
      <c r="B67" s="23"/>
      <c r="C67" s="23"/>
      <c r="D67" s="29" t="s">
        <v>715</v>
      </c>
      <c r="E67" s="66" t="s">
        <v>181</v>
      </c>
      <c r="F67" s="24" t="s">
        <v>719</v>
      </c>
      <c r="G67" s="60"/>
      <c r="H67" s="60"/>
      <c r="I67" s="60"/>
      <c r="J67" s="60"/>
      <c r="K67" s="214"/>
      <c r="L67" s="60"/>
      <c r="M67" s="83"/>
      <c r="N67" s="60"/>
      <c r="O67" s="60"/>
      <c r="P67" s="60"/>
      <c r="Q67" s="60"/>
      <c r="R67" s="60"/>
      <c r="S67" s="60"/>
      <c r="T67" s="60"/>
      <c r="U67" s="60"/>
      <c r="V67" s="60"/>
      <c r="W67" s="83"/>
      <c r="X67" s="12" t="s">
        <v>758</v>
      </c>
      <c r="Y67" s="12" t="s">
        <v>461</v>
      </c>
    </row>
    <row r="68" spans="1:25" ht="140.25" x14ac:dyDescent="0.25">
      <c r="A68" s="22"/>
      <c r="B68" s="23"/>
      <c r="C68" s="23"/>
      <c r="D68" s="29" t="s">
        <v>715</v>
      </c>
      <c r="E68" s="66" t="s">
        <v>182</v>
      </c>
      <c r="F68" s="24" t="s">
        <v>122</v>
      </c>
      <c r="G68" s="60"/>
      <c r="H68" s="60"/>
      <c r="I68" s="60"/>
      <c r="J68" s="60"/>
      <c r="K68" s="214"/>
      <c r="L68" s="60"/>
      <c r="M68" s="83"/>
      <c r="N68" s="60"/>
      <c r="O68" s="60"/>
      <c r="P68" s="60"/>
      <c r="Q68" s="60"/>
      <c r="R68" s="60"/>
      <c r="S68" s="60"/>
      <c r="T68" s="60"/>
      <c r="U68" s="60"/>
      <c r="V68" s="60"/>
      <c r="W68" s="83"/>
      <c r="X68" s="12" t="s">
        <v>758</v>
      </c>
      <c r="Y68" s="12" t="s">
        <v>461</v>
      </c>
    </row>
    <row r="69" spans="1:25" ht="140.25" x14ac:dyDescent="0.25">
      <c r="A69" s="22"/>
      <c r="B69" s="23"/>
      <c r="C69" s="23"/>
      <c r="D69" s="29" t="s">
        <v>715</v>
      </c>
      <c r="E69" s="66" t="s">
        <v>183</v>
      </c>
      <c r="F69" s="24" t="s">
        <v>720</v>
      </c>
      <c r="G69" s="60"/>
      <c r="H69" s="60"/>
      <c r="I69" s="60"/>
      <c r="J69" s="60"/>
      <c r="K69" s="214"/>
      <c r="L69" s="60"/>
      <c r="M69" s="83"/>
      <c r="N69" s="60"/>
      <c r="O69" s="60"/>
      <c r="P69" s="60"/>
      <c r="Q69" s="60"/>
      <c r="R69" s="60"/>
      <c r="S69" s="60"/>
      <c r="T69" s="60"/>
      <c r="U69" s="60"/>
      <c r="V69" s="60"/>
      <c r="W69" s="83"/>
      <c r="X69" s="12" t="s">
        <v>758</v>
      </c>
      <c r="Y69" s="12" t="s">
        <v>461</v>
      </c>
    </row>
    <row r="70" spans="1:25" ht="140.25" x14ac:dyDescent="0.25">
      <c r="A70" s="25"/>
      <c r="B70" s="18"/>
      <c r="C70" s="18"/>
      <c r="D70" s="29" t="s">
        <v>715</v>
      </c>
      <c r="E70" s="66" t="s">
        <v>184</v>
      </c>
      <c r="F70" s="24" t="s">
        <v>123</v>
      </c>
      <c r="G70" s="60"/>
      <c r="H70" s="60"/>
      <c r="I70" s="60"/>
      <c r="J70" s="60"/>
      <c r="K70" s="214"/>
      <c r="L70" s="60"/>
      <c r="M70" s="83"/>
      <c r="N70" s="60"/>
      <c r="O70" s="60"/>
      <c r="P70" s="60"/>
      <c r="Q70" s="60"/>
      <c r="R70" s="60"/>
      <c r="S70" s="60"/>
      <c r="T70" s="60"/>
      <c r="U70" s="60"/>
      <c r="V70" s="60"/>
      <c r="W70" s="83"/>
      <c r="X70" s="12" t="s">
        <v>758</v>
      </c>
      <c r="Y70" s="12" t="s">
        <v>461</v>
      </c>
    </row>
    <row r="71" spans="1:25" ht="37.5" customHeight="1" x14ac:dyDescent="0.25">
      <c r="A71" s="47"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7" t="s">
        <v>461</v>
      </c>
    </row>
    <row r="72" spans="1:25" ht="204.75" x14ac:dyDescent="0.25">
      <c r="A72" s="9" t="s">
        <v>267</v>
      </c>
      <c r="B72" s="10" t="s">
        <v>173</v>
      </c>
      <c r="C72" s="10" t="s">
        <v>174</v>
      </c>
      <c r="D72" s="49" t="s">
        <v>171</v>
      </c>
      <c r="E72" s="10" t="s">
        <v>187</v>
      </c>
      <c r="F72" s="208" t="s">
        <v>185</v>
      </c>
      <c r="G72" s="83" t="s">
        <v>189</v>
      </c>
      <c r="H72" s="86" t="s">
        <v>813</v>
      </c>
      <c r="I72" s="115">
        <v>3</v>
      </c>
      <c r="J72" s="116">
        <v>1</v>
      </c>
      <c r="K72" s="167">
        <v>1</v>
      </c>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x14ac:dyDescent="0.25">
      <c r="A73" s="46"/>
      <c r="B73" s="66"/>
      <c r="C73" s="66"/>
      <c r="D73" s="29" t="s">
        <v>171</v>
      </c>
      <c r="E73" s="66" t="s">
        <v>188</v>
      </c>
      <c r="F73" s="24" t="s">
        <v>186</v>
      </c>
      <c r="G73" s="83" t="s">
        <v>190</v>
      </c>
      <c r="H73" s="86" t="s">
        <v>591</v>
      </c>
      <c r="I73" s="115">
        <v>2</v>
      </c>
      <c r="J73" s="116">
        <v>3</v>
      </c>
      <c r="K73" s="167">
        <v>1</v>
      </c>
      <c r="L73" s="167"/>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x14ac:dyDescent="0.25">
      <c r="A74" s="46"/>
      <c r="B74" s="66"/>
      <c r="C74" s="66"/>
      <c r="D74" s="29" t="s">
        <v>171</v>
      </c>
      <c r="E74" s="66"/>
      <c r="F74" s="24"/>
      <c r="G74" s="83" t="s">
        <v>191</v>
      </c>
      <c r="H74" s="86" t="s">
        <v>592</v>
      </c>
      <c r="I74" s="115">
        <v>10</v>
      </c>
      <c r="J74" s="116">
        <v>15</v>
      </c>
      <c r="K74" s="167">
        <v>15</v>
      </c>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customHeight="1" x14ac:dyDescent="0.25">
      <c r="A75" s="64" t="s">
        <v>35</v>
      </c>
      <c r="B75" s="65"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x14ac:dyDescent="0.25">
      <c r="A76" s="47"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6" x14ac:dyDescent="0.25">
      <c r="A77" s="9" t="s">
        <v>268</v>
      </c>
      <c r="B77" s="10" t="s">
        <v>192</v>
      </c>
      <c r="C77" s="10" t="s">
        <v>199</v>
      </c>
      <c r="D77" s="29" t="s">
        <v>433</v>
      </c>
      <c r="E77" s="66" t="s">
        <v>193</v>
      </c>
      <c r="F77" s="24" t="s">
        <v>203</v>
      </c>
      <c r="G77" s="83" t="s">
        <v>274</v>
      </c>
      <c r="H77" s="86" t="s">
        <v>661</v>
      </c>
      <c r="I77" s="163">
        <v>13.8</v>
      </c>
      <c r="J77" s="163">
        <v>13.7</v>
      </c>
      <c r="K77" s="223">
        <v>13.3</v>
      </c>
      <c r="L77" s="269" t="s">
        <v>834</v>
      </c>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220.5" x14ac:dyDescent="0.25">
      <c r="A78" s="22"/>
      <c r="B78" s="23"/>
      <c r="C78" s="23"/>
      <c r="D78" s="29" t="s">
        <v>433</v>
      </c>
      <c r="E78" s="66" t="s">
        <v>200</v>
      </c>
      <c r="F78" s="24" t="s">
        <v>204</v>
      </c>
      <c r="G78" s="83" t="s">
        <v>275</v>
      </c>
      <c r="H78" s="86" t="s">
        <v>662</v>
      </c>
      <c r="I78" s="154">
        <v>47</v>
      </c>
      <c r="J78" s="154">
        <v>48</v>
      </c>
      <c r="K78" s="219">
        <v>72</v>
      </c>
      <c r="L78" s="270" t="s">
        <v>835</v>
      </c>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x14ac:dyDescent="0.25">
      <c r="A79" s="22"/>
      <c r="B79" s="23"/>
      <c r="C79" s="23"/>
      <c r="D79" s="29" t="s">
        <v>433</v>
      </c>
      <c r="E79" s="66" t="s">
        <v>201</v>
      </c>
      <c r="F79" s="24" t="s">
        <v>205</v>
      </c>
      <c r="G79" s="83" t="s">
        <v>276</v>
      </c>
      <c r="H79" s="86" t="s">
        <v>663</v>
      </c>
      <c r="I79" s="154">
        <v>60</v>
      </c>
      <c r="J79" s="154">
        <v>62</v>
      </c>
      <c r="K79" s="219">
        <v>62</v>
      </c>
      <c r="L79" s="270" t="s">
        <v>932</v>
      </c>
      <c r="M79" s="154">
        <v>64</v>
      </c>
      <c r="N79" s="154">
        <v>66</v>
      </c>
      <c r="O79" s="154">
        <v>68</v>
      </c>
      <c r="P79" s="154">
        <v>70</v>
      </c>
      <c r="Q79" s="154">
        <v>72</v>
      </c>
      <c r="R79" s="154">
        <v>74</v>
      </c>
      <c r="S79" s="154">
        <v>76</v>
      </c>
      <c r="T79" s="154">
        <v>78</v>
      </c>
      <c r="U79" s="116">
        <v>80</v>
      </c>
      <c r="V79" s="116">
        <v>82</v>
      </c>
      <c r="W79" s="148">
        <v>0.84</v>
      </c>
      <c r="X79" s="46" t="s">
        <v>759</v>
      </c>
      <c r="Y79" s="12" t="s">
        <v>779</v>
      </c>
    </row>
    <row r="80" spans="1:25" ht="110.25" x14ac:dyDescent="0.25">
      <c r="A80" s="25"/>
      <c r="B80" s="18"/>
      <c r="C80" s="18"/>
      <c r="D80" s="29" t="s">
        <v>433</v>
      </c>
      <c r="E80" s="66" t="s">
        <v>202</v>
      </c>
      <c r="F80" s="24" t="s">
        <v>206</v>
      </c>
      <c r="G80" s="83" t="s">
        <v>425</v>
      </c>
      <c r="H80" s="86" t="s">
        <v>426</v>
      </c>
      <c r="I80" s="83">
        <v>1.3</v>
      </c>
      <c r="J80" s="83">
        <v>1.3</v>
      </c>
      <c r="K80" s="214">
        <v>9.1</v>
      </c>
      <c r="L80" s="273" t="s">
        <v>933</v>
      </c>
      <c r="M80" s="83">
        <v>1.3</v>
      </c>
      <c r="N80" s="83">
        <v>1.3</v>
      </c>
      <c r="O80" s="83">
        <v>1.3</v>
      </c>
      <c r="P80" s="83">
        <v>1.3</v>
      </c>
      <c r="Q80" s="83">
        <v>1.3</v>
      </c>
      <c r="R80" s="83">
        <v>1.3</v>
      </c>
      <c r="S80" s="83">
        <v>1.8</v>
      </c>
      <c r="T80" s="83">
        <v>1.8</v>
      </c>
      <c r="U80" s="83">
        <v>2</v>
      </c>
      <c r="V80" s="83">
        <v>2</v>
      </c>
      <c r="W80" s="83">
        <v>2</v>
      </c>
      <c r="X80" s="46" t="s">
        <v>759</v>
      </c>
      <c r="Y80" s="12" t="s">
        <v>779</v>
      </c>
    </row>
    <row r="81" spans="1:25" ht="330.75" x14ac:dyDescent="0.25">
      <c r="A81" s="9" t="s">
        <v>269</v>
      </c>
      <c r="B81" s="10" t="s">
        <v>194</v>
      </c>
      <c r="C81" s="10" t="s">
        <v>452</v>
      </c>
      <c r="D81" s="49" t="s">
        <v>433</v>
      </c>
      <c r="E81" s="10" t="s">
        <v>207</v>
      </c>
      <c r="F81" s="208" t="s">
        <v>208</v>
      </c>
      <c r="G81" s="87" t="s">
        <v>427</v>
      </c>
      <c r="H81" s="85" t="s">
        <v>664</v>
      </c>
      <c r="I81" s="225">
        <v>68</v>
      </c>
      <c r="J81" s="225">
        <v>68</v>
      </c>
      <c r="K81" s="271">
        <v>68</v>
      </c>
      <c r="L81" s="272" t="s">
        <v>836</v>
      </c>
      <c r="M81" s="225">
        <v>68</v>
      </c>
      <c r="N81" s="225">
        <v>69</v>
      </c>
      <c r="O81" s="225">
        <v>69</v>
      </c>
      <c r="P81" s="225">
        <v>69</v>
      </c>
      <c r="Q81" s="225">
        <v>70</v>
      </c>
      <c r="R81" s="225">
        <v>70.5</v>
      </c>
      <c r="S81" s="225">
        <v>71</v>
      </c>
      <c r="T81" s="225">
        <v>72</v>
      </c>
      <c r="U81" s="87">
        <v>72.5</v>
      </c>
      <c r="V81" s="87">
        <v>73</v>
      </c>
      <c r="W81" s="87">
        <v>73.599999999999994</v>
      </c>
      <c r="X81" s="46" t="s">
        <v>759</v>
      </c>
      <c r="Y81" s="12" t="s">
        <v>779</v>
      </c>
    </row>
    <row r="82" spans="1:25" ht="105" x14ac:dyDescent="0.25">
      <c r="A82" s="22"/>
      <c r="B82" s="23"/>
      <c r="C82" s="66"/>
      <c r="D82" s="29" t="s">
        <v>433</v>
      </c>
      <c r="E82" s="66" t="s">
        <v>210</v>
      </c>
      <c r="F82" s="24" t="s">
        <v>209</v>
      </c>
      <c r="G82" s="83"/>
      <c r="H82" s="83"/>
      <c r="I82" s="83"/>
      <c r="J82" s="60"/>
      <c r="K82" s="214" t="s">
        <v>837</v>
      </c>
      <c r="L82" s="273" t="s">
        <v>838</v>
      </c>
      <c r="M82" s="83"/>
      <c r="N82" s="60"/>
      <c r="O82" s="60"/>
      <c r="P82" s="60"/>
      <c r="Q82" s="60"/>
      <c r="R82" s="60"/>
      <c r="S82" s="60"/>
      <c r="T82" s="60"/>
      <c r="U82" s="60"/>
      <c r="V82" s="60"/>
      <c r="W82" s="83"/>
      <c r="X82" s="46" t="s">
        <v>759</v>
      </c>
      <c r="Y82" s="12" t="s">
        <v>779</v>
      </c>
    </row>
    <row r="83" spans="1:25" ht="120" x14ac:dyDescent="0.25">
      <c r="A83" s="22"/>
      <c r="B83" s="23"/>
      <c r="C83" s="66"/>
      <c r="D83" s="29" t="s">
        <v>433</v>
      </c>
      <c r="E83" s="66" t="s">
        <v>211</v>
      </c>
      <c r="F83" s="24" t="s">
        <v>214</v>
      </c>
      <c r="G83" s="83"/>
      <c r="H83" s="83"/>
      <c r="I83" s="83"/>
      <c r="J83" s="60"/>
      <c r="K83" s="214" t="s">
        <v>839</v>
      </c>
      <c r="L83" s="273" t="s">
        <v>840</v>
      </c>
      <c r="M83" s="83"/>
      <c r="N83" s="60"/>
      <c r="O83" s="60"/>
      <c r="P83" s="60"/>
      <c r="Q83" s="60"/>
      <c r="R83" s="60"/>
      <c r="S83" s="60"/>
      <c r="T83" s="60"/>
      <c r="U83" s="60"/>
      <c r="V83" s="60"/>
      <c r="W83" s="83"/>
      <c r="X83" s="46" t="s">
        <v>759</v>
      </c>
      <c r="Y83" s="12" t="s">
        <v>779</v>
      </c>
    </row>
    <row r="84" spans="1:25" ht="90" x14ac:dyDescent="0.25">
      <c r="A84" s="22"/>
      <c r="B84" s="23"/>
      <c r="C84" s="66"/>
      <c r="D84" s="29" t="s">
        <v>433</v>
      </c>
      <c r="E84" s="66" t="s">
        <v>212</v>
      </c>
      <c r="F84" s="24" t="s">
        <v>215</v>
      </c>
      <c r="G84" s="83"/>
      <c r="H84" s="83"/>
      <c r="I84" s="83"/>
      <c r="J84" s="60"/>
      <c r="K84" s="214" t="s">
        <v>841</v>
      </c>
      <c r="L84" s="273" t="s">
        <v>842</v>
      </c>
      <c r="M84" s="83"/>
      <c r="N84" s="60"/>
      <c r="O84" s="60"/>
      <c r="P84" s="60"/>
      <c r="Q84" s="60"/>
      <c r="R84" s="60"/>
      <c r="S84" s="60"/>
      <c r="T84" s="60"/>
      <c r="U84" s="60"/>
      <c r="V84" s="60"/>
      <c r="W84" s="83"/>
      <c r="X84" s="46" t="s">
        <v>759</v>
      </c>
      <c r="Y84" s="12" t="s">
        <v>779</v>
      </c>
    </row>
    <row r="85" spans="1:25" ht="220.5" x14ac:dyDescent="0.25">
      <c r="A85" s="22"/>
      <c r="B85" s="23"/>
      <c r="C85" s="66"/>
      <c r="D85" s="29" t="s">
        <v>433</v>
      </c>
      <c r="E85" s="66" t="s">
        <v>213</v>
      </c>
      <c r="F85" s="24" t="s">
        <v>216</v>
      </c>
      <c r="G85" s="83"/>
      <c r="H85" s="83"/>
      <c r="I85" s="83"/>
      <c r="J85" s="60"/>
      <c r="K85" s="214" t="s">
        <v>843</v>
      </c>
      <c r="L85" s="273" t="s">
        <v>844</v>
      </c>
      <c r="M85" s="83"/>
      <c r="N85" s="60"/>
      <c r="O85" s="60"/>
      <c r="P85" s="60"/>
      <c r="Q85" s="60"/>
      <c r="R85" s="60"/>
      <c r="S85" s="60"/>
      <c r="T85" s="60"/>
      <c r="U85" s="60"/>
      <c r="V85" s="60"/>
      <c r="W85" s="83"/>
      <c r="X85" s="46" t="s">
        <v>759</v>
      </c>
      <c r="Y85" s="12" t="s">
        <v>779</v>
      </c>
    </row>
    <row r="86" spans="1:25" ht="89.25" x14ac:dyDescent="0.25">
      <c r="A86" s="25"/>
      <c r="B86" s="18"/>
      <c r="C86" s="66"/>
      <c r="D86" s="29" t="s">
        <v>433</v>
      </c>
      <c r="E86" s="66" t="s">
        <v>232</v>
      </c>
      <c r="F86" s="24" t="s">
        <v>217</v>
      </c>
      <c r="G86" s="83"/>
      <c r="H86" s="83"/>
      <c r="I86" s="83"/>
      <c r="J86" s="60"/>
      <c r="K86" s="214" t="s">
        <v>845</v>
      </c>
      <c r="L86" s="273" t="s">
        <v>914</v>
      </c>
      <c r="M86" s="83"/>
      <c r="N86" s="60"/>
      <c r="O86" s="60"/>
      <c r="P86" s="60"/>
      <c r="Q86" s="60"/>
      <c r="R86" s="60"/>
      <c r="S86" s="60"/>
      <c r="T86" s="60"/>
      <c r="U86" s="60"/>
      <c r="V86" s="60"/>
      <c r="W86" s="83"/>
      <c r="X86" s="46" t="s">
        <v>759</v>
      </c>
      <c r="Y86" s="12" t="s">
        <v>779</v>
      </c>
    </row>
    <row r="87" spans="1:25" ht="180" x14ac:dyDescent="0.25">
      <c r="A87" s="9" t="s">
        <v>270</v>
      </c>
      <c r="B87" s="10" t="s">
        <v>195</v>
      </c>
      <c r="C87" s="66" t="s">
        <v>665</v>
      </c>
      <c r="D87" s="29" t="s">
        <v>433</v>
      </c>
      <c r="E87" s="66" t="s">
        <v>218</v>
      </c>
      <c r="F87" s="24" t="s">
        <v>219</v>
      </c>
      <c r="G87" s="83"/>
      <c r="H87" s="83"/>
      <c r="I87" s="83"/>
      <c r="J87" s="60"/>
      <c r="K87" s="214" t="s">
        <v>839</v>
      </c>
      <c r="L87" s="273" t="s">
        <v>846</v>
      </c>
      <c r="M87" s="83"/>
      <c r="N87" s="60"/>
      <c r="O87" s="60"/>
      <c r="P87" s="60"/>
      <c r="Q87" s="60"/>
      <c r="R87" s="60"/>
      <c r="S87" s="60"/>
      <c r="T87" s="60"/>
      <c r="U87" s="60"/>
      <c r="V87" s="60"/>
      <c r="W87" s="83"/>
      <c r="X87" s="46" t="s">
        <v>759</v>
      </c>
      <c r="Y87" s="12" t="s">
        <v>779</v>
      </c>
    </row>
    <row r="88" spans="1:25" ht="255" x14ac:dyDescent="0.25">
      <c r="A88" s="22"/>
      <c r="B88" s="23"/>
      <c r="C88" s="66"/>
      <c r="D88" s="29" t="s">
        <v>433</v>
      </c>
      <c r="E88" s="66" t="s">
        <v>221</v>
      </c>
      <c r="F88" s="24" t="s">
        <v>220</v>
      </c>
      <c r="G88" s="83"/>
      <c r="H88" s="83"/>
      <c r="I88" s="83"/>
      <c r="J88" s="60"/>
      <c r="K88" s="214" t="s">
        <v>839</v>
      </c>
      <c r="L88" s="273" t="s">
        <v>847</v>
      </c>
      <c r="M88" s="83"/>
      <c r="N88" s="60"/>
      <c r="O88" s="60"/>
      <c r="P88" s="60"/>
      <c r="Q88" s="60"/>
      <c r="R88" s="60"/>
      <c r="S88" s="60"/>
      <c r="T88" s="60"/>
      <c r="U88" s="60"/>
      <c r="V88" s="60"/>
      <c r="W88" s="83"/>
      <c r="X88" s="46" t="s">
        <v>759</v>
      </c>
      <c r="Y88" s="12" t="s">
        <v>779</v>
      </c>
    </row>
    <row r="89" spans="1:25" ht="173.25" x14ac:dyDescent="0.25">
      <c r="A89" s="22"/>
      <c r="B89" s="23"/>
      <c r="C89" s="66"/>
      <c r="D89" s="29" t="s">
        <v>433</v>
      </c>
      <c r="E89" s="66" t="s">
        <v>222</v>
      </c>
      <c r="F89" s="24" t="s">
        <v>223</v>
      </c>
      <c r="G89" s="83"/>
      <c r="H89" s="83"/>
      <c r="I89" s="83"/>
      <c r="J89" s="60"/>
      <c r="K89" s="214" t="s">
        <v>848</v>
      </c>
      <c r="L89" s="273" t="s">
        <v>849</v>
      </c>
      <c r="M89" s="83"/>
      <c r="N89" s="60"/>
      <c r="O89" s="60"/>
      <c r="P89" s="60"/>
      <c r="Q89" s="60"/>
      <c r="R89" s="60"/>
      <c r="S89" s="60"/>
      <c r="T89" s="60"/>
      <c r="U89" s="60"/>
      <c r="V89" s="60"/>
      <c r="W89" s="83"/>
      <c r="X89" s="46" t="s">
        <v>759</v>
      </c>
      <c r="Y89" s="12" t="s">
        <v>779</v>
      </c>
    </row>
    <row r="90" spans="1:25" ht="255" x14ac:dyDescent="0.25">
      <c r="A90" s="22"/>
      <c r="B90" s="23"/>
      <c r="C90" s="66"/>
      <c r="D90" s="29" t="s">
        <v>433</v>
      </c>
      <c r="E90" s="66" t="s">
        <v>227</v>
      </c>
      <c r="F90" s="24" t="s">
        <v>430</v>
      </c>
      <c r="G90" s="83"/>
      <c r="H90" s="83"/>
      <c r="I90" s="83"/>
      <c r="J90" s="60"/>
      <c r="K90" s="214" t="s">
        <v>850</v>
      </c>
      <c r="L90" s="273" t="s">
        <v>851</v>
      </c>
      <c r="M90" s="83"/>
      <c r="N90" s="60"/>
      <c r="O90" s="60"/>
      <c r="P90" s="60"/>
      <c r="Q90" s="60"/>
      <c r="R90" s="60"/>
      <c r="S90" s="60"/>
      <c r="T90" s="60"/>
      <c r="U90" s="60"/>
      <c r="V90" s="60"/>
      <c r="W90" s="83"/>
      <c r="X90" s="46" t="s">
        <v>759</v>
      </c>
      <c r="Y90" s="12" t="s">
        <v>779</v>
      </c>
    </row>
    <row r="91" spans="1:25" ht="409.5" x14ac:dyDescent="0.25">
      <c r="A91" s="236"/>
      <c r="B91" s="240"/>
      <c r="C91" s="66"/>
      <c r="D91" s="29" t="s">
        <v>433</v>
      </c>
      <c r="E91" s="66" t="s">
        <v>228</v>
      </c>
      <c r="F91" s="24" t="s">
        <v>224</v>
      </c>
      <c r="G91" s="83"/>
      <c r="H91" s="83"/>
      <c r="I91" s="83"/>
      <c r="J91" s="60"/>
      <c r="K91" s="214" t="s">
        <v>852</v>
      </c>
      <c r="L91" s="273" t="s">
        <v>853</v>
      </c>
      <c r="M91" s="83"/>
      <c r="N91" s="60"/>
      <c r="O91" s="60"/>
      <c r="P91" s="60"/>
      <c r="Q91" s="60"/>
      <c r="R91" s="60"/>
      <c r="S91" s="60"/>
      <c r="T91" s="60"/>
      <c r="U91" s="60"/>
      <c r="V91" s="60"/>
      <c r="W91" s="83"/>
      <c r="X91" s="46" t="s">
        <v>759</v>
      </c>
      <c r="Y91" s="12" t="s">
        <v>779</v>
      </c>
    </row>
    <row r="92" spans="1:25" ht="360" x14ac:dyDescent="0.25">
      <c r="A92" s="236"/>
      <c r="B92" s="240"/>
      <c r="C92" s="66"/>
      <c r="D92" s="29" t="s">
        <v>433</v>
      </c>
      <c r="E92" s="66" t="s">
        <v>229</v>
      </c>
      <c r="F92" s="24" t="s">
        <v>431</v>
      </c>
      <c r="G92" s="83"/>
      <c r="H92" s="83"/>
      <c r="I92" s="83"/>
      <c r="J92" s="60"/>
      <c r="K92" s="214" t="s">
        <v>915</v>
      </c>
      <c r="L92" s="273" t="s">
        <v>916</v>
      </c>
      <c r="M92" s="83"/>
      <c r="N92" s="60"/>
      <c r="O92" s="60"/>
      <c r="P92" s="60"/>
      <c r="Q92" s="60"/>
      <c r="R92" s="60"/>
      <c r="S92" s="60"/>
      <c r="T92" s="60"/>
      <c r="U92" s="60"/>
      <c r="V92" s="60"/>
      <c r="W92" s="83"/>
      <c r="X92" s="46" t="s">
        <v>759</v>
      </c>
      <c r="Y92" s="12" t="s">
        <v>779</v>
      </c>
    </row>
    <row r="93" spans="1:25" ht="157.5" x14ac:dyDescent="0.25">
      <c r="A93" s="22"/>
      <c r="B93" s="23"/>
      <c r="C93" s="66"/>
      <c r="D93" s="29" t="s">
        <v>433</v>
      </c>
      <c r="E93" s="66" t="s">
        <v>230</v>
      </c>
      <c r="F93" s="24" t="s">
        <v>225</v>
      </c>
      <c r="G93" s="83"/>
      <c r="H93" s="83"/>
      <c r="I93" s="83"/>
      <c r="J93" s="60"/>
      <c r="K93" s="214" t="s">
        <v>852</v>
      </c>
      <c r="L93" s="273" t="s">
        <v>855</v>
      </c>
      <c r="M93" s="83"/>
      <c r="N93" s="60"/>
      <c r="O93" s="60"/>
      <c r="P93" s="60"/>
      <c r="Q93" s="60"/>
      <c r="R93" s="60"/>
      <c r="S93" s="60"/>
      <c r="T93" s="60"/>
      <c r="U93" s="60"/>
      <c r="V93" s="60"/>
      <c r="W93" s="83"/>
      <c r="X93" s="46" t="s">
        <v>759</v>
      </c>
      <c r="Y93" s="12" t="s">
        <v>779</v>
      </c>
    </row>
    <row r="94" spans="1:25" ht="105" x14ac:dyDescent="0.25">
      <c r="A94" s="22"/>
      <c r="B94" s="18"/>
      <c r="C94" s="66"/>
      <c r="D94" s="29" t="s">
        <v>433</v>
      </c>
      <c r="E94" s="66" t="s">
        <v>231</v>
      </c>
      <c r="F94" s="24" t="s">
        <v>226</v>
      </c>
      <c r="G94" s="83"/>
      <c r="H94" s="83"/>
      <c r="I94" s="83"/>
      <c r="J94" s="60"/>
      <c r="K94" s="214" t="s">
        <v>856</v>
      </c>
      <c r="L94" s="273" t="s">
        <v>857</v>
      </c>
      <c r="M94" s="83"/>
      <c r="N94" s="60"/>
      <c r="O94" s="60"/>
      <c r="P94" s="60"/>
      <c r="Q94" s="60"/>
      <c r="R94" s="60"/>
      <c r="S94" s="60"/>
      <c r="T94" s="60"/>
      <c r="U94" s="60"/>
      <c r="V94" s="60"/>
      <c r="W94" s="83"/>
      <c r="X94" s="46" t="s">
        <v>759</v>
      </c>
      <c r="Y94" s="12" t="s">
        <v>779</v>
      </c>
    </row>
    <row r="95" spans="1:25" ht="195" x14ac:dyDescent="0.25">
      <c r="A95" s="9" t="s">
        <v>271</v>
      </c>
      <c r="B95" s="10" t="s">
        <v>196</v>
      </c>
      <c r="C95" s="24" t="s">
        <v>666</v>
      </c>
      <c r="D95" s="29" t="s">
        <v>433</v>
      </c>
      <c r="E95" s="66" t="s">
        <v>237</v>
      </c>
      <c r="F95" s="24" t="s">
        <v>233</v>
      </c>
      <c r="G95" s="83"/>
      <c r="H95" s="83"/>
      <c r="I95" s="83"/>
      <c r="J95" s="60"/>
      <c r="K95" s="214" t="s">
        <v>852</v>
      </c>
      <c r="L95" s="273" t="s">
        <v>858</v>
      </c>
      <c r="M95" s="83"/>
      <c r="N95" s="60"/>
      <c r="O95" s="60"/>
      <c r="P95" s="60"/>
      <c r="Q95" s="60"/>
      <c r="R95" s="60"/>
      <c r="S95" s="60"/>
      <c r="T95" s="60"/>
      <c r="U95" s="60"/>
      <c r="V95" s="60"/>
      <c r="W95" s="83"/>
      <c r="X95" s="46" t="s">
        <v>759</v>
      </c>
      <c r="Y95" s="12" t="s">
        <v>779</v>
      </c>
    </row>
    <row r="96" spans="1:25" ht="94.5" x14ac:dyDescent="0.25">
      <c r="A96" s="22"/>
      <c r="B96" s="23"/>
      <c r="C96" s="66"/>
      <c r="D96" s="29" t="s">
        <v>433</v>
      </c>
      <c r="E96" s="66" t="s">
        <v>238</v>
      </c>
      <c r="F96" s="24" t="s">
        <v>234</v>
      </c>
      <c r="G96" s="83"/>
      <c r="H96" s="83"/>
      <c r="I96" s="83"/>
      <c r="J96" s="60"/>
      <c r="K96" s="214" t="s">
        <v>845</v>
      </c>
      <c r="L96" s="273" t="s">
        <v>859</v>
      </c>
      <c r="M96" s="83"/>
      <c r="N96" s="60"/>
      <c r="O96" s="60"/>
      <c r="P96" s="60"/>
      <c r="Q96" s="60"/>
      <c r="R96" s="60"/>
      <c r="S96" s="60"/>
      <c r="T96" s="60"/>
      <c r="U96" s="60"/>
      <c r="V96" s="60"/>
      <c r="W96" s="83"/>
      <c r="X96" s="46" t="s">
        <v>759</v>
      </c>
      <c r="Y96" s="12" t="s">
        <v>779</v>
      </c>
    </row>
    <row r="97" spans="1:25" ht="189" x14ac:dyDescent="0.25">
      <c r="A97" s="22"/>
      <c r="B97" s="23"/>
      <c r="C97" s="66"/>
      <c r="D97" s="29" t="s">
        <v>433</v>
      </c>
      <c r="E97" s="66" t="s">
        <v>239</v>
      </c>
      <c r="F97" s="24" t="s">
        <v>235</v>
      </c>
      <c r="G97" s="83"/>
      <c r="H97" s="83"/>
      <c r="I97" s="83"/>
      <c r="J97" s="60"/>
      <c r="K97" s="214" t="s">
        <v>852</v>
      </c>
      <c r="L97" s="273" t="s">
        <v>917</v>
      </c>
      <c r="M97" s="83"/>
      <c r="N97" s="60"/>
      <c r="O97" s="60"/>
      <c r="P97" s="60"/>
      <c r="Q97" s="60"/>
      <c r="R97" s="60"/>
      <c r="S97" s="60"/>
      <c r="T97" s="60"/>
      <c r="U97" s="60"/>
      <c r="V97" s="60"/>
      <c r="W97" s="83"/>
      <c r="X97" s="46" t="s">
        <v>759</v>
      </c>
      <c r="Y97" s="12" t="s">
        <v>779</v>
      </c>
    </row>
    <row r="98" spans="1:25" ht="89.25" x14ac:dyDescent="0.25">
      <c r="A98" s="25"/>
      <c r="B98" s="18"/>
      <c r="C98" s="66"/>
      <c r="D98" s="29" t="s">
        <v>433</v>
      </c>
      <c r="E98" s="66" t="s">
        <v>240</v>
      </c>
      <c r="F98" s="24" t="s">
        <v>236</v>
      </c>
      <c r="G98" s="83"/>
      <c r="H98" s="83"/>
      <c r="I98" s="83"/>
      <c r="J98" s="60"/>
      <c r="K98" s="214" t="s">
        <v>852</v>
      </c>
      <c r="L98" s="273" t="s">
        <v>860</v>
      </c>
      <c r="M98" s="83"/>
      <c r="N98" s="60"/>
      <c r="O98" s="60"/>
      <c r="P98" s="60"/>
      <c r="Q98" s="60"/>
      <c r="R98" s="60"/>
      <c r="S98" s="60"/>
      <c r="T98" s="60"/>
      <c r="U98" s="60"/>
      <c r="V98" s="60"/>
      <c r="W98" s="83"/>
      <c r="X98" s="46" t="s">
        <v>759</v>
      </c>
      <c r="Y98" s="12" t="s">
        <v>779</v>
      </c>
    </row>
    <row r="99" spans="1:25" ht="128.25" customHeight="1" x14ac:dyDescent="0.25">
      <c r="A99" s="9" t="s">
        <v>272</v>
      </c>
      <c r="B99" s="10" t="s">
        <v>197</v>
      </c>
      <c r="C99" s="66" t="s">
        <v>241</v>
      </c>
      <c r="D99" s="29" t="s">
        <v>433</v>
      </c>
      <c r="E99" s="66" t="s">
        <v>242</v>
      </c>
      <c r="F99" s="24" t="s">
        <v>432</v>
      </c>
      <c r="G99" s="83"/>
      <c r="H99" s="83"/>
      <c r="I99" s="83"/>
      <c r="J99" s="60"/>
      <c r="K99" s="214" t="s">
        <v>861</v>
      </c>
      <c r="L99" s="273" t="s">
        <v>896</v>
      </c>
      <c r="M99" s="83"/>
      <c r="N99" s="60"/>
      <c r="O99" s="60"/>
      <c r="P99" s="60"/>
      <c r="Q99" s="60"/>
      <c r="R99" s="60"/>
      <c r="S99" s="60"/>
      <c r="T99" s="60"/>
      <c r="U99" s="60"/>
      <c r="V99" s="60"/>
      <c r="W99" s="83"/>
      <c r="X99" s="46" t="s">
        <v>759</v>
      </c>
      <c r="Y99" s="12" t="s">
        <v>779</v>
      </c>
    </row>
    <row r="100" spans="1:25" ht="90" x14ac:dyDescent="0.25">
      <c r="A100" s="22"/>
      <c r="B100" s="23"/>
      <c r="C100" s="66"/>
      <c r="D100" s="29" t="s">
        <v>433</v>
      </c>
      <c r="E100" s="66" t="s">
        <v>243</v>
      </c>
      <c r="F100" s="24" t="s">
        <v>432</v>
      </c>
      <c r="G100" s="83"/>
      <c r="H100" s="83"/>
      <c r="I100" s="83"/>
      <c r="J100" s="60"/>
      <c r="K100" s="214" t="s">
        <v>861</v>
      </c>
      <c r="L100" s="273" t="s">
        <v>896</v>
      </c>
      <c r="M100" s="83"/>
      <c r="N100" s="60"/>
      <c r="O100" s="60"/>
      <c r="P100" s="60"/>
      <c r="Q100" s="60"/>
      <c r="R100" s="60"/>
      <c r="S100" s="60"/>
      <c r="T100" s="60"/>
      <c r="U100" s="60"/>
      <c r="V100" s="60"/>
      <c r="W100" s="83"/>
      <c r="X100" s="46" t="s">
        <v>759</v>
      </c>
      <c r="Y100" s="12" t="s">
        <v>779</v>
      </c>
    </row>
    <row r="101" spans="1:25" ht="105" x14ac:dyDescent="0.25">
      <c r="A101" s="22"/>
      <c r="B101" s="23"/>
      <c r="C101" s="66"/>
      <c r="D101" s="29" t="s">
        <v>433</v>
      </c>
      <c r="E101" s="66" t="s">
        <v>244</v>
      </c>
      <c r="F101" s="24" t="s">
        <v>247</v>
      </c>
      <c r="G101" s="83"/>
      <c r="H101" s="83"/>
      <c r="I101" s="83"/>
      <c r="J101" s="60"/>
      <c r="K101" s="214" t="s">
        <v>845</v>
      </c>
      <c r="L101" s="273"/>
      <c r="M101" s="83"/>
      <c r="N101" s="60"/>
      <c r="O101" s="60"/>
      <c r="P101" s="60"/>
      <c r="Q101" s="60"/>
      <c r="R101" s="60"/>
      <c r="S101" s="60"/>
      <c r="T101" s="60"/>
      <c r="U101" s="60"/>
      <c r="V101" s="60"/>
      <c r="W101" s="83"/>
      <c r="X101" s="46" t="s">
        <v>759</v>
      </c>
      <c r="Y101" s="12" t="s">
        <v>779</v>
      </c>
    </row>
    <row r="102" spans="1:25" ht="141.75" x14ac:dyDescent="0.25">
      <c r="A102" s="22"/>
      <c r="B102" s="23"/>
      <c r="C102" s="66"/>
      <c r="D102" s="29" t="s">
        <v>433</v>
      </c>
      <c r="E102" s="66" t="s">
        <v>245</v>
      </c>
      <c r="F102" s="24" t="s">
        <v>248</v>
      </c>
      <c r="G102" s="83"/>
      <c r="H102" s="83"/>
      <c r="I102" s="83"/>
      <c r="J102" s="60"/>
      <c r="K102" s="214" t="s">
        <v>845</v>
      </c>
      <c r="L102" s="273" t="s">
        <v>918</v>
      </c>
      <c r="M102" s="83"/>
      <c r="N102" s="60"/>
      <c r="O102" s="60"/>
      <c r="P102" s="60"/>
      <c r="Q102" s="60"/>
      <c r="R102" s="60"/>
      <c r="S102" s="60"/>
      <c r="T102" s="60"/>
      <c r="U102" s="60"/>
      <c r="V102" s="60"/>
      <c r="W102" s="83"/>
      <c r="X102" s="46" t="s">
        <v>759</v>
      </c>
      <c r="Y102" s="12" t="s">
        <v>779</v>
      </c>
    </row>
    <row r="103" spans="1:25" ht="90" x14ac:dyDescent="0.25">
      <c r="A103" s="22"/>
      <c r="B103" s="23"/>
      <c r="C103" s="66"/>
      <c r="D103" s="29" t="s">
        <v>433</v>
      </c>
      <c r="E103" s="66" t="s">
        <v>246</v>
      </c>
      <c r="F103" s="24" t="s">
        <v>249</v>
      </c>
      <c r="G103" s="83"/>
      <c r="H103" s="83"/>
      <c r="I103" s="83"/>
      <c r="J103" s="60"/>
      <c r="K103" s="214" t="s">
        <v>839</v>
      </c>
      <c r="L103" s="273" t="s">
        <v>862</v>
      </c>
      <c r="M103" s="83"/>
      <c r="N103" s="60"/>
      <c r="O103" s="60"/>
      <c r="P103" s="60"/>
      <c r="Q103" s="60"/>
      <c r="R103" s="60"/>
      <c r="S103" s="60"/>
      <c r="T103" s="60"/>
      <c r="U103" s="60"/>
      <c r="V103" s="60"/>
      <c r="W103" s="83"/>
      <c r="X103" s="46" t="s">
        <v>759</v>
      </c>
      <c r="Y103" s="12" t="s">
        <v>779</v>
      </c>
    </row>
    <row r="104" spans="1:25" ht="105" x14ac:dyDescent="0.25">
      <c r="A104" s="22"/>
      <c r="B104" s="23"/>
      <c r="C104" s="66"/>
      <c r="D104" s="29" t="s">
        <v>433</v>
      </c>
      <c r="E104" s="66" t="s">
        <v>250</v>
      </c>
      <c r="F104" s="24" t="s">
        <v>434</v>
      </c>
      <c r="G104" s="83"/>
      <c r="H104" s="83"/>
      <c r="I104" s="83"/>
      <c r="J104" s="60"/>
      <c r="K104" s="214" t="s">
        <v>854</v>
      </c>
      <c r="L104" s="273" t="s">
        <v>863</v>
      </c>
      <c r="M104" s="83"/>
      <c r="N104" s="60"/>
      <c r="O104" s="60"/>
      <c r="P104" s="60"/>
      <c r="Q104" s="60"/>
      <c r="R104" s="60"/>
      <c r="S104" s="60"/>
      <c r="T104" s="60"/>
      <c r="U104" s="60"/>
      <c r="V104" s="60"/>
      <c r="W104" s="83"/>
      <c r="X104" s="46" t="s">
        <v>759</v>
      </c>
      <c r="Y104" s="12" t="s">
        <v>779</v>
      </c>
    </row>
    <row r="105" spans="1:25" ht="141.75" x14ac:dyDescent="0.25">
      <c r="A105" s="22"/>
      <c r="B105" s="23"/>
      <c r="C105" s="66"/>
      <c r="D105" s="29" t="s">
        <v>433</v>
      </c>
      <c r="E105" s="66" t="s">
        <v>251</v>
      </c>
      <c r="F105" s="24" t="s">
        <v>809</v>
      </c>
      <c r="G105" s="83"/>
      <c r="H105" s="83"/>
      <c r="I105" s="83"/>
      <c r="J105" s="60"/>
      <c r="K105" s="214" t="s">
        <v>839</v>
      </c>
      <c r="L105" s="273" t="s">
        <v>872</v>
      </c>
      <c r="M105" s="83"/>
      <c r="N105" s="60"/>
      <c r="O105" s="60"/>
      <c r="P105" s="60"/>
      <c r="Q105" s="60"/>
      <c r="R105" s="60"/>
      <c r="S105" s="60"/>
      <c r="T105" s="60"/>
      <c r="U105" s="60"/>
      <c r="V105" s="60"/>
      <c r="W105" s="83"/>
      <c r="X105" s="46" t="s">
        <v>759</v>
      </c>
      <c r="Y105" s="12" t="s">
        <v>779</v>
      </c>
    </row>
    <row r="106" spans="1:25" ht="220.5" x14ac:dyDescent="0.25">
      <c r="A106" s="25"/>
      <c r="B106" s="18"/>
      <c r="C106" s="66"/>
      <c r="D106" s="29" t="s">
        <v>433</v>
      </c>
      <c r="E106" s="66" t="s">
        <v>253</v>
      </c>
      <c r="F106" s="24" t="s">
        <v>252</v>
      </c>
      <c r="G106" s="83"/>
      <c r="H106" s="83"/>
      <c r="I106" s="83"/>
      <c r="J106" s="60"/>
      <c r="K106" s="214" t="s">
        <v>848</v>
      </c>
      <c r="L106" s="273" t="s">
        <v>897</v>
      </c>
      <c r="M106" s="83"/>
      <c r="N106" s="60"/>
      <c r="O106" s="60"/>
      <c r="P106" s="60"/>
      <c r="Q106" s="60"/>
      <c r="R106" s="60"/>
      <c r="S106" s="60"/>
      <c r="T106" s="60"/>
      <c r="U106" s="60"/>
      <c r="V106" s="60"/>
      <c r="W106" s="83"/>
      <c r="X106" s="46" t="s">
        <v>759</v>
      </c>
      <c r="Y106" s="12" t="s">
        <v>779</v>
      </c>
    </row>
    <row r="107" spans="1:25" ht="157.5" x14ac:dyDescent="0.25">
      <c r="A107" s="9" t="s">
        <v>273</v>
      </c>
      <c r="B107" s="10" t="s">
        <v>198</v>
      </c>
      <c r="C107" s="66" t="s">
        <v>254</v>
      </c>
      <c r="D107" s="29" t="s">
        <v>433</v>
      </c>
      <c r="E107" s="66" t="s">
        <v>256</v>
      </c>
      <c r="F107" s="24" t="s">
        <v>255</v>
      </c>
      <c r="G107" s="83"/>
      <c r="H107" s="83"/>
      <c r="I107" s="83"/>
      <c r="J107" s="60"/>
      <c r="K107" s="214" t="s">
        <v>848</v>
      </c>
      <c r="L107" s="273" t="s">
        <v>898</v>
      </c>
      <c r="M107" s="83"/>
      <c r="N107" s="60"/>
      <c r="O107" s="60"/>
      <c r="P107" s="60"/>
      <c r="Q107" s="60"/>
      <c r="R107" s="60"/>
      <c r="S107" s="60"/>
      <c r="T107" s="60"/>
      <c r="U107" s="60"/>
      <c r="V107" s="60"/>
      <c r="W107" s="83"/>
      <c r="X107" s="46" t="s">
        <v>759</v>
      </c>
      <c r="Y107" s="12" t="s">
        <v>779</v>
      </c>
    </row>
    <row r="108" spans="1:25" ht="173.25" x14ac:dyDescent="0.25">
      <c r="A108" s="25"/>
      <c r="B108" s="18"/>
      <c r="C108" s="66"/>
      <c r="D108" s="29" t="s">
        <v>433</v>
      </c>
      <c r="E108" s="66" t="s">
        <v>257</v>
      </c>
      <c r="F108" s="210" t="s">
        <v>258</v>
      </c>
      <c r="G108" s="83"/>
      <c r="H108" s="83"/>
      <c r="I108" s="83"/>
      <c r="J108" s="60"/>
      <c r="K108" s="214" t="s">
        <v>848</v>
      </c>
      <c r="L108" s="273" t="s">
        <v>864</v>
      </c>
      <c r="M108" s="83"/>
      <c r="N108" s="60"/>
      <c r="O108" s="60"/>
      <c r="P108" s="60"/>
      <c r="Q108" s="60"/>
      <c r="R108" s="60"/>
      <c r="S108" s="60"/>
      <c r="T108" s="60"/>
      <c r="U108" s="60"/>
      <c r="V108" s="60"/>
      <c r="W108" s="83"/>
      <c r="X108" s="46" t="s">
        <v>759</v>
      </c>
      <c r="Y108" s="12" t="s">
        <v>779</v>
      </c>
    </row>
    <row r="109" spans="1:25" ht="30.75" customHeight="1" x14ac:dyDescent="0.25">
      <c r="A109" s="47" t="s">
        <v>37</v>
      </c>
      <c r="B109" s="46" t="s">
        <v>26</v>
      </c>
      <c r="C109" s="348" t="s">
        <v>302</v>
      </c>
      <c r="D109" s="348"/>
      <c r="E109" s="348"/>
      <c r="F109" s="348"/>
      <c r="G109" s="348"/>
      <c r="H109" s="348"/>
      <c r="I109" s="349"/>
      <c r="J109" s="349"/>
      <c r="K109" s="349"/>
      <c r="L109" s="349"/>
      <c r="M109" s="349"/>
      <c r="N109" s="349"/>
      <c r="O109" s="349"/>
      <c r="P109" s="349"/>
      <c r="Q109" s="349"/>
      <c r="R109" s="349"/>
      <c r="S109" s="349"/>
      <c r="T109" s="349"/>
      <c r="U109" s="349"/>
      <c r="V109" s="349"/>
      <c r="W109" s="349"/>
      <c r="X109" s="12"/>
      <c r="Y109" s="12"/>
    </row>
    <row r="110" spans="1:25" s="56" customFormat="1" ht="407.25" customHeight="1" x14ac:dyDescent="0.25">
      <c r="A110" s="9" t="s">
        <v>259</v>
      </c>
      <c r="B110" s="66" t="s">
        <v>278</v>
      </c>
      <c r="C110" s="66" t="s">
        <v>721</v>
      </c>
      <c r="D110" s="29" t="s">
        <v>593</v>
      </c>
      <c r="E110" s="66" t="s">
        <v>281</v>
      </c>
      <c r="F110" s="66" t="s">
        <v>294</v>
      </c>
      <c r="G110" s="83" t="s">
        <v>289</v>
      </c>
      <c r="H110" s="83" t="s">
        <v>608</v>
      </c>
      <c r="I110" s="83">
        <v>100</v>
      </c>
      <c r="J110" s="83">
        <v>100</v>
      </c>
      <c r="K110" s="214">
        <v>100</v>
      </c>
      <c r="L110" s="214" t="s">
        <v>901</v>
      </c>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73.25" x14ac:dyDescent="0.25">
      <c r="A111" s="9" t="s">
        <v>279</v>
      </c>
      <c r="B111" s="66" t="s">
        <v>280</v>
      </c>
      <c r="C111" s="66" t="s">
        <v>595</v>
      </c>
      <c r="D111" s="29" t="s">
        <v>596</v>
      </c>
      <c r="E111" s="66" t="s">
        <v>282</v>
      </c>
      <c r="F111" s="66" t="s">
        <v>453</v>
      </c>
      <c r="G111" s="83" t="s">
        <v>444</v>
      </c>
      <c r="H111" s="83" t="s">
        <v>597</v>
      </c>
      <c r="I111" s="83">
        <v>3</v>
      </c>
      <c r="J111" s="83">
        <v>3</v>
      </c>
      <c r="K111" s="214">
        <v>3</v>
      </c>
      <c r="L111" s="214" t="s">
        <v>902</v>
      </c>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94.5" x14ac:dyDescent="0.25">
      <c r="A112" s="9" t="s">
        <v>283</v>
      </c>
      <c r="B112" s="66" t="s">
        <v>284</v>
      </c>
      <c r="C112" s="66" t="s">
        <v>598</v>
      </c>
      <c r="D112" s="29" t="s">
        <v>599</v>
      </c>
      <c r="E112" s="66" t="s">
        <v>694</v>
      </c>
      <c r="F112" s="66" t="s">
        <v>301</v>
      </c>
      <c r="G112" s="83" t="s">
        <v>445</v>
      </c>
      <c r="H112" s="83" t="s">
        <v>600</v>
      </c>
      <c r="I112" s="116">
        <v>80</v>
      </c>
      <c r="J112" s="116">
        <v>80</v>
      </c>
      <c r="K112" s="167">
        <v>100</v>
      </c>
      <c r="L112" s="167" t="s">
        <v>903</v>
      </c>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36.25" x14ac:dyDescent="0.25">
      <c r="A113" s="57" t="s">
        <v>285</v>
      </c>
      <c r="B113" s="66" t="s">
        <v>288</v>
      </c>
      <c r="C113" s="66" t="s">
        <v>601</v>
      </c>
      <c r="D113" s="29" t="s">
        <v>593</v>
      </c>
      <c r="E113" s="66" t="s">
        <v>286</v>
      </c>
      <c r="F113" s="66" t="s">
        <v>435</v>
      </c>
      <c r="G113" s="83" t="s">
        <v>602</v>
      </c>
      <c r="H113" s="83" t="s">
        <v>603</v>
      </c>
      <c r="I113" s="116">
        <v>15</v>
      </c>
      <c r="J113" s="116">
        <v>15</v>
      </c>
      <c r="K113" s="167"/>
      <c r="L113" s="167" t="s">
        <v>924</v>
      </c>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x14ac:dyDescent="0.25">
      <c r="A114" s="9" t="s">
        <v>292</v>
      </c>
      <c r="B114" s="66" t="s">
        <v>293</v>
      </c>
      <c r="C114" s="66" t="s">
        <v>291</v>
      </c>
      <c r="D114" s="29" t="s">
        <v>593</v>
      </c>
      <c r="E114" s="66" t="s">
        <v>295</v>
      </c>
      <c r="F114" s="66" t="s">
        <v>290</v>
      </c>
      <c r="G114" s="83" t="s">
        <v>604</v>
      </c>
      <c r="H114" s="83" t="s">
        <v>605</v>
      </c>
      <c r="I114" s="116">
        <v>45</v>
      </c>
      <c r="J114" s="116">
        <v>68</v>
      </c>
      <c r="K114" s="167">
        <v>10</v>
      </c>
      <c r="L114" s="167" t="s">
        <v>904</v>
      </c>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74" customHeight="1" x14ac:dyDescent="0.25">
      <c r="A115" s="9" t="s">
        <v>297</v>
      </c>
      <c r="B115" s="66" t="s">
        <v>296</v>
      </c>
      <c r="C115" s="66" t="s">
        <v>722</v>
      </c>
      <c r="D115" s="29" t="s">
        <v>593</v>
      </c>
      <c r="E115" s="66" t="s">
        <v>695</v>
      </c>
      <c r="F115" s="24" t="s">
        <v>287</v>
      </c>
      <c r="G115" s="83" t="s">
        <v>606</v>
      </c>
      <c r="H115" s="83" t="s">
        <v>607</v>
      </c>
      <c r="I115" s="116">
        <v>1</v>
      </c>
      <c r="J115" s="116">
        <v>1</v>
      </c>
      <c r="K115" s="167">
        <v>1</v>
      </c>
      <c r="L115" s="167" t="s">
        <v>937</v>
      </c>
      <c r="M115" s="116">
        <v>1</v>
      </c>
      <c r="N115" s="116">
        <v>2</v>
      </c>
      <c r="O115" s="116">
        <v>2</v>
      </c>
      <c r="P115" s="116">
        <v>3</v>
      </c>
      <c r="Q115" s="116">
        <v>3</v>
      </c>
      <c r="R115" s="116">
        <v>3</v>
      </c>
      <c r="S115" s="116">
        <v>4</v>
      </c>
      <c r="T115" s="116">
        <v>4</v>
      </c>
      <c r="U115" s="116">
        <v>4</v>
      </c>
      <c r="V115" s="116">
        <v>5</v>
      </c>
      <c r="W115" s="116">
        <v>5</v>
      </c>
      <c r="X115" s="46" t="s">
        <v>759</v>
      </c>
      <c r="Y115" s="12" t="s">
        <v>594</v>
      </c>
    </row>
    <row r="116" spans="1:25" x14ac:dyDescent="0.25">
      <c r="A116" s="61"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customHeight="1" x14ac:dyDescent="0.25">
      <c r="A117" s="69" t="s">
        <v>300</v>
      </c>
      <c r="B117" s="80" t="s">
        <v>303</v>
      </c>
      <c r="C117" s="80" t="s">
        <v>443</v>
      </c>
      <c r="D117" s="70" t="s">
        <v>305</v>
      </c>
      <c r="E117" s="24" t="s">
        <v>304</v>
      </c>
      <c r="F117" s="182" t="s">
        <v>567</v>
      </c>
      <c r="G117" s="126" t="s">
        <v>321</v>
      </c>
      <c r="H117" s="134" t="s">
        <v>751</v>
      </c>
      <c r="I117" s="133">
        <v>30</v>
      </c>
      <c r="J117" s="127">
        <v>35</v>
      </c>
      <c r="K117" s="274">
        <v>35</v>
      </c>
      <c r="L117" s="274" t="s">
        <v>878</v>
      </c>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customHeight="1" x14ac:dyDescent="0.25">
      <c r="A118" s="73"/>
      <c r="B118" s="55"/>
      <c r="C118" s="55"/>
      <c r="D118" s="70" t="s">
        <v>305</v>
      </c>
      <c r="E118" s="24" t="s">
        <v>308</v>
      </c>
      <c r="F118" s="182" t="s">
        <v>568</v>
      </c>
      <c r="G118" s="126" t="s">
        <v>322</v>
      </c>
      <c r="H118" s="134" t="s">
        <v>569</v>
      </c>
      <c r="I118" s="133">
        <v>20</v>
      </c>
      <c r="J118" s="127">
        <v>20</v>
      </c>
      <c r="K118" s="274">
        <v>20</v>
      </c>
      <c r="L118" s="274" t="s">
        <v>879</v>
      </c>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customHeight="1" x14ac:dyDescent="0.25">
      <c r="A119" s="74" t="s">
        <v>307</v>
      </c>
      <c r="B119" s="24" t="s">
        <v>306</v>
      </c>
      <c r="C119" s="24" t="s">
        <v>730</v>
      </c>
      <c r="D119" s="70" t="s">
        <v>305</v>
      </c>
      <c r="E119" s="24" t="s">
        <v>570</v>
      </c>
      <c r="F119" s="182" t="s">
        <v>309</v>
      </c>
      <c r="G119" s="126" t="s">
        <v>323</v>
      </c>
      <c r="H119" s="134" t="s">
        <v>571</v>
      </c>
      <c r="I119" s="133">
        <v>3</v>
      </c>
      <c r="J119" s="127">
        <v>5</v>
      </c>
      <c r="K119" s="274">
        <v>5</v>
      </c>
      <c r="L119" s="274" t="s">
        <v>880</v>
      </c>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x14ac:dyDescent="0.25">
      <c r="A120" s="75" t="s">
        <v>310</v>
      </c>
      <c r="B120" s="80" t="s">
        <v>311</v>
      </c>
      <c r="C120" s="80" t="s">
        <v>609</v>
      </c>
      <c r="D120" s="70" t="s">
        <v>305</v>
      </c>
      <c r="E120" s="24" t="s">
        <v>313</v>
      </c>
      <c r="F120" s="182" t="s">
        <v>312</v>
      </c>
      <c r="G120" s="126" t="s">
        <v>324</v>
      </c>
      <c r="H120" s="134" t="s">
        <v>572</v>
      </c>
      <c r="I120" s="133">
        <v>8</v>
      </c>
      <c r="J120" s="127">
        <v>8</v>
      </c>
      <c r="K120" s="274">
        <v>8</v>
      </c>
      <c r="L120" s="274" t="s">
        <v>881</v>
      </c>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customHeight="1" x14ac:dyDescent="0.25">
      <c r="A121" s="76"/>
      <c r="B121" s="55"/>
      <c r="C121" s="55"/>
      <c r="D121" s="70" t="s">
        <v>305</v>
      </c>
      <c r="E121" s="24" t="s">
        <v>314</v>
      </c>
      <c r="F121" s="182" t="s">
        <v>573</v>
      </c>
      <c r="G121" s="126" t="s">
        <v>325</v>
      </c>
      <c r="H121" s="134" t="s">
        <v>574</v>
      </c>
      <c r="I121" s="133">
        <v>95</v>
      </c>
      <c r="J121" s="127">
        <v>95</v>
      </c>
      <c r="K121" s="274">
        <v>95</v>
      </c>
      <c r="L121" s="274" t="s">
        <v>882</v>
      </c>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362.25" x14ac:dyDescent="0.25">
      <c r="A122" s="247" t="s">
        <v>315</v>
      </c>
      <c r="B122" s="234" t="s">
        <v>316</v>
      </c>
      <c r="C122" s="234" t="s">
        <v>447</v>
      </c>
      <c r="D122" s="70" t="s">
        <v>305</v>
      </c>
      <c r="E122" s="24" t="s">
        <v>317</v>
      </c>
      <c r="F122" s="24" t="s">
        <v>670</v>
      </c>
      <c r="G122" s="126" t="s">
        <v>326</v>
      </c>
      <c r="H122" s="134" t="s">
        <v>446</v>
      </c>
      <c r="I122" s="133">
        <v>30</v>
      </c>
      <c r="J122" s="127">
        <v>32</v>
      </c>
      <c r="K122" s="274">
        <v>32</v>
      </c>
      <c r="L122" s="274" t="s">
        <v>883</v>
      </c>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customHeight="1" x14ac:dyDescent="0.25">
      <c r="A123" s="247"/>
      <c r="B123" s="234"/>
      <c r="C123" s="234"/>
      <c r="D123" s="82" t="s">
        <v>305</v>
      </c>
      <c r="E123" s="80" t="s">
        <v>575</v>
      </c>
      <c r="F123" s="174" t="s">
        <v>810</v>
      </c>
      <c r="G123" s="126" t="s">
        <v>333</v>
      </c>
      <c r="H123" s="134" t="s">
        <v>671</v>
      </c>
      <c r="I123" s="133">
        <v>0</v>
      </c>
      <c r="J123" s="127">
        <v>0</v>
      </c>
      <c r="K123" s="274">
        <v>0</v>
      </c>
      <c r="L123" s="274"/>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customHeight="1" x14ac:dyDescent="0.25">
      <c r="A124" s="247"/>
      <c r="B124" s="234"/>
      <c r="C124" s="234"/>
      <c r="D124" s="78"/>
      <c r="E124" s="55"/>
      <c r="F124" s="55"/>
      <c r="G124" s="126" t="s">
        <v>334</v>
      </c>
      <c r="H124" s="134" t="s">
        <v>672</v>
      </c>
      <c r="I124" s="133">
        <v>0</v>
      </c>
      <c r="J124" s="127">
        <v>0</v>
      </c>
      <c r="K124" s="274">
        <v>10</v>
      </c>
      <c r="L124" s="274" t="s">
        <v>884</v>
      </c>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x14ac:dyDescent="0.25">
      <c r="A125" s="247"/>
      <c r="B125" s="234"/>
      <c r="C125" s="234"/>
      <c r="D125" s="70" t="s">
        <v>305</v>
      </c>
      <c r="E125" s="24" t="s">
        <v>576</v>
      </c>
      <c r="F125" s="24" t="s">
        <v>577</v>
      </c>
      <c r="G125" s="126" t="s">
        <v>586</v>
      </c>
      <c r="H125" s="134" t="s">
        <v>611</v>
      </c>
      <c r="I125" s="133">
        <v>80</v>
      </c>
      <c r="J125" s="127">
        <v>80</v>
      </c>
      <c r="K125" s="274">
        <v>85</v>
      </c>
      <c r="L125" s="274" t="s">
        <v>885</v>
      </c>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customHeight="1" x14ac:dyDescent="0.25">
      <c r="A126" s="95" t="s">
        <v>319</v>
      </c>
      <c r="B126" s="24" t="s">
        <v>318</v>
      </c>
      <c r="C126" s="24" t="s">
        <v>610</v>
      </c>
      <c r="D126" s="70" t="s">
        <v>305</v>
      </c>
      <c r="E126" s="24" t="s">
        <v>320</v>
      </c>
      <c r="F126" s="24" t="s">
        <v>752</v>
      </c>
      <c r="G126" s="126" t="s">
        <v>587</v>
      </c>
      <c r="H126" s="134" t="s">
        <v>676</v>
      </c>
      <c r="I126" s="126">
        <v>40</v>
      </c>
      <c r="J126" s="126">
        <v>40</v>
      </c>
      <c r="K126" s="275">
        <v>40</v>
      </c>
      <c r="L126" s="275" t="s">
        <v>886</v>
      </c>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customHeight="1" x14ac:dyDescent="0.25">
      <c r="A127" s="75" t="s">
        <v>327</v>
      </c>
      <c r="B127" s="80" t="s">
        <v>328</v>
      </c>
      <c r="C127" s="80" t="s">
        <v>668</v>
      </c>
      <c r="D127" s="70" t="s">
        <v>305</v>
      </c>
      <c r="E127" s="24" t="s">
        <v>335</v>
      </c>
      <c r="F127" s="24" t="s">
        <v>578</v>
      </c>
      <c r="G127" s="126" t="s">
        <v>588</v>
      </c>
      <c r="H127" s="134" t="s">
        <v>579</v>
      </c>
      <c r="I127" s="133">
        <v>50</v>
      </c>
      <c r="J127" s="127">
        <v>50</v>
      </c>
      <c r="K127" s="274">
        <v>50</v>
      </c>
      <c r="L127" s="274" t="s">
        <v>887</v>
      </c>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customHeight="1" x14ac:dyDescent="0.25">
      <c r="A128" s="79"/>
      <c r="B128" s="52"/>
      <c r="C128" s="52"/>
      <c r="D128" s="70" t="s">
        <v>305</v>
      </c>
      <c r="E128" s="24" t="s">
        <v>580</v>
      </c>
      <c r="F128" s="24" t="s">
        <v>753</v>
      </c>
      <c r="G128" s="126" t="s">
        <v>589</v>
      </c>
      <c r="H128" s="134" t="s">
        <v>673</v>
      </c>
      <c r="I128" s="133">
        <v>50</v>
      </c>
      <c r="J128" s="127">
        <v>50</v>
      </c>
      <c r="K128" s="274">
        <v>50</v>
      </c>
      <c r="L128" s="274" t="s">
        <v>888</v>
      </c>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customHeight="1" x14ac:dyDescent="0.25">
      <c r="A129" s="79"/>
      <c r="B129" s="52"/>
      <c r="C129" s="52"/>
      <c r="D129" s="70" t="s">
        <v>771</v>
      </c>
      <c r="E129" s="24" t="s">
        <v>612</v>
      </c>
      <c r="F129" s="24" t="s">
        <v>613</v>
      </c>
      <c r="G129" s="126" t="s">
        <v>590</v>
      </c>
      <c r="H129" s="134" t="s">
        <v>772</v>
      </c>
      <c r="I129" s="133">
        <v>70</v>
      </c>
      <c r="J129" s="127">
        <v>73</v>
      </c>
      <c r="K129" s="274">
        <v>73</v>
      </c>
      <c r="L129" s="274" t="s">
        <v>865</v>
      </c>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customHeight="1" x14ac:dyDescent="0.25">
      <c r="A130" s="79"/>
      <c r="B130" s="52"/>
      <c r="C130" s="52"/>
      <c r="D130" s="243" t="s">
        <v>771</v>
      </c>
      <c r="E130" s="242" t="s">
        <v>614</v>
      </c>
      <c r="F130" s="242" t="s">
        <v>615</v>
      </c>
      <c r="G130" s="155" t="s">
        <v>617</v>
      </c>
      <c r="H130" s="155" t="s">
        <v>774</v>
      </c>
      <c r="I130" s="155">
        <v>0</v>
      </c>
      <c r="J130" s="155">
        <v>0.25</v>
      </c>
      <c r="K130" s="276">
        <v>0.5</v>
      </c>
      <c r="L130" s="276" t="s">
        <v>866</v>
      </c>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87" customHeight="1" x14ac:dyDescent="0.25">
      <c r="A131" s="247"/>
      <c r="B131" s="234"/>
      <c r="C131" s="234"/>
      <c r="D131" s="241" t="s">
        <v>771</v>
      </c>
      <c r="E131" s="234" t="s">
        <v>616</v>
      </c>
      <c r="F131" s="234" t="s">
        <v>619</v>
      </c>
      <c r="G131" s="251"/>
      <c r="H131" s="251"/>
      <c r="I131" s="251"/>
      <c r="J131" s="255"/>
      <c r="K131" s="255"/>
      <c r="L131" s="281"/>
      <c r="M131" s="156"/>
      <c r="N131" s="157"/>
      <c r="O131" s="157"/>
      <c r="P131" s="157"/>
      <c r="Q131" s="157"/>
      <c r="R131" s="157"/>
      <c r="S131" s="157"/>
      <c r="T131" s="157"/>
      <c r="U131" s="157"/>
      <c r="V131" s="157"/>
      <c r="W131" s="156"/>
      <c r="X131" s="46" t="s">
        <v>759</v>
      </c>
      <c r="Y131" s="71" t="s">
        <v>773</v>
      </c>
    </row>
    <row r="132" spans="1:26" s="72" customFormat="1" ht="368.25" customHeight="1" x14ac:dyDescent="0.25">
      <c r="A132" s="261" t="s">
        <v>330</v>
      </c>
      <c r="B132" s="234" t="s">
        <v>329</v>
      </c>
      <c r="C132" s="234" t="s">
        <v>581</v>
      </c>
      <c r="D132" s="259" t="s">
        <v>305</v>
      </c>
      <c r="E132" s="234" t="s">
        <v>336</v>
      </c>
      <c r="F132" s="234" t="s">
        <v>723</v>
      </c>
      <c r="G132" s="251" t="s">
        <v>618</v>
      </c>
      <c r="H132" s="251" t="s">
        <v>674</v>
      </c>
      <c r="I132" s="127">
        <v>10</v>
      </c>
      <c r="J132" s="127">
        <v>10</v>
      </c>
      <c r="K132" s="274">
        <v>5</v>
      </c>
      <c r="L132" s="274" t="s">
        <v>889</v>
      </c>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x14ac:dyDescent="0.25">
      <c r="A133" s="73"/>
      <c r="B133" s="55"/>
      <c r="C133" s="55"/>
      <c r="D133" s="78"/>
      <c r="E133" s="55"/>
      <c r="F133" s="55"/>
      <c r="G133" s="156" t="s">
        <v>620</v>
      </c>
      <c r="H133" s="277" t="s">
        <v>667</v>
      </c>
      <c r="I133" s="278">
        <v>80</v>
      </c>
      <c r="J133" s="279">
        <v>80</v>
      </c>
      <c r="K133" s="280">
        <v>89</v>
      </c>
      <c r="L133" s="274" t="s">
        <v>890</v>
      </c>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x14ac:dyDescent="0.25">
      <c r="A134" s="74" t="s">
        <v>582</v>
      </c>
      <c r="B134" s="24" t="s">
        <v>583</v>
      </c>
      <c r="C134" s="24" t="s">
        <v>675</v>
      </c>
      <c r="D134" s="70" t="s">
        <v>305</v>
      </c>
      <c r="E134" s="24" t="s">
        <v>584</v>
      </c>
      <c r="F134" s="24" t="s">
        <v>585</v>
      </c>
      <c r="G134" s="126" t="s">
        <v>621</v>
      </c>
      <c r="H134" s="134" t="s">
        <v>669</v>
      </c>
      <c r="I134" s="133">
        <v>50</v>
      </c>
      <c r="J134" s="127">
        <v>50</v>
      </c>
      <c r="K134" s="274">
        <v>70</v>
      </c>
      <c r="L134" s="274" t="s">
        <v>891</v>
      </c>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x14ac:dyDescent="0.25">
      <c r="A135" s="261" t="s">
        <v>622</v>
      </c>
      <c r="B135" s="234" t="s">
        <v>624</v>
      </c>
      <c r="C135" s="234" t="s">
        <v>626</v>
      </c>
      <c r="D135" s="259" t="s">
        <v>771</v>
      </c>
      <c r="E135" s="234" t="s">
        <v>627</v>
      </c>
      <c r="F135" s="302" t="s">
        <v>626</v>
      </c>
      <c r="G135" s="251" t="s">
        <v>630</v>
      </c>
      <c r="H135" s="251" t="s">
        <v>775</v>
      </c>
      <c r="I135" s="133">
        <v>4</v>
      </c>
      <c r="J135" s="127">
        <v>5</v>
      </c>
      <c r="K135" s="274">
        <v>13</v>
      </c>
      <c r="L135" s="274" t="s">
        <v>867</v>
      </c>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x14ac:dyDescent="0.25">
      <c r="A136" s="261"/>
      <c r="B136" s="234"/>
      <c r="C136" s="234"/>
      <c r="D136" s="259"/>
      <c r="E136" s="260"/>
      <c r="F136" s="303"/>
      <c r="G136" s="251" t="s">
        <v>633</v>
      </c>
      <c r="H136" s="251" t="s">
        <v>776</v>
      </c>
      <c r="I136" s="133">
        <v>3</v>
      </c>
      <c r="J136" s="127">
        <v>5</v>
      </c>
      <c r="K136" s="274">
        <v>3</v>
      </c>
      <c r="L136" s="274" t="s">
        <v>868</v>
      </c>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x14ac:dyDescent="0.25">
      <c r="A137" s="261"/>
      <c r="B137" s="234"/>
      <c r="C137" s="234"/>
      <c r="D137" s="259"/>
      <c r="E137" s="260"/>
      <c r="F137" s="303"/>
      <c r="G137" s="251" t="s">
        <v>632</v>
      </c>
      <c r="H137" s="251" t="s">
        <v>780</v>
      </c>
      <c r="I137" s="134">
        <v>1.2</v>
      </c>
      <c r="J137" s="127">
        <v>3</v>
      </c>
      <c r="K137" s="274">
        <v>4</v>
      </c>
      <c r="L137" s="274" t="s">
        <v>873</v>
      </c>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x14ac:dyDescent="0.25">
      <c r="A138" s="261"/>
      <c r="B138" s="234"/>
      <c r="C138" s="234"/>
      <c r="D138" s="259" t="s">
        <v>782</v>
      </c>
      <c r="E138" s="260"/>
      <c r="F138" s="303"/>
      <c r="G138" s="251" t="s">
        <v>631</v>
      </c>
      <c r="H138" s="251" t="s">
        <v>783</v>
      </c>
      <c r="I138" s="133">
        <v>0</v>
      </c>
      <c r="J138" s="127">
        <v>3</v>
      </c>
      <c r="K138" s="274">
        <v>25</v>
      </c>
      <c r="L138" s="274" t="s">
        <v>874</v>
      </c>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x14ac:dyDescent="0.25">
      <c r="A139" s="69" t="s">
        <v>623</v>
      </c>
      <c r="B139" s="80" t="s">
        <v>625</v>
      </c>
      <c r="C139" s="24" t="s">
        <v>628</v>
      </c>
      <c r="D139" s="304" t="s">
        <v>771</v>
      </c>
      <c r="E139" s="24" t="s">
        <v>629</v>
      </c>
      <c r="F139" s="24" t="s">
        <v>628</v>
      </c>
      <c r="G139" s="126" t="s">
        <v>634</v>
      </c>
      <c r="H139" s="134" t="s">
        <v>777</v>
      </c>
      <c r="I139" s="133">
        <v>0</v>
      </c>
      <c r="J139" s="127">
        <v>1</v>
      </c>
      <c r="K139" s="274">
        <v>5</v>
      </c>
      <c r="L139" s="274" t="s">
        <v>869</v>
      </c>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x14ac:dyDescent="0.25">
      <c r="A140" s="77"/>
      <c r="B140" s="52"/>
      <c r="C140" s="24"/>
      <c r="D140" s="303"/>
      <c r="E140" s="24"/>
      <c r="F140" s="24"/>
      <c r="G140" s="126" t="s">
        <v>637</v>
      </c>
      <c r="H140" s="134" t="s">
        <v>778</v>
      </c>
      <c r="I140" s="133">
        <v>20</v>
      </c>
      <c r="J140" s="127">
        <v>30</v>
      </c>
      <c r="K140" s="274">
        <v>38</v>
      </c>
      <c r="L140" s="274" t="s">
        <v>870</v>
      </c>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customHeight="1" x14ac:dyDescent="0.25">
      <c r="A141" s="77"/>
      <c r="B141" s="52"/>
      <c r="C141" s="52"/>
      <c r="D141" s="305" t="s">
        <v>782</v>
      </c>
      <c r="E141" s="52"/>
      <c r="F141" s="52"/>
      <c r="G141" s="126" t="s">
        <v>636</v>
      </c>
      <c r="H141" s="134" t="s">
        <v>789</v>
      </c>
      <c r="I141" s="133">
        <v>5</v>
      </c>
      <c r="J141" s="127">
        <v>7</v>
      </c>
      <c r="K141" s="274">
        <v>7</v>
      </c>
      <c r="L141" s="274"/>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x14ac:dyDescent="0.25">
      <c r="A142" s="73"/>
      <c r="B142" s="55"/>
      <c r="C142" s="55"/>
      <c r="D142" s="306"/>
      <c r="E142" s="81"/>
      <c r="F142" s="55"/>
      <c r="G142" s="126" t="s">
        <v>635</v>
      </c>
      <c r="H142" s="134" t="s">
        <v>784</v>
      </c>
      <c r="I142" s="133">
        <v>0</v>
      </c>
      <c r="J142" s="127">
        <v>5</v>
      </c>
      <c r="K142" s="274">
        <v>30</v>
      </c>
      <c r="L142" s="274" t="s">
        <v>919</v>
      </c>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7"/>
      <c r="Y143" s="7"/>
    </row>
    <row r="144" spans="1:26" s="13" customFormat="1" ht="216" customHeight="1" x14ac:dyDescent="0.25">
      <c r="A144" s="57" t="s">
        <v>337</v>
      </c>
      <c r="B144" s="66" t="s">
        <v>513</v>
      </c>
      <c r="C144" s="83" t="s">
        <v>510</v>
      </c>
      <c r="D144" s="29" t="s">
        <v>806</v>
      </c>
      <c r="E144" s="66" t="s">
        <v>338</v>
      </c>
      <c r="F144" s="83" t="s">
        <v>511</v>
      </c>
      <c r="G144" s="83" t="s">
        <v>515</v>
      </c>
      <c r="H144" s="86" t="s">
        <v>764</v>
      </c>
      <c r="I144" s="86">
        <v>6.6</v>
      </c>
      <c r="J144" s="83">
        <v>6.6</v>
      </c>
      <c r="K144" s="214">
        <v>6</v>
      </c>
      <c r="L144" s="214" t="s">
        <v>871</v>
      </c>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x14ac:dyDescent="0.25">
      <c r="A145" s="57" t="s">
        <v>339</v>
      </c>
      <c r="B145" s="66" t="s">
        <v>340</v>
      </c>
      <c r="C145" s="83" t="s">
        <v>724</v>
      </c>
      <c r="D145" s="29" t="s">
        <v>806</v>
      </c>
      <c r="E145" s="66" t="s">
        <v>514</v>
      </c>
      <c r="F145" s="83" t="s">
        <v>512</v>
      </c>
      <c r="G145" s="83" t="s">
        <v>516</v>
      </c>
      <c r="H145" s="83" t="s">
        <v>765</v>
      </c>
      <c r="I145" s="83">
        <v>2.5</v>
      </c>
      <c r="J145" s="83">
        <v>2.5</v>
      </c>
      <c r="K145" s="214">
        <v>2.5</v>
      </c>
      <c r="L145" s="214" t="s">
        <v>833</v>
      </c>
      <c r="M145" s="83">
        <v>2.5</v>
      </c>
      <c r="N145" s="83">
        <v>2.6</v>
      </c>
      <c r="O145" s="83">
        <v>2.8</v>
      </c>
      <c r="P145" s="83">
        <v>3</v>
      </c>
      <c r="Q145" s="83">
        <v>3</v>
      </c>
      <c r="R145" s="83">
        <v>3</v>
      </c>
      <c r="S145" s="83">
        <v>3.5</v>
      </c>
      <c r="T145" s="83">
        <v>3.5</v>
      </c>
      <c r="U145" s="83">
        <v>4</v>
      </c>
      <c r="V145" s="83">
        <v>4.5</v>
      </c>
      <c r="W145" s="83">
        <v>6</v>
      </c>
      <c r="X145" s="46" t="s">
        <v>759</v>
      </c>
      <c r="Y145" s="12" t="s">
        <v>807</v>
      </c>
    </row>
    <row r="146" spans="1:25" x14ac:dyDescent="0.25">
      <c r="A146" s="61"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x14ac:dyDescent="0.25">
      <c r="A147" s="58" t="s">
        <v>342</v>
      </c>
      <c r="B147" s="66" t="s">
        <v>343</v>
      </c>
      <c r="C147" s="24" t="s">
        <v>505</v>
      </c>
      <c r="D147" s="29" t="s">
        <v>344</v>
      </c>
      <c r="E147" s="66" t="s">
        <v>346</v>
      </c>
      <c r="F147" s="66" t="s">
        <v>345</v>
      </c>
      <c r="G147" s="83" t="s">
        <v>352</v>
      </c>
      <c r="H147" s="86" t="s">
        <v>506</v>
      </c>
      <c r="I147" s="181">
        <v>40</v>
      </c>
      <c r="J147" s="181">
        <v>40</v>
      </c>
      <c r="K147" s="211">
        <v>40</v>
      </c>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x14ac:dyDescent="0.25">
      <c r="A148" s="67" t="s">
        <v>349</v>
      </c>
      <c r="B148" s="66" t="s">
        <v>347</v>
      </c>
      <c r="C148" s="66" t="s">
        <v>448</v>
      </c>
      <c r="D148" s="29" t="s">
        <v>344</v>
      </c>
      <c r="E148" s="66" t="s">
        <v>348</v>
      </c>
      <c r="F148" s="66" t="s">
        <v>436</v>
      </c>
      <c r="G148" s="83" t="s">
        <v>353</v>
      </c>
      <c r="H148" s="86" t="s">
        <v>507</v>
      </c>
      <c r="I148" s="83">
        <v>0.7</v>
      </c>
      <c r="J148" s="181">
        <v>1</v>
      </c>
      <c r="K148" s="211">
        <v>1</v>
      </c>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x14ac:dyDescent="0.25">
      <c r="A149" s="67" t="s">
        <v>350</v>
      </c>
      <c r="B149" s="66" t="s">
        <v>707</v>
      </c>
      <c r="C149" s="66" t="s">
        <v>725</v>
      </c>
      <c r="D149" s="29" t="s">
        <v>344</v>
      </c>
      <c r="E149" s="66" t="s">
        <v>708</v>
      </c>
      <c r="F149" s="66" t="s">
        <v>508</v>
      </c>
      <c r="G149" s="83" t="s">
        <v>509</v>
      </c>
      <c r="H149" s="86" t="s">
        <v>351</v>
      </c>
      <c r="I149" s="86">
        <v>0.6</v>
      </c>
      <c r="J149" s="181">
        <v>1</v>
      </c>
      <c r="K149" s="211">
        <v>1</v>
      </c>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x14ac:dyDescent="0.25">
      <c r="A150" s="61"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x14ac:dyDescent="0.25">
      <c r="A151" s="85" t="s">
        <v>354</v>
      </c>
      <c r="B151" s="83" t="s">
        <v>355</v>
      </c>
      <c r="C151" s="83" t="s">
        <v>531</v>
      </c>
      <c r="D151" s="29" t="s">
        <v>740</v>
      </c>
      <c r="E151" s="83" t="s">
        <v>357</v>
      </c>
      <c r="F151" s="66" t="s">
        <v>532</v>
      </c>
      <c r="G151" s="83" t="s">
        <v>364</v>
      </c>
      <c r="H151" s="86" t="s">
        <v>535</v>
      </c>
      <c r="I151" s="115">
        <v>60</v>
      </c>
      <c r="J151" s="116">
        <v>61</v>
      </c>
      <c r="K151" s="167">
        <v>61</v>
      </c>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x14ac:dyDescent="0.25">
      <c r="A152" s="85" t="s">
        <v>358</v>
      </c>
      <c r="B152" s="87" t="s">
        <v>360</v>
      </c>
      <c r="C152" s="87" t="s">
        <v>449</v>
      </c>
      <c r="D152" s="237" t="s">
        <v>740</v>
      </c>
      <c r="E152" s="246" t="s">
        <v>359</v>
      </c>
      <c r="F152" s="228" t="s">
        <v>533</v>
      </c>
      <c r="G152" s="246" t="s">
        <v>365</v>
      </c>
      <c r="H152" s="245" t="s">
        <v>536</v>
      </c>
      <c r="I152" s="254">
        <v>210</v>
      </c>
      <c r="J152" s="253">
        <v>210</v>
      </c>
      <c r="K152" s="220">
        <v>210</v>
      </c>
      <c r="L152" s="253"/>
      <c r="M152" s="253">
        <v>250</v>
      </c>
      <c r="N152" s="253">
        <v>270</v>
      </c>
      <c r="O152" s="253">
        <v>350</v>
      </c>
      <c r="P152" s="253">
        <v>450</v>
      </c>
      <c r="Q152" s="253">
        <v>500</v>
      </c>
      <c r="R152" s="253">
        <v>550</v>
      </c>
      <c r="S152" s="253">
        <v>600</v>
      </c>
      <c r="T152" s="253">
        <v>650</v>
      </c>
      <c r="U152" s="253">
        <v>700</v>
      </c>
      <c r="V152" s="253">
        <v>750</v>
      </c>
      <c r="W152" s="253">
        <v>800</v>
      </c>
      <c r="X152" s="229" t="s">
        <v>759</v>
      </c>
      <c r="Y152" s="248" t="s">
        <v>462</v>
      </c>
    </row>
    <row r="153" spans="1:25" ht="150.75" customHeight="1" x14ac:dyDescent="0.25">
      <c r="A153" s="244"/>
      <c r="B153" s="244"/>
      <c r="C153" s="244"/>
      <c r="D153" s="235" t="s">
        <v>740</v>
      </c>
      <c r="E153" s="244" t="s">
        <v>361</v>
      </c>
      <c r="F153" s="240" t="s">
        <v>534</v>
      </c>
      <c r="G153" s="244" t="s">
        <v>366</v>
      </c>
      <c r="H153" s="244" t="s">
        <v>363</v>
      </c>
      <c r="I153" s="249">
        <v>60</v>
      </c>
      <c r="J153" s="249">
        <v>61</v>
      </c>
      <c r="K153" s="167">
        <v>61</v>
      </c>
      <c r="L153" s="249"/>
      <c r="M153" s="249">
        <v>62</v>
      </c>
      <c r="N153" s="249">
        <v>63</v>
      </c>
      <c r="O153" s="249">
        <v>64</v>
      </c>
      <c r="P153" s="249">
        <v>65</v>
      </c>
      <c r="Q153" s="249">
        <v>66</v>
      </c>
      <c r="R153" s="249">
        <v>67</v>
      </c>
      <c r="S153" s="249">
        <v>67</v>
      </c>
      <c r="T153" s="249">
        <v>68</v>
      </c>
      <c r="U153" s="249">
        <v>69</v>
      </c>
      <c r="V153" s="249">
        <v>69</v>
      </c>
      <c r="W153" s="249">
        <v>0.7</v>
      </c>
      <c r="X153" s="236" t="s">
        <v>759</v>
      </c>
      <c r="Y153" s="236" t="s">
        <v>462</v>
      </c>
    </row>
    <row r="154" spans="1:25" ht="236.25" customHeight="1" x14ac:dyDescent="0.25">
      <c r="A154" s="244"/>
      <c r="B154" s="244"/>
      <c r="C154" s="244"/>
      <c r="D154" s="235" t="s">
        <v>740</v>
      </c>
      <c r="E154" s="244" t="s">
        <v>362</v>
      </c>
      <c r="F154" s="232" t="s">
        <v>726</v>
      </c>
      <c r="G154" s="238"/>
      <c r="H154" s="238"/>
      <c r="I154" s="249"/>
      <c r="J154" s="249"/>
      <c r="K154" s="249"/>
      <c r="L154" s="167" t="s">
        <v>920</v>
      </c>
      <c r="M154" s="249"/>
      <c r="N154" s="249"/>
      <c r="O154" s="249"/>
      <c r="P154" s="249"/>
      <c r="Q154" s="249"/>
      <c r="R154" s="249"/>
      <c r="S154" s="249"/>
      <c r="T154" s="249"/>
      <c r="U154" s="249"/>
      <c r="V154" s="249"/>
      <c r="W154" s="249"/>
      <c r="X154" s="236" t="s">
        <v>759</v>
      </c>
      <c r="Y154" s="236" t="s">
        <v>462</v>
      </c>
    </row>
    <row r="155" spans="1:25" s="13" customFormat="1" ht="348.75" customHeight="1" x14ac:dyDescent="0.25">
      <c r="A155" s="85" t="s">
        <v>367</v>
      </c>
      <c r="B155" s="87" t="s">
        <v>368</v>
      </c>
      <c r="C155" s="87" t="s">
        <v>523</v>
      </c>
      <c r="D155" s="29" t="s">
        <v>522</v>
      </c>
      <c r="E155" s="83" t="s">
        <v>369</v>
      </c>
      <c r="F155" s="66" t="s">
        <v>437</v>
      </c>
      <c r="G155" s="83" t="s">
        <v>375</v>
      </c>
      <c r="H155" s="86" t="s">
        <v>527</v>
      </c>
      <c r="I155" s="115">
        <v>52</v>
      </c>
      <c r="J155" s="116">
        <v>54</v>
      </c>
      <c r="K155" s="167">
        <v>54</v>
      </c>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customHeight="1" x14ac:dyDescent="0.25">
      <c r="A156" s="88"/>
      <c r="B156" s="89"/>
      <c r="C156" s="89"/>
      <c r="D156" s="29" t="s">
        <v>521</v>
      </c>
      <c r="E156" s="83" t="s">
        <v>370</v>
      </c>
      <c r="F156" s="66" t="s">
        <v>372</v>
      </c>
      <c r="G156" s="83" t="s">
        <v>376</v>
      </c>
      <c r="H156" s="86" t="s">
        <v>678</v>
      </c>
      <c r="I156" s="115">
        <v>7</v>
      </c>
      <c r="J156" s="116">
        <v>8</v>
      </c>
      <c r="K156" s="167">
        <v>9</v>
      </c>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x14ac:dyDescent="0.25">
      <c r="A157" s="90"/>
      <c r="B157" s="91"/>
      <c r="C157" s="91"/>
      <c r="D157" s="29" t="s">
        <v>521</v>
      </c>
      <c r="E157" s="83" t="s">
        <v>371</v>
      </c>
      <c r="F157" s="34" t="s">
        <v>524</v>
      </c>
      <c r="G157" s="83" t="s">
        <v>378</v>
      </c>
      <c r="H157" s="86" t="s">
        <v>731</v>
      </c>
      <c r="I157" s="115">
        <v>10</v>
      </c>
      <c r="J157" s="116">
        <v>12</v>
      </c>
      <c r="K157" s="167">
        <v>12</v>
      </c>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x14ac:dyDescent="0.25">
      <c r="A158" s="85" t="s">
        <v>377</v>
      </c>
      <c r="B158" s="87" t="s">
        <v>373</v>
      </c>
      <c r="C158" s="87" t="s">
        <v>677</v>
      </c>
      <c r="D158" s="82" t="s">
        <v>356</v>
      </c>
      <c r="E158" s="87" t="s">
        <v>374</v>
      </c>
      <c r="F158" s="102" t="s">
        <v>525</v>
      </c>
      <c r="G158" s="83" t="s">
        <v>559</v>
      </c>
      <c r="H158" s="86" t="s">
        <v>526</v>
      </c>
      <c r="I158" s="166">
        <v>20</v>
      </c>
      <c r="J158" s="167">
        <v>23</v>
      </c>
      <c r="K158" s="167">
        <v>23</v>
      </c>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x14ac:dyDescent="0.25">
      <c r="A159" s="64" t="s">
        <v>415</v>
      </c>
      <c r="B159" s="65"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customHeight="1" x14ac:dyDescent="0.25">
      <c r="A161" s="66" t="s">
        <v>418</v>
      </c>
      <c r="B161" s="66" t="s">
        <v>419</v>
      </c>
      <c r="C161" s="24" t="s">
        <v>487</v>
      </c>
      <c r="D161" s="29" t="s">
        <v>732</v>
      </c>
      <c r="E161" s="66" t="s">
        <v>483</v>
      </c>
      <c r="F161" s="66" t="s">
        <v>733</v>
      </c>
      <c r="G161" s="126" t="s">
        <v>440</v>
      </c>
      <c r="H161" s="126" t="s">
        <v>528</v>
      </c>
      <c r="I161" s="126">
        <v>59.5</v>
      </c>
      <c r="J161" s="83">
        <v>67.3</v>
      </c>
      <c r="K161" s="214">
        <v>68.91</v>
      </c>
      <c r="L161" s="214" t="s">
        <v>875</v>
      </c>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84.25" customHeight="1" x14ac:dyDescent="0.25">
      <c r="A162" s="58"/>
      <c r="B162" s="23"/>
      <c r="C162" s="52"/>
      <c r="D162" s="51" t="s">
        <v>734</v>
      </c>
      <c r="E162" s="23" t="s">
        <v>484</v>
      </c>
      <c r="F162" s="23" t="s">
        <v>529</v>
      </c>
      <c r="G162" s="89"/>
      <c r="H162" s="89"/>
      <c r="I162" s="89"/>
      <c r="J162" s="89"/>
      <c r="K162" s="283"/>
      <c r="L162" s="283" t="s">
        <v>922</v>
      </c>
      <c r="M162" s="89"/>
      <c r="N162" s="89"/>
      <c r="O162" s="89"/>
      <c r="P162" s="89"/>
      <c r="Q162" s="89"/>
      <c r="R162" s="89"/>
      <c r="S162" s="89"/>
      <c r="T162" s="89"/>
      <c r="U162" s="89"/>
      <c r="V162" s="89"/>
      <c r="W162" s="89"/>
      <c r="X162" s="100" t="s">
        <v>755</v>
      </c>
      <c r="Y162" s="12" t="s">
        <v>464</v>
      </c>
    </row>
    <row r="163" spans="1:25" s="13" customFormat="1" ht="372" customHeight="1" x14ac:dyDescent="0.25">
      <c r="A163" s="66"/>
      <c r="B163" s="66"/>
      <c r="C163" s="24"/>
      <c r="D163" s="29" t="s">
        <v>734</v>
      </c>
      <c r="E163" s="66" t="s">
        <v>485</v>
      </c>
      <c r="F163" s="66" t="s">
        <v>768</v>
      </c>
      <c r="G163" s="83"/>
      <c r="H163" s="83"/>
      <c r="I163" s="83"/>
      <c r="J163" s="83"/>
      <c r="K163" s="214"/>
      <c r="L163" s="284" t="s">
        <v>921</v>
      </c>
      <c r="M163" s="83"/>
      <c r="N163" s="83"/>
      <c r="O163" s="83"/>
      <c r="P163" s="83"/>
      <c r="Q163" s="83"/>
      <c r="R163" s="83"/>
      <c r="S163" s="83"/>
      <c r="T163" s="83"/>
      <c r="U163" s="83"/>
      <c r="V163" s="83"/>
      <c r="W163" s="83"/>
      <c r="X163" s="46" t="s">
        <v>756</v>
      </c>
      <c r="Y163" s="12" t="s">
        <v>769</v>
      </c>
    </row>
    <row r="164" spans="1:25" s="13" customFormat="1" ht="390" customHeight="1" x14ac:dyDescent="0.25">
      <c r="A164" s="58" t="s">
        <v>420</v>
      </c>
      <c r="B164" s="18" t="s">
        <v>421</v>
      </c>
      <c r="C164" s="55" t="s">
        <v>385</v>
      </c>
      <c r="D164" s="54" t="s">
        <v>57</v>
      </c>
      <c r="E164" s="18" t="s">
        <v>486</v>
      </c>
      <c r="F164" s="18" t="s">
        <v>754</v>
      </c>
      <c r="G164" s="91" t="s">
        <v>926</v>
      </c>
      <c r="H164" s="91"/>
      <c r="I164" s="91"/>
      <c r="J164" s="91"/>
      <c r="K164" s="91"/>
      <c r="L164" s="273" t="s">
        <v>925</v>
      </c>
      <c r="M164" s="91"/>
      <c r="N164" s="91"/>
      <c r="O164" s="91"/>
      <c r="P164" s="91"/>
      <c r="Q164" s="91"/>
      <c r="R164" s="91"/>
      <c r="S164" s="91"/>
      <c r="T164" s="91"/>
      <c r="U164" s="91"/>
      <c r="V164" s="91"/>
      <c r="W164" s="91"/>
      <c r="X164" s="32" t="s">
        <v>755</v>
      </c>
      <c r="Y164" s="12" t="s">
        <v>464</v>
      </c>
    </row>
    <row r="165" spans="1:25" x14ac:dyDescent="0.25">
      <c r="A165" s="47" t="s">
        <v>49</v>
      </c>
      <c r="B165" s="46" t="s">
        <v>46</v>
      </c>
      <c r="C165" s="318" t="s">
        <v>45</v>
      </c>
      <c r="D165" s="298"/>
      <c r="E165" s="298"/>
      <c r="F165" s="298"/>
      <c r="G165" s="298"/>
      <c r="H165" s="319"/>
      <c r="I165" s="158"/>
      <c r="J165" s="60"/>
      <c r="K165" s="60"/>
      <c r="L165" s="263"/>
      <c r="M165" s="60"/>
      <c r="N165" s="60"/>
      <c r="O165" s="60"/>
      <c r="P165" s="60"/>
      <c r="Q165" s="60"/>
      <c r="R165" s="60"/>
      <c r="S165" s="60"/>
      <c r="T165" s="60"/>
      <c r="U165" s="60"/>
      <c r="V165" s="60"/>
      <c r="W165" s="83"/>
      <c r="X165" s="12"/>
      <c r="Y165" s="12"/>
    </row>
    <row r="166" spans="1:25" ht="110.25" x14ac:dyDescent="0.25">
      <c r="A166" s="94" t="s">
        <v>679</v>
      </c>
      <c r="B166" s="18" t="s">
        <v>680</v>
      </c>
      <c r="C166" s="55" t="s">
        <v>489</v>
      </c>
      <c r="D166" s="29" t="s">
        <v>735</v>
      </c>
      <c r="E166" s="96" t="s">
        <v>684</v>
      </c>
      <c r="F166" s="183" t="s">
        <v>490</v>
      </c>
      <c r="G166" s="104" t="s">
        <v>488</v>
      </c>
      <c r="H166" s="86" t="s">
        <v>792</v>
      </c>
      <c r="I166" s="115">
        <v>0</v>
      </c>
      <c r="J166" s="116">
        <v>0</v>
      </c>
      <c r="K166" s="116">
        <v>0</v>
      </c>
      <c r="L166" s="249" t="s">
        <v>938</v>
      </c>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x14ac:dyDescent="0.25">
      <c r="A167" s="57" t="s">
        <v>386</v>
      </c>
      <c r="B167" s="10" t="s">
        <v>681</v>
      </c>
      <c r="C167" s="80" t="s">
        <v>454</v>
      </c>
      <c r="D167" s="29" t="s">
        <v>382</v>
      </c>
      <c r="E167" s="96" t="s">
        <v>683</v>
      </c>
      <c r="F167" s="16" t="s">
        <v>685</v>
      </c>
      <c r="G167" s="105" t="s">
        <v>403</v>
      </c>
      <c r="H167" s="87" t="s">
        <v>793</v>
      </c>
      <c r="I167" s="147">
        <v>0</v>
      </c>
      <c r="J167" s="116">
        <v>0</v>
      </c>
      <c r="K167" s="167">
        <v>0</v>
      </c>
      <c r="L167" s="249"/>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customHeight="1" x14ac:dyDescent="0.25">
      <c r="A168" s="58"/>
      <c r="B168" s="23"/>
      <c r="C168" s="52"/>
      <c r="D168" s="29" t="s">
        <v>382</v>
      </c>
      <c r="E168" s="96" t="s">
        <v>692</v>
      </c>
      <c r="F168" s="16" t="s">
        <v>686</v>
      </c>
      <c r="G168" s="141"/>
      <c r="H168" s="141"/>
      <c r="I168" s="141"/>
      <c r="J168" s="60"/>
      <c r="K168" s="60"/>
      <c r="L168" s="224"/>
      <c r="M168" s="83"/>
      <c r="N168" s="83"/>
      <c r="O168" s="83"/>
      <c r="P168" s="83"/>
      <c r="Q168" s="83"/>
      <c r="R168" s="60"/>
      <c r="S168" s="60"/>
      <c r="T168" s="60"/>
      <c r="U168" s="60"/>
      <c r="V168" s="60"/>
      <c r="W168" s="83"/>
      <c r="X168" s="12" t="s">
        <v>758</v>
      </c>
      <c r="Y168" s="12" t="s">
        <v>769</v>
      </c>
    </row>
    <row r="169" spans="1:25" ht="58.5" customHeight="1" x14ac:dyDescent="0.25">
      <c r="A169" s="58"/>
      <c r="B169" s="23"/>
      <c r="C169" s="52"/>
      <c r="D169" s="29" t="s">
        <v>382</v>
      </c>
      <c r="E169" s="96" t="s">
        <v>693</v>
      </c>
      <c r="F169" s="16" t="s">
        <v>687</v>
      </c>
      <c r="G169" s="159"/>
      <c r="H169" s="159"/>
      <c r="I169" s="159"/>
      <c r="J169" s="119"/>
      <c r="K169" s="199"/>
      <c r="L169" s="224"/>
      <c r="M169" s="83"/>
      <c r="N169" s="83"/>
      <c r="O169" s="83"/>
      <c r="P169" s="83"/>
      <c r="Q169" s="83"/>
      <c r="R169" s="60"/>
      <c r="S169" s="119"/>
      <c r="T169" s="119"/>
      <c r="U169" s="119"/>
      <c r="V169" s="119"/>
      <c r="W169" s="62"/>
      <c r="X169" s="12" t="s">
        <v>758</v>
      </c>
      <c r="Y169" s="12" t="s">
        <v>769</v>
      </c>
    </row>
    <row r="170" spans="1:25" s="13" customFormat="1" ht="54.75" customHeight="1" x14ac:dyDescent="0.25">
      <c r="A170" s="58"/>
      <c r="B170" s="23"/>
      <c r="C170" s="52"/>
      <c r="D170" s="29" t="s">
        <v>741</v>
      </c>
      <c r="E170" s="96" t="s">
        <v>390</v>
      </c>
      <c r="F170" s="66" t="s">
        <v>688</v>
      </c>
      <c r="G170" s="141"/>
      <c r="H170" s="141"/>
      <c r="I170" s="282">
        <v>0</v>
      </c>
      <c r="J170" s="167">
        <v>0</v>
      </c>
      <c r="K170" s="167">
        <v>0</v>
      </c>
      <c r="L170" s="83" t="s">
        <v>831</v>
      </c>
      <c r="M170" s="83"/>
      <c r="N170" s="83"/>
      <c r="O170" s="83"/>
      <c r="P170" s="83"/>
      <c r="Q170" s="83"/>
      <c r="R170" s="60"/>
      <c r="S170" s="60"/>
      <c r="T170" s="60"/>
      <c r="U170" s="60"/>
      <c r="V170" s="60"/>
      <c r="W170" s="83"/>
      <c r="X170" s="12" t="s">
        <v>758</v>
      </c>
      <c r="Y170" s="12" t="s">
        <v>769</v>
      </c>
    </row>
    <row r="171" spans="1:25" s="13" customFormat="1" ht="109.5" customHeight="1" x14ac:dyDescent="0.25">
      <c r="A171" s="57" t="s">
        <v>393</v>
      </c>
      <c r="B171" s="10" t="s">
        <v>696</v>
      </c>
      <c r="C171" s="80" t="s">
        <v>397</v>
      </c>
      <c r="D171" s="29" t="s">
        <v>392</v>
      </c>
      <c r="E171" s="96" t="s">
        <v>697</v>
      </c>
      <c r="F171" s="66" t="s">
        <v>391</v>
      </c>
      <c r="G171" s="105" t="s">
        <v>404</v>
      </c>
      <c r="H171" s="87" t="s">
        <v>736</v>
      </c>
      <c r="I171" s="147"/>
      <c r="J171" s="128"/>
      <c r="K171" s="128"/>
      <c r="L171" s="287" t="s">
        <v>934</v>
      </c>
      <c r="M171" s="116">
        <v>1</v>
      </c>
      <c r="N171" s="116">
        <v>1</v>
      </c>
      <c r="O171" s="116">
        <v>1</v>
      </c>
      <c r="P171" s="116"/>
      <c r="Q171" s="116"/>
      <c r="R171" s="128"/>
      <c r="S171" s="128"/>
      <c r="T171" s="128"/>
      <c r="U171" s="128"/>
      <c r="V171" s="128"/>
      <c r="W171" s="116">
        <v>3</v>
      </c>
      <c r="X171" s="12" t="s">
        <v>758</v>
      </c>
      <c r="Y171" s="12" t="s">
        <v>769</v>
      </c>
    </row>
    <row r="172" spans="1:25" s="13" customFormat="1" ht="66" x14ac:dyDescent="0.25">
      <c r="A172" s="58"/>
      <c r="B172" s="23"/>
      <c r="C172" s="52"/>
      <c r="D172" s="29" t="s">
        <v>519</v>
      </c>
      <c r="E172" s="96" t="s">
        <v>698</v>
      </c>
      <c r="F172" s="66" t="s">
        <v>682</v>
      </c>
      <c r="G172" s="60"/>
      <c r="H172" s="60"/>
      <c r="I172" s="128"/>
      <c r="J172" s="128"/>
      <c r="K172" s="128"/>
      <c r="L172" s="287" t="s">
        <v>935</v>
      </c>
      <c r="M172" s="116"/>
      <c r="N172" s="116"/>
      <c r="O172" s="116"/>
      <c r="P172" s="116"/>
      <c r="Q172" s="116"/>
      <c r="R172" s="128"/>
      <c r="S172" s="128"/>
      <c r="T172" s="128"/>
      <c r="U172" s="128"/>
      <c r="V172" s="128"/>
      <c r="W172" s="116"/>
      <c r="X172" s="12" t="s">
        <v>758</v>
      </c>
      <c r="Y172" s="12" t="s">
        <v>769</v>
      </c>
    </row>
    <row r="173" spans="1:25" s="13" customFormat="1" ht="130.5" customHeight="1" x14ac:dyDescent="0.25">
      <c r="A173" s="94"/>
      <c r="B173" s="18"/>
      <c r="C173" s="55"/>
      <c r="D173" s="29" t="s">
        <v>741</v>
      </c>
      <c r="E173" s="96" t="s">
        <v>709</v>
      </c>
      <c r="F173" s="66" t="s">
        <v>738</v>
      </c>
      <c r="G173" s="92"/>
      <c r="H173" s="92"/>
      <c r="I173" s="169"/>
      <c r="J173" s="167">
        <v>0</v>
      </c>
      <c r="K173" s="167">
        <v>0</v>
      </c>
      <c r="L173" s="167" t="s">
        <v>899</v>
      </c>
      <c r="M173" s="116"/>
      <c r="N173" s="128"/>
      <c r="O173" s="128"/>
      <c r="P173" s="128"/>
      <c r="Q173" s="128"/>
      <c r="R173" s="128"/>
      <c r="S173" s="128"/>
      <c r="T173" s="128"/>
      <c r="U173" s="128"/>
      <c r="V173" s="128"/>
      <c r="W173" s="116"/>
      <c r="X173" s="12" t="s">
        <v>758</v>
      </c>
      <c r="Y173" s="12" t="s">
        <v>769</v>
      </c>
    </row>
    <row r="174" spans="1:25" s="13" customFormat="1" ht="60" x14ac:dyDescent="0.25">
      <c r="A174" s="57" t="s">
        <v>422</v>
      </c>
      <c r="B174" s="10" t="s">
        <v>423</v>
      </c>
      <c r="C174" s="80" t="s">
        <v>398</v>
      </c>
      <c r="D174" s="29" t="s">
        <v>520</v>
      </c>
      <c r="E174" s="96" t="s">
        <v>699</v>
      </c>
      <c r="F174" s="66" t="s">
        <v>396</v>
      </c>
      <c r="G174" s="105" t="s">
        <v>405</v>
      </c>
      <c r="H174" s="87" t="s">
        <v>560</v>
      </c>
      <c r="I174" s="147"/>
      <c r="J174" s="167">
        <v>1</v>
      </c>
      <c r="K174" s="167">
        <v>0</v>
      </c>
      <c r="L174" s="167" t="s">
        <v>832</v>
      </c>
      <c r="M174" s="116">
        <v>1</v>
      </c>
      <c r="N174" s="128"/>
      <c r="O174" s="128"/>
      <c r="P174" s="128"/>
      <c r="Q174" s="128"/>
      <c r="R174" s="128"/>
      <c r="S174" s="128"/>
      <c r="T174" s="128"/>
      <c r="U174" s="128"/>
      <c r="V174" s="128"/>
      <c r="W174" s="116">
        <v>2</v>
      </c>
      <c r="X174" s="12" t="s">
        <v>758</v>
      </c>
      <c r="Y174" s="12" t="s">
        <v>769</v>
      </c>
    </row>
    <row r="175" spans="1:25" s="13" customFormat="1" ht="51" x14ac:dyDescent="0.25">
      <c r="A175" s="94"/>
      <c r="B175" s="18"/>
      <c r="C175" s="55"/>
      <c r="D175" s="29" t="s">
        <v>520</v>
      </c>
      <c r="E175" s="96" t="s">
        <v>700</v>
      </c>
      <c r="F175" s="66" t="s">
        <v>395</v>
      </c>
      <c r="G175" s="92"/>
      <c r="H175" s="92"/>
      <c r="I175" s="92"/>
      <c r="J175" s="167">
        <v>0</v>
      </c>
      <c r="K175" s="167">
        <v>0</v>
      </c>
      <c r="L175" s="288" t="s">
        <v>936</v>
      </c>
      <c r="M175" s="83"/>
      <c r="N175" s="60"/>
      <c r="O175" s="60"/>
      <c r="P175" s="60"/>
      <c r="Q175" s="60"/>
      <c r="R175" s="60"/>
      <c r="S175" s="60"/>
      <c r="T175" s="60"/>
      <c r="U175" s="60"/>
      <c r="V175" s="60"/>
      <c r="W175" s="83"/>
      <c r="X175" s="12" t="s">
        <v>758</v>
      </c>
      <c r="Y175" s="12" t="s">
        <v>770</v>
      </c>
    </row>
    <row r="176" spans="1:25" ht="45"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x14ac:dyDescent="0.25">
      <c r="A177" s="57" t="s">
        <v>379</v>
      </c>
      <c r="B177" s="66" t="s">
        <v>380</v>
      </c>
      <c r="C177" s="24" t="s">
        <v>406</v>
      </c>
      <c r="D177" s="29" t="s">
        <v>748</v>
      </c>
      <c r="E177" s="96" t="s">
        <v>381</v>
      </c>
      <c r="F177" s="66" t="s">
        <v>408</v>
      </c>
      <c r="G177" s="104" t="s">
        <v>407</v>
      </c>
      <c r="H177" s="86" t="s">
        <v>564</v>
      </c>
      <c r="I177" s="170">
        <v>0.05</v>
      </c>
      <c r="J177" s="148">
        <v>0.06</v>
      </c>
      <c r="K177" s="264">
        <v>0.02</v>
      </c>
      <c r="L177" s="264" t="s">
        <v>906</v>
      </c>
      <c r="M177" s="148">
        <v>0.1</v>
      </c>
      <c r="N177" s="148">
        <v>0.15</v>
      </c>
      <c r="O177" s="148">
        <v>0.23</v>
      </c>
      <c r="P177" s="148">
        <v>0.33</v>
      </c>
      <c r="Q177" s="148">
        <v>0.45</v>
      </c>
      <c r="R177" s="148">
        <v>0.5</v>
      </c>
      <c r="S177" s="148">
        <v>0.55000000000000004</v>
      </c>
      <c r="T177" s="148">
        <v>0.6</v>
      </c>
      <c r="U177" s="171">
        <v>0.65</v>
      </c>
      <c r="V177" s="171">
        <v>0.75</v>
      </c>
      <c r="W177" s="171">
        <v>0.8</v>
      </c>
      <c r="X177" s="7" t="s">
        <v>760</v>
      </c>
      <c r="Y177" s="7" t="s">
        <v>710</v>
      </c>
    </row>
    <row r="178" spans="1:25" ht="110.25" customHeight="1" x14ac:dyDescent="0.25">
      <c r="A178" s="57" t="s">
        <v>384</v>
      </c>
      <c r="B178" s="10" t="s">
        <v>383</v>
      </c>
      <c r="C178" s="80" t="s">
        <v>409</v>
      </c>
      <c r="D178" s="29"/>
      <c r="E178" s="96" t="s">
        <v>387</v>
      </c>
      <c r="F178" s="66" t="s">
        <v>412</v>
      </c>
      <c r="G178" s="104" t="s">
        <v>413</v>
      </c>
      <c r="H178" s="86" t="s">
        <v>566</v>
      </c>
      <c r="I178" s="115">
        <v>10</v>
      </c>
      <c r="J178" s="116">
        <v>15</v>
      </c>
      <c r="K178" s="167">
        <v>15</v>
      </c>
      <c r="L178" s="167"/>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x14ac:dyDescent="0.25">
      <c r="A179" s="36"/>
      <c r="B179" s="36"/>
      <c r="C179" s="11"/>
      <c r="D179" s="49"/>
      <c r="E179" s="97" t="s">
        <v>388</v>
      </c>
      <c r="F179" s="102" t="s">
        <v>410</v>
      </c>
      <c r="G179" s="105" t="s">
        <v>563</v>
      </c>
      <c r="H179" s="85" t="s">
        <v>565</v>
      </c>
      <c r="I179" s="150">
        <v>20</v>
      </c>
      <c r="J179" s="147">
        <v>20</v>
      </c>
      <c r="K179" s="220">
        <v>40</v>
      </c>
      <c r="L179" s="220"/>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79.5" customHeight="1" x14ac:dyDescent="0.25">
      <c r="A180" s="207"/>
      <c r="B180" s="207"/>
      <c r="C180" s="207"/>
      <c r="D180" s="29"/>
      <c r="E180" s="96" t="s">
        <v>389</v>
      </c>
      <c r="F180" s="34" t="s">
        <v>411</v>
      </c>
      <c r="G180" s="104"/>
      <c r="H180" s="83"/>
      <c r="I180" s="83"/>
      <c r="J180" s="60"/>
      <c r="K180" s="60"/>
      <c r="L180" s="214" t="s">
        <v>895</v>
      </c>
      <c r="M180" s="244"/>
      <c r="N180" s="238"/>
      <c r="O180" s="238"/>
      <c r="P180" s="238"/>
      <c r="Q180" s="238"/>
      <c r="R180" s="238"/>
      <c r="S180" s="238"/>
      <c r="T180" s="238"/>
      <c r="U180" s="250"/>
      <c r="V180" s="250"/>
      <c r="W180" s="239"/>
      <c r="X180" s="12" t="s">
        <v>758</v>
      </c>
      <c r="Y180" s="101" t="s">
        <v>458</v>
      </c>
    </row>
    <row r="181" spans="1:25" ht="190.5" customHeight="1" x14ac:dyDescent="0.25">
      <c r="A181" s="207"/>
      <c r="B181" s="207"/>
      <c r="C181" s="207"/>
      <c r="D181" s="29"/>
      <c r="E181" s="96" t="s">
        <v>390</v>
      </c>
      <c r="F181" s="34" t="s">
        <v>414</v>
      </c>
      <c r="G181" s="60"/>
      <c r="H181" s="83"/>
      <c r="I181" s="83"/>
      <c r="J181" s="60"/>
      <c r="K181" s="60"/>
      <c r="L181" s="221" t="s">
        <v>900</v>
      </c>
      <c r="M181" s="89"/>
      <c r="N181" s="141"/>
      <c r="O181" s="141"/>
      <c r="P181" s="141"/>
      <c r="Q181" s="141"/>
      <c r="R181" s="141"/>
      <c r="S181" s="141"/>
      <c r="T181" s="141"/>
      <c r="U181" s="159"/>
      <c r="V181" s="159"/>
      <c r="W181" s="161"/>
      <c r="X181" s="12" t="s">
        <v>758</v>
      </c>
      <c r="Y181" s="101" t="s">
        <v>458</v>
      </c>
    </row>
    <row r="182" spans="1:25" ht="99" customHeight="1" x14ac:dyDescent="0.25">
      <c r="A182" s="66" t="s">
        <v>393</v>
      </c>
      <c r="B182" s="66" t="s">
        <v>394</v>
      </c>
      <c r="C182" s="24" t="s">
        <v>438</v>
      </c>
      <c r="D182" s="29" t="s">
        <v>749</v>
      </c>
      <c r="E182" s="96" t="s">
        <v>401</v>
      </c>
      <c r="F182" s="66" t="s">
        <v>416</v>
      </c>
      <c r="G182" s="104"/>
      <c r="H182" s="83"/>
      <c r="I182" s="83"/>
      <c r="J182" s="60"/>
      <c r="K182" s="60"/>
      <c r="L182" s="244" t="s">
        <v>877</v>
      </c>
      <c r="M182" s="89"/>
      <c r="N182" s="141"/>
      <c r="O182" s="141"/>
      <c r="P182" s="141"/>
      <c r="Q182" s="141"/>
      <c r="R182" s="141"/>
      <c r="S182" s="141"/>
      <c r="T182" s="141"/>
      <c r="U182" s="159"/>
      <c r="V182" s="159"/>
      <c r="W182" s="161"/>
      <c r="X182" s="7" t="s">
        <v>760</v>
      </c>
      <c r="Y182" s="101" t="s">
        <v>710</v>
      </c>
    </row>
    <row r="183" spans="1:25" ht="137.25" customHeight="1" x14ac:dyDescent="0.25">
      <c r="A183" s="66" t="s">
        <v>399</v>
      </c>
      <c r="B183" s="66" t="s">
        <v>400</v>
      </c>
      <c r="C183" s="210" t="s">
        <v>737</v>
      </c>
      <c r="D183" s="29" t="s">
        <v>750</v>
      </c>
      <c r="E183" s="96" t="s">
        <v>402</v>
      </c>
      <c r="F183" s="210" t="s">
        <v>417</v>
      </c>
      <c r="G183" s="104"/>
      <c r="H183" s="83"/>
      <c r="I183" s="83"/>
      <c r="J183" s="209"/>
      <c r="K183" s="209"/>
      <c r="L183" s="214" t="s">
        <v>905</v>
      </c>
      <c r="M183" s="112"/>
      <c r="N183" s="113"/>
      <c r="O183" s="113"/>
      <c r="P183" s="113"/>
      <c r="Q183" s="113"/>
      <c r="R183" s="113"/>
      <c r="S183" s="113"/>
      <c r="T183" s="113"/>
      <c r="U183" s="113"/>
      <c r="V183" s="113"/>
      <c r="W183" s="112"/>
      <c r="X183" s="7" t="s">
        <v>760</v>
      </c>
      <c r="Y183" s="28" t="s">
        <v>710</v>
      </c>
    </row>
    <row r="184" spans="1:25" ht="27.75" customHeight="1"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sheetData>
  <autoFilter ref="Y1:Y184"/>
  <mergeCells count="46">
    <mergeCell ref="C71:W71"/>
    <mergeCell ref="C75:W75"/>
    <mergeCell ref="C76:W76"/>
    <mergeCell ref="C109:W109"/>
    <mergeCell ref="C116:W116"/>
    <mergeCell ref="X1:Y1"/>
    <mergeCell ref="C29:W29"/>
    <mergeCell ref="C36:W36"/>
    <mergeCell ref="C37:W37"/>
    <mergeCell ref="C42:W42"/>
    <mergeCell ref="E3:F3"/>
    <mergeCell ref="G3:H3"/>
    <mergeCell ref="C13:W13"/>
    <mergeCell ref="A2:Y2"/>
    <mergeCell ref="A184:Y184"/>
    <mergeCell ref="C165:H165"/>
    <mergeCell ref="C46:W46"/>
    <mergeCell ref="Y3:Y5"/>
    <mergeCell ref="B4:B5"/>
    <mergeCell ref="C4:C5"/>
    <mergeCell ref="E4:E5"/>
    <mergeCell ref="F4:F5"/>
    <mergeCell ref="G4:G5"/>
    <mergeCell ref="H4:H5"/>
    <mergeCell ref="J4:Q4"/>
    <mergeCell ref="R4:W4"/>
    <mergeCell ref="A3:A5"/>
    <mergeCell ref="B3:C3"/>
    <mergeCell ref="D3:D5"/>
    <mergeCell ref="C143:W143"/>
    <mergeCell ref="C176:W176"/>
    <mergeCell ref="X3:X5"/>
    <mergeCell ref="I4:I5"/>
    <mergeCell ref="C7:W7"/>
    <mergeCell ref="C8:W8"/>
    <mergeCell ref="C159:Y159"/>
    <mergeCell ref="C160:Y160"/>
    <mergeCell ref="F135:F138"/>
    <mergeCell ref="D139:D140"/>
    <mergeCell ref="D141:D142"/>
    <mergeCell ref="C52:W52"/>
    <mergeCell ref="C60:W60"/>
    <mergeCell ref="I3:W3"/>
    <mergeCell ref="C24:W24"/>
    <mergeCell ref="C146:W146"/>
    <mergeCell ref="C150:W150"/>
  </mergeCells>
  <pageMargins left="0.31496062992125984" right="0.31496062992125984" top="0.35433070866141736" bottom="0.35433070866141736" header="0.31496062992125984" footer="0.31496062992125984"/>
  <pageSetup paperSize="9" scale="44" fitToHeight="20" orientation="landscape" verticalDpi="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84"/>
  <sheetViews>
    <sheetView zoomScale="75" zoomScaleNormal="75" workbookViewId="0">
      <selection activeCell="X191" sqref="X191"/>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0.5703125" style="162" customWidth="1"/>
    <col min="8" max="8" width="27.85546875" style="162" customWidth="1"/>
    <col min="9" max="9" width="10" style="162" customWidth="1"/>
    <col min="10" max="11" width="8.28515625" style="118" customWidth="1"/>
    <col min="12" max="12" width="44.42578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10.7109375" style="118" hidden="1" customWidth="1"/>
    <col min="23" max="23" width="3.28515625" style="117" hidden="1" customWidth="1"/>
    <col min="24" max="24" width="24.28515625" style="1" customWidth="1"/>
    <col min="25" max="25" width="30.140625"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790</v>
      </c>
      <c r="Y1" s="333"/>
    </row>
    <row r="2" spans="1:25" ht="20.25" x14ac:dyDescent="0.25">
      <c r="A2" s="343" t="s">
        <v>767</v>
      </c>
      <c r="B2" s="344"/>
      <c r="C2" s="344"/>
      <c r="D2" s="344"/>
      <c r="E2" s="344"/>
      <c r="F2" s="344"/>
      <c r="G2" s="344"/>
      <c r="H2" s="344"/>
      <c r="I2" s="322"/>
      <c r="J2" s="322"/>
      <c r="K2" s="322"/>
      <c r="L2" s="322"/>
      <c r="M2" s="322"/>
      <c r="N2" s="322"/>
      <c r="O2" s="322"/>
      <c r="P2" s="322"/>
      <c r="Q2" s="322"/>
      <c r="R2" s="322"/>
      <c r="S2" s="322"/>
      <c r="T2" s="322"/>
      <c r="U2" s="322"/>
      <c r="V2" s="322"/>
      <c r="W2" s="322"/>
      <c r="X2" s="322"/>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818</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x14ac:dyDescent="0.25">
      <c r="A7" s="203">
        <v>1</v>
      </c>
      <c r="B7" s="187" t="s">
        <v>6</v>
      </c>
      <c r="C7" s="297" t="s">
        <v>5</v>
      </c>
      <c r="D7" s="297"/>
      <c r="E7" s="297"/>
      <c r="F7" s="297"/>
      <c r="G7" s="297"/>
      <c r="H7" s="297"/>
      <c r="I7" s="297"/>
      <c r="J7" s="298"/>
      <c r="K7" s="298"/>
      <c r="L7" s="298"/>
      <c r="M7" s="298"/>
      <c r="N7" s="298"/>
      <c r="O7" s="298"/>
      <c r="P7" s="298"/>
      <c r="Q7" s="298"/>
      <c r="R7" s="298"/>
      <c r="S7" s="298"/>
      <c r="T7" s="298"/>
      <c r="U7" s="298"/>
      <c r="V7" s="298"/>
      <c r="W7" s="298"/>
      <c r="X7" s="186"/>
      <c r="Y7" s="186"/>
    </row>
    <row r="8" spans="1:25" ht="15" hidden="1" x14ac:dyDescent="0.25">
      <c r="A8" s="8" t="s">
        <v>10</v>
      </c>
      <c r="B8" s="188" t="s">
        <v>815</v>
      </c>
      <c r="C8" s="299" t="s">
        <v>7</v>
      </c>
      <c r="D8" s="299"/>
      <c r="E8" s="299"/>
      <c r="F8" s="299"/>
      <c r="G8" s="299"/>
      <c r="H8" s="299"/>
      <c r="I8" s="299"/>
      <c r="J8" s="298"/>
      <c r="K8" s="298"/>
      <c r="L8" s="298"/>
      <c r="M8" s="298"/>
      <c r="N8" s="298"/>
      <c r="O8" s="298"/>
      <c r="P8" s="298"/>
      <c r="Q8" s="298"/>
      <c r="R8" s="298"/>
      <c r="S8" s="298"/>
      <c r="T8" s="298"/>
      <c r="U8" s="298"/>
      <c r="V8" s="298"/>
      <c r="W8" s="298"/>
      <c r="X8" s="186"/>
      <c r="Y8" s="186"/>
    </row>
    <row r="9" spans="1:25" s="13" customFormat="1" ht="178.5" hidden="1" customHeight="1" x14ac:dyDescent="0.25">
      <c r="A9" s="9" t="s">
        <v>54</v>
      </c>
      <c r="B9" s="10" t="s">
        <v>51</v>
      </c>
      <c r="C9" s="10" t="s">
        <v>481</v>
      </c>
      <c r="D9" s="11" t="s">
        <v>57</v>
      </c>
      <c r="E9" s="10" t="s">
        <v>60</v>
      </c>
      <c r="F9" s="10" t="s">
        <v>59</v>
      </c>
      <c r="G9" s="83" t="s">
        <v>73</v>
      </c>
      <c r="H9" s="86" t="s">
        <v>766</v>
      </c>
      <c r="I9" s="115">
        <v>18</v>
      </c>
      <c r="J9" s="116">
        <v>19</v>
      </c>
      <c r="K9" s="116"/>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hidden="1" customHeight="1" x14ac:dyDescent="0.25">
      <c r="A10" s="8"/>
      <c r="B10" s="14"/>
      <c r="C10" s="14"/>
      <c r="D10" s="15"/>
      <c r="E10" s="14"/>
      <c r="F10" s="14"/>
      <c r="G10" s="62" t="s">
        <v>74</v>
      </c>
      <c r="H10" s="205" t="s">
        <v>639</v>
      </c>
      <c r="I10" s="205">
        <v>12.75</v>
      </c>
      <c r="J10" s="83">
        <v>12.5</v>
      </c>
      <c r="K10" s="83"/>
      <c r="L10" s="83"/>
      <c r="M10" s="83">
        <v>12.6</v>
      </c>
      <c r="N10" s="83">
        <v>12.7</v>
      </c>
      <c r="O10" s="83">
        <v>12.8</v>
      </c>
      <c r="P10" s="83">
        <v>12.9</v>
      </c>
      <c r="Q10" s="83">
        <v>13</v>
      </c>
      <c r="R10" s="83">
        <v>13.2</v>
      </c>
      <c r="S10" s="83">
        <v>13.3</v>
      </c>
      <c r="T10" s="83">
        <v>13.8</v>
      </c>
      <c r="U10" s="83">
        <v>14</v>
      </c>
      <c r="V10" s="83">
        <v>14.5</v>
      </c>
      <c r="W10" s="83">
        <v>14.8</v>
      </c>
      <c r="X10" s="186" t="s">
        <v>756</v>
      </c>
      <c r="Y10" s="186" t="s">
        <v>458</v>
      </c>
    </row>
    <row r="11" spans="1:25" ht="122.25" hidden="1" customHeight="1" x14ac:dyDescent="0.25">
      <c r="A11" s="196" t="s">
        <v>55</v>
      </c>
      <c r="B11" s="201" t="s">
        <v>52</v>
      </c>
      <c r="C11" s="201" t="s">
        <v>640</v>
      </c>
      <c r="D11" s="202" t="s">
        <v>57</v>
      </c>
      <c r="E11" s="201" t="s">
        <v>61</v>
      </c>
      <c r="F11" s="201" t="s">
        <v>641</v>
      </c>
      <c r="G11" s="111" t="s">
        <v>75</v>
      </c>
      <c r="H11" s="111" t="s">
        <v>762</v>
      </c>
      <c r="I11" s="111" t="s">
        <v>744</v>
      </c>
      <c r="J11" s="114">
        <v>10</v>
      </c>
      <c r="K11" s="114"/>
      <c r="L11" s="114"/>
      <c r="M11" s="114">
        <v>10</v>
      </c>
      <c r="N11" s="114">
        <f>64+M11</f>
        <v>74</v>
      </c>
      <c r="O11" s="114">
        <f>215+N11</f>
        <v>289</v>
      </c>
      <c r="P11" s="114">
        <f>O11+1125</f>
        <v>1414</v>
      </c>
      <c r="Q11" s="114">
        <f>P11</f>
        <v>1414</v>
      </c>
      <c r="R11" s="114">
        <f>150+Q11</f>
        <v>1564</v>
      </c>
      <c r="S11" s="114">
        <f>1332+R11</f>
        <v>2896</v>
      </c>
      <c r="T11" s="114">
        <f>S11</f>
        <v>2896</v>
      </c>
      <c r="U11" s="114">
        <f>T11</f>
        <v>2896</v>
      </c>
      <c r="V11" s="114">
        <f>3500+U11</f>
        <v>6396</v>
      </c>
      <c r="W11" s="114">
        <f>160+V11</f>
        <v>6556</v>
      </c>
      <c r="X11" s="36" t="s">
        <v>755</v>
      </c>
      <c r="Y11" s="36" t="s">
        <v>727</v>
      </c>
    </row>
    <row r="12" spans="1:25" ht="133.5" hidden="1" customHeight="1" x14ac:dyDescent="0.25">
      <c r="A12" s="196" t="s">
        <v>56</v>
      </c>
      <c r="B12" s="201" t="s">
        <v>53</v>
      </c>
      <c r="C12" s="201" t="s">
        <v>424</v>
      </c>
      <c r="D12" s="202" t="s">
        <v>57</v>
      </c>
      <c r="E12" s="201" t="s">
        <v>62</v>
      </c>
      <c r="F12" s="201" t="s">
        <v>642</v>
      </c>
      <c r="G12" s="112"/>
      <c r="H12" s="91"/>
      <c r="I12" s="91"/>
      <c r="J12" s="113"/>
      <c r="K12" s="113"/>
      <c r="L12" s="113"/>
      <c r="M12" s="112"/>
      <c r="N12" s="113"/>
      <c r="O12" s="113"/>
      <c r="P12" s="113"/>
      <c r="Q12" s="113"/>
      <c r="R12" s="113"/>
      <c r="S12" s="113"/>
      <c r="T12" s="113"/>
      <c r="U12" s="113"/>
      <c r="V12" s="113"/>
      <c r="W12" s="112"/>
      <c r="X12" s="19" t="s">
        <v>755</v>
      </c>
      <c r="Y12" s="19" t="s">
        <v>727</v>
      </c>
    </row>
    <row r="13" spans="1:25" ht="15" x14ac:dyDescent="0.25">
      <c r="A13" s="20" t="s">
        <v>11</v>
      </c>
      <c r="B13" s="188"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186"/>
      <c r="Y13" s="186"/>
    </row>
    <row r="14" spans="1:25" s="13" customFormat="1" ht="132" customHeight="1" x14ac:dyDescent="0.25">
      <c r="A14" s="9" t="s">
        <v>65</v>
      </c>
      <c r="B14" s="10" t="s">
        <v>63</v>
      </c>
      <c r="C14" s="10" t="s">
        <v>467</v>
      </c>
      <c r="D14" s="66" t="s">
        <v>71</v>
      </c>
      <c r="E14" s="66" t="s">
        <v>76</v>
      </c>
      <c r="F14" s="66" t="s">
        <v>72</v>
      </c>
      <c r="G14" s="83" t="s">
        <v>87</v>
      </c>
      <c r="H14" s="125" t="s">
        <v>546</v>
      </c>
      <c r="I14" s="116">
        <v>30</v>
      </c>
      <c r="J14" s="116">
        <v>30</v>
      </c>
      <c r="K14" s="116"/>
      <c r="L14" s="116"/>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96" hidden="1" customHeight="1" x14ac:dyDescent="0.25">
      <c r="A15" s="22"/>
      <c r="B15" s="23"/>
      <c r="C15" s="23"/>
      <c r="D15" s="66" t="s">
        <v>71</v>
      </c>
      <c r="E15" s="66" t="s">
        <v>77</v>
      </c>
      <c r="F15" s="66" t="s">
        <v>482</v>
      </c>
      <c r="G15" s="83" t="s">
        <v>547</v>
      </c>
      <c r="H15" s="126" t="s">
        <v>643</v>
      </c>
      <c r="I15" s="126" t="s">
        <v>743</v>
      </c>
      <c r="J15" s="83">
        <f>2100+231</f>
        <v>2331</v>
      </c>
      <c r="K15" s="83"/>
      <c r="L15" s="83"/>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279" hidden="1" customHeight="1" x14ac:dyDescent="0.25">
      <c r="A16" s="198"/>
      <c r="B16" s="18"/>
      <c r="C16" s="18"/>
      <c r="D16" s="66" t="s">
        <v>71</v>
      </c>
      <c r="E16" s="66" t="s">
        <v>78</v>
      </c>
      <c r="F16" s="66" t="s">
        <v>468</v>
      </c>
      <c r="G16" s="83"/>
      <c r="H16" s="60"/>
      <c r="I16" s="60"/>
      <c r="J16" s="60"/>
      <c r="K16" s="60"/>
      <c r="L16" s="60"/>
      <c r="M16" s="83"/>
      <c r="N16" s="60"/>
      <c r="O16" s="60"/>
      <c r="P16" s="60"/>
      <c r="Q16" s="60"/>
      <c r="R16" s="60"/>
      <c r="S16" s="60"/>
      <c r="T16" s="60"/>
      <c r="U16" s="60"/>
      <c r="V16" s="60"/>
      <c r="W16" s="83"/>
      <c r="X16" s="46" t="s">
        <v>755</v>
      </c>
      <c r="Y16" s="46" t="s">
        <v>459</v>
      </c>
    </row>
    <row r="17" spans="1:25" s="13" customFormat="1" ht="109.5" hidden="1" customHeight="1" x14ac:dyDescent="0.25">
      <c r="A17" s="11" t="s">
        <v>66</v>
      </c>
      <c r="B17" s="10" t="s">
        <v>64</v>
      </c>
      <c r="C17" s="10" t="s">
        <v>88</v>
      </c>
      <c r="D17" s="66" t="s">
        <v>71</v>
      </c>
      <c r="E17" s="66" t="s">
        <v>80</v>
      </c>
      <c r="F17" s="66" t="s">
        <v>81</v>
      </c>
      <c r="G17" s="83"/>
      <c r="H17" s="83"/>
      <c r="I17" s="83"/>
      <c r="J17" s="60"/>
      <c r="K17" s="60"/>
      <c r="L17" s="60"/>
      <c r="M17" s="83"/>
      <c r="N17" s="60"/>
      <c r="O17" s="60"/>
      <c r="P17" s="60"/>
      <c r="Q17" s="60"/>
      <c r="R17" s="60"/>
      <c r="S17" s="60"/>
      <c r="T17" s="60"/>
      <c r="U17" s="60"/>
      <c r="V17" s="60"/>
      <c r="W17" s="83"/>
      <c r="X17" s="46" t="s">
        <v>755</v>
      </c>
      <c r="Y17" s="46" t="s">
        <v>459</v>
      </c>
    </row>
    <row r="18" spans="1:25" s="13" customFormat="1" ht="170.25" hidden="1" customHeight="1" x14ac:dyDescent="0.25">
      <c r="A18" s="45"/>
      <c r="B18" s="18"/>
      <c r="C18" s="18"/>
      <c r="D18" s="66" t="s">
        <v>71</v>
      </c>
      <c r="E18" s="66" t="s">
        <v>701</v>
      </c>
      <c r="F18" s="66" t="s">
        <v>728</v>
      </c>
      <c r="G18" s="83"/>
      <c r="H18" s="83"/>
      <c r="I18" s="83"/>
      <c r="J18" s="83"/>
      <c r="K18" s="83"/>
      <c r="L18" s="83"/>
      <c r="M18" s="83"/>
      <c r="N18" s="60"/>
      <c r="O18" s="60"/>
      <c r="P18" s="60"/>
      <c r="Q18" s="60"/>
      <c r="R18" s="60"/>
      <c r="S18" s="60"/>
      <c r="T18" s="60"/>
      <c r="U18" s="60"/>
      <c r="V18" s="60"/>
      <c r="W18" s="83"/>
      <c r="X18" s="46" t="s">
        <v>755</v>
      </c>
      <c r="Y18" s="46" t="s">
        <v>459</v>
      </c>
    </row>
    <row r="19" spans="1:25" s="13" customFormat="1" ht="279.75" hidden="1" customHeight="1" x14ac:dyDescent="0.25">
      <c r="A19" s="194" t="s">
        <v>702</v>
      </c>
      <c r="B19" s="66" t="s">
        <v>545</v>
      </c>
      <c r="C19" s="66" t="s">
        <v>82</v>
      </c>
      <c r="D19" s="66" t="s">
        <v>71</v>
      </c>
      <c r="E19" s="66" t="s">
        <v>703</v>
      </c>
      <c r="F19" s="66" t="s">
        <v>466</v>
      </c>
      <c r="G19" s="83" t="s">
        <v>543</v>
      </c>
      <c r="H19" s="83" t="s">
        <v>460</v>
      </c>
      <c r="I19" s="116">
        <v>55</v>
      </c>
      <c r="J19" s="116">
        <v>59</v>
      </c>
      <c r="K19" s="116"/>
      <c r="L19" s="116"/>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hidden="1" customHeight="1" x14ac:dyDescent="0.25">
      <c r="A20" s="9" t="s">
        <v>67</v>
      </c>
      <c r="B20" s="10" t="s">
        <v>544</v>
      </c>
      <c r="C20" s="10" t="s">
        <v>561</v>
      </c>
      <c r="D20" s="66" t="s">
        <v>71</v>
      </c>
      <c r="E20" s="66" t="s">
        <v>83</v>
      </c>
      <c r="F20" s="66" t="s">
        <v>480</v>
      </c>
      <c r="G20" s="83"/>
      <c r="H20" s="83"/>
      <c r="I20" s="116"/>
      <c r="J20" s="128"/>
      <c r="K20" s="128"/>
      <c r="L20" s="128"/>
      <c r="M20" s="116"/>
      <c r="N20" s="128"/>
      <c r="O20" s="128"/>
      <c r="P20" s="128"/>
      <c r="Q20" s="128"/>
      <c r="R20" s="128"/>
      <c r="S20" s="128"/>
      <c r="T20" s="128"/>
      <c r="U20" s="128"/>
      <c r="V20" s="128"/>
      <c r="W20" s="116"/>
      <c r="X20" s="46" t="s">
        <v>755</v>
      </c>
      <c r="Y20" s="46" t="s">
        <v>459</v>
      </c>
    </row>
    <row r="21" spans="1:25" s="13" customFormat="1" ht="93.75" hidden="1" customHeight="1" x14ac:dyDescent="0.25">
      <c r="A21" s="22"/>
      <c r="B21" s="23"/>
      <c r="C21" s="23"/>
      <c r="D21" s="66" t="s">
        <v>71</v>
      </c>
      <c r="E21" s="66" t="s">
        <v>704</v>
      </c>
      <c r="F21" s="66" t="s">
        <v>84</v>
      </c>
      <c r="G21" s="83"/>
      <c r="H21" s="83"/>
      <c r="I21" s="116"/>
      <c r="J21" s="128"/>
      <c r="K21" s="128"/>
      <c r="L21" s="128"/>
      <c r="M21" s="116"/>
      <c r="N21" s="128"/>
      <c r="O21" s="128"/>
      <c r="P21" s="128"/>
      <c r="Q21" s="128"/>
      <c r="R21" s="128"/>
      <c r="S21" s="128"/>
      <c r="T21" s="128"/>
      <c r="U21" s="128"/>
      <c r="V21" s="128"/>
      <c r="W21" s="116"/>
      <c r="X21" s="46" t="s">
        <v>755</v>
      </c>
      <c r="Y21" s="46" t="s">
        <v>459</v>
      </c>
    </row>
    <row r="22" spans="1:25" s="13" customFormat="1" ht="100.5" hidden="1" customHeight="1" x14ac:dyDescent="0.25">
      <c r="A22" s="22"/>
      <c r="B22" s="23"/>
      <c r="C22" s="23"/>
      <c r="D22" s="66" t="s">
        <v>71</v>
      </c>
      <c r="E22" s="66" t="s">
        <v>705</v>
      </c>
      <c r="F22" s="66" t="s">
        <v>85</v>
      </c>
      <c r="G22" s="83"/>
      <c r="H22" s="83"/>
      <c r="I22" s="116"/>
      <c r="J22" s="128"/>
      <c r="K22" s="128"/>
      <c r="L22" s="128"/>
      <c r="M22" s="116"/>
      <c r="N22" s="128"/>
      <c r="O22" s="128"/>
      <c r="P22" s="128"/>
      <c r="Q22" s="128"/>
      <c r="R22" s="128"/>
      <c r="S22" s="128"/>
      <c r="T22" s="128"/>
      <c r="U22" s="128"/>
      <c r="V22" s="128"/>
      <c r="W22" s="116"/>
      <c r="X22" s="46" t="s">
        <v>755</v>
      </c>
      <c r="Y22" s="46" t="s">
        <v>459</v>
      </c>
    </row>
    <row r="23" spans="1:25" s="13" customFormat="1" ht="114.75" hidden="1" customHeight="1" x14ac:dyDescent="0.25">
      <c r="A23" s="198"/>
      <c r="B23" s="18"/>
      <c r="C23" s="18"/>
      <c r="D23" s="66" t="s">
        <v>71</v>
      </c>
      <c r="E23" s="66" t="s">
        <v>706</v>
      </c>
      <c r="F23" s="66" t="s">
        <v>86</v>
      </c>
      <c r="G23" s="83"/>
      <c r="H23" s="83"/>
      <c r="I23" s="116"/>
      <c r="J23" s="128"/>
      <c r="K23" s="128"/>
      <c r="L23" s="128"/>
      <c r="M23" s="116"/>
      <c r="N23" s="128"/>
      <c r="O23" s="128"/>
      <c r="P23" s="128"/>
      <c r="Q23" s="128"/>
      <c r="R23" s="128"/>
      <c r="S23" s="128"/>
      <c r="T23" s="128"/>
      <c r="U23" s="128"/>
      <c r="V23" s="128"/>
      <c r="W23" s="116"/>
      <c r="X23" s="46" t="s">
        <v>755</v>
      </c>
      <c r="Y23" s="46" t="s">
        <v>459</v>
      </c>
    </row>
    <row r="24" spans="1:25" ht="15" hidden="1" x14ac:dyDescent="0.25">
      <c r="A24" s="196" t="s">
        <v>12</v>
      </c>
      <c r="B24" s="188"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186"/>
      <c r="Y24" s="186"/>
    </row>
    <row r="25" spans="1:25" ht="222" hidden="1" customHeight="1" x14ac:dyDescent="0.25">
      <c r="A25" s="204" t="s">
        <v>90</v>
      </c>
      <c r="B25" s="17" t="s">
        <v>68</v>
      </c>
      <c r="C25" s="17" t="s">
        <v>469</v>
      </c>
      <c r="D25" s="201" t="s">
        <v>94</v>
      </c>
      <c r="E25" s="66" t="s">
        <v>93</v>
      </c>
      <c r="F25" s="34" t="s">
        <v>729</v>
      </c>
      <c r="G25" s="62" t="s">
        <v>470</v>
      </c>
      <c r="H25" s="62" t="s">
        <v>549</v>
      </c>
      <c r="I25" s="129">
        <v>7</v>
      </c>
      <c r="J25" s="129">
        <v>7</v>
      </c>
      <c r="K25" s="129"/>
      <c r="L25" s="129"/>
      <c r="M25" s="129">
        <v>7</v>
      </c>
      <c r="N25" s="129">
        <v>7</v>
      </c>
      <c r="O25" s="129">
        <v>7</v>
      </c>
      <c r="P25" s="129">
        <v>7</v>
      </c>
      <c r="Q25" s="129">
        <v>7</v>
      </c>
      <c r="R25" s="129">
        <v>7</v>
      </c>
      <c r="S25" s="129">
        <v>7</v>
      </c>
      <c r="T25" s="129">
        <v>7</v>
      </c>
      <c r="U25" s="129">
        <v>7</v>
      </c>
      <c r="V25" s="129">
        <v>7</v>
      </c>
      <c r="W25" s="129">
        <v>8</v>
      </c>
      <c r="X25" s="188" t="s">
        <v>755</v>
      </c>
      <c r="Y25" s="188" t="s">
        <v>459</v>
      </c>
    </row>
    <row r="26" spans="1:25" ht="108" hidden="1" customHeight="1" x14ac:dyDescent="0.25">
      <c r="A26" s="8" t="s">
        <v>471</v>
      </c>
      <c r="B26" s="201" t="s">
        <v>472</v>
      </c>
      <c r="C26" s="201" t="s">
        <v>473</v>
      </c>
      <c r="D26" s="201" t="s">
        <v>94</v>
      </c>
      <c r="E26" s="201" t="s">
        <v>475</v>
      </c>
      <c r="F26" s="183" t="s">
        <v>504</v>
      </c>
      <c r="G26" s="111" t="s">
        <v>474</v>
      </c>
      <c r="H26" s="173" t="s">
        <v>548</v>
      </c>
      <c r="I26" s="114">
        <v>19</v>
      </c>
      <c r="J26" s="114">
        <v>18</v>
      </c>
      <c r="K26" s="114"/>
      <c r="L26" s="114"/>
      <c r="M26" s="114">
        <v>18</v>
      </c>
      <c r="N26" s="114">
        <v>18</v>
      </c>
      <c r="O26" s="114">
        <v>18</v>
      </c>
      <c r="P26" s="114">
        <v>18</v>
      </c>
      <c r="Q26" s="114">
        <v>18</v>
      </c>
      <c r="R26" s="114">
        <v>18</v>
      </c>
      <c r="S26" s="114">
        <v>18</v>
      </c>
      <c r="T26" s="114">
        <v>18</v>
      </c>
      <c r="U26" s="114">
        <v>19</v>
      </c>
      <c r="V26" s="114">
        <v>19</v>
      </c>
      <c r="W26" s="114">
        <v>20</v>
      </c>
      <c r="X26" s="186" t="s">
        <v>755</v>
      </c>
      <c r="Y26" s="186" t="s">
        <v>459</v>
      </c>
    </row>
    <row r="27" spans="1:25" ht="150.75" hidden="1" customHeight="1" x14ac:dyDescent="0.25">
      <c r="A27" s="204" t="s">
        <v>91</v>
      </c>
      <c r="B27" s="201" t="s">
        <v>69</v>
      </c>
      <c r="C27" s="201" t="s">
        <v>441</v>
      </c>
      <c r="D27" s="201" t="s">
        <v>477</v>
      </c>
      <c r="E27" s="201" t="s">
        <v>95</v>
      </c>
      <c r="F27" s="184" t="s">
        <v>476</v>
      </c>
      <c r="G27" s="91"/>
      <c r="H27" s="90"/>
      <c r="I27" s="165"/>
      <c r="J27" s="91"/>
      <c r="K27" s="91"/>
      <c r="L27" s="91"/>
      <c r="M27" s="91"/>
      <c r="N27" s="91"/>
      <c r="O27" s="91"/>
      <c r="P27" s="91"/>
      <c r="Q27" s="91"/>
      <c r="R27" s="91"/>
      <c r="S27" s="91"/>
      <c r="T27" s="91"/>
      <c r="U27" s="91"/>
      <c r="V27" s="91"/>
      <c r="W27" s="91"/>
      <c r="X27" s="186" t="s">
        <v>755</v>
      </c>
      <c r="Y27" s="186" t="s">
        <v>459</v>
      </c>
    </row>
    <row r="28" spans="1:25" ht="180" hidden="1" customHeight="1" x14ac:dyDescent="0.25">
      <c r="A28" s="204" t="s">
        <v>92</v>
      </c>
      <c r="B28" s="201" t="s">
        <v>96</v>
      </c>
      <c r="C28" s="201" t="s">
        <v>442</v>
      </c>
      <c r="D28" s="201" t="s">
        <v>479</v>
      </c>
      <c r="E28" s="201" t="s">
        <v>97</v>
      </c>
      <c r="F28" s="201" t="s">
        <v>542</v>
      </c>
      <c r="G28" s="111" t="s">
        <v>478</v>
      </c>
      <c r="H28" s="130" t="s">
        <v>541</v>
      </c>
      <c r="I28" s="87">
        <v>16.2</v>
      </c>
      <c r="J28" s="111">
        <v>17</v>
      </c>
      <c r="K28" s="111"/>
      <c r="L28" s="111"/>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hidden="1" customHeight="1" x14ac:dyDescent="0.25">
      <c r="A29" s="196" t="s">
        <v>13</v>
      </c>
      <c r="B29" s="188"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186"/>
      <c r="Y29" s="186"/>
    </row>
    <row r="30" spans="1:25" s="13" customFormat="1" ht="126" hidden="1" x14ac:dyDescent="0.25">
      <c r="A30" s="9" t="s">
        <v>98</v>
      </c>
      <c r="B30" s="66" t="s">
        <v>99</v>
      </c>
      <c r="C30" s="66" t="s">
        <v>100</v>
      </c>
      <c r="D30" s="29" t="s">
        <v>109</v>
      </c>
      <c r="E30" s="66" t="s">
        <v>491</v>
      </c>
      <c r="F30" s="34" t="s">
        <v>503</v>
      </c>
      <c r="G30" s="83" t="s">
        <v>108</v>
      </c>
      <c r="H30" s="131" t="s">
        <v>110</v>
      </c>
      <c r="I30" s="131" t="s">
        <v>746</v>
      </c>
      <c r="J30" s="83" t="s">
        <v>499</v>
      </c>
      <c r="K30" s="83"/>
      <c r="L30" s="83"/>
      <c r="M30" s="83" t="s">
        <v>794</v>
      </c>
      <c r="N30" s="83" t="s">
        <v>795</v>
      </c>
      <c r="O30" s="83" t="s">
        <v>796</v>
      </c>
      <c r="P30" s="83" t="s">
        <v>797</v>
      </c>
      <c r="Q30" s="83" t="s">
        <v>798</v>
      </c>
      <c r="R30" s="83" t="s">
        <v>799</v>
      </c>
      <c r="S30" s="83" t="s">
        <v>800</v>
      </c>
      <c r="T30" s="83" t="s">
        <v>801</v>
      </c>
      <c r="U30" s="83" t="s">
        <v>802</v>
      </c>
      <c r="V30" s="83" t="s">
        <v>803</v>
      </c>
      <c r="W30" s="83" t="s">
        <v>804</v>
      </c>
      <c r="X30" s="12" t="s">
        <v>758</v>
      </c>
      <c r="Y30" s="12" t="s">
        <v>786</v>
      </c>
    </row>
    <row r="31" spans="1:25" s="13" customFormat="1" ht="78.75" hidden="1" x14ac:dyDescent="0.25">
      <c r="A31" s="9" t="s">
        <v>102</v>
      </c>
      <c r="B31" s="10" t="s">
        <v>101</v>
      </c>
      <c r="C31" s="10" t="s">
        <v>551</v>
      </c>
      <c r="D31" s="29" t="s">
        <v>497</v>
      </c>
      <c r="E31" s="66" t="s">
        <v>103</v>
      </c>
      <c r="F31" s="34" t="s">
        <v>498</v>
      </c>
      <c r="G31" s="83" t="s">
        <v>552</v>
      </c>
      <c r="H31" s="132" t="s">
        <v>763</v>
      </c>
      <c r="I31" s="133">
        <v>0</v>
      </c>
      <c r="J31" s="116">
        <v>15</v>
      </c>
      <c r="K31" s="116"/>
      <c r="L31" s="116"/>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70.5" hidden="1" customHeight="1" x14ac:dyDescent="0.25">
      <c r="A32" s="198"/>
      <c r="B32" s="18"/>
      <c r="C32" s="18"/>
      <c r="D32" s="29" t="s">
        <v>494</v>
      </c>
      <c r="E32" s="66" t="s">
        <v>492</v>
      </c>
      <c r="F32" s="34" t="s">
        <v>493</v>
      </c>
      <c r="G32" s="83" t="s">
        <v>496</v>
      </c>
      <c r="H32" s="134" t="s">
        <v>555</v>
      </c>
      <c r="I32" s="133">
        <v>0</v>
      </c>
      <c r="J32" s="83">
        <v>15</v>
      </c>
      <c r="K32" s="83"/>
      <c r="L32" s="83"/>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hidden="1" x14ac:dyDescent="0.25">
      <c r="A33" s="9" t="s">
        <v>104</v>
      </c>
      <c r="B33" s="10" t="s">
        <v>105</v>
      </c>
      <c r="C33" s="10" t="s">
        <v>502</v>
      </c>
      <c r="D33" s="29" t="s">
        <v>500</v>
      </c>
      <c r="E33" s="66" t="s">
        <v>106</v>
      </c>
      <c r="F33" s="34" t="s">
        <v>495</v>
      </c>
      <c r="G33" s="83" t="s">
        <v>553</v>
      </c>
      <c r="H33" s="131" t="s">
        <v>557</v>
      </c>
      <c r="I33" s="135">
        <v>80</v>
      </c>
      <c r="J33" s="116">
        <v>120</v>
      </c>
      <c r="K33" s="116"/>
      <c r="L33" s="116"/>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hidden="1" customHeight="1" x14ac:dyDescent="0.25">
      <c r="A34" s="198"/>
      <c r="B34" s="18"/>
      <c r="C34" s="18"/>
      <c r="D34" s="29" t="s">
        <v>109</v>
      </c>
      <c r="E34" s="66" t="s">
        <v>107</v>
      </c>
      <c r="F34" s="34" t="s">
        <v>501</v>
      </c>
      <c r="G34" s="83" t="s">
        <v>554</v>
      </c>
      <c r="H34" s="131" t="s">
        <v>556</v>
      </c>
      <c r="I34" s="135">
        <v>1240</v>
      </c>
      <c r="J34" s="116">
        <v>1690</v>
      </c>
      <c r="K34" s="116"/>
      <c r="L34" s="116"/>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hidden="1" x14ac:dyDescent="0.25">
      <c r="A35" s="46" t="s">
        <v>644</v>
      </c>
      <c r="B35" s="18" t="s">
        <v>645</v>
      </c>
      <c r="C35" s="18" t="s">
        <v>646</v>
      </c>
      <c r="D35" s="29" t="s">
        <v>109</v>
      </c>
      <c r="E35" s="66" t="s">
        <v>647</v>
      </c>
      <c r="F35" s="34" t="s">
        <v>649</v>
      </c>
      <c r="G35" s="83" t="s">
        <v>650</v>
      </c>
      <c r="H35" s="131" t="s">
        <v>648</v>
      </c>
      <c r="I35" s="135">
        <v>7366</v>
      </c>
      <c r="J35" s="116">
        <v>8000</v>
      </c>
      <c r="K35" s="116"/>
      <c r="L35" s="116"/>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hidden="1" x14ac:dyDescent="0.25">
      <c r="A36" s="185">
        <v>2</v>
      </c>
      <c r="B36" s="187"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186"/>
      <c r="Y36" s="186"/>
    </row>
    <row r="37" spans="1:25" ht="15" hidden="1" x14ac:dyDescent="0.25">
      <c r="A37" s="196" t="s">
        <v>14</v>
      </c>
      <c r="B37" s="188"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186"/>
      <c r="Y37" s="186"/>
    </row>
    <row r="38" spans="1:25" s="13" customFormat="1" ht="94.5" hidden="1" x14ac:dyDescent="0.25">
      <c r="A38" s="9" t="s">
        <v>111</v>
      </c>
      <c r="B38" s="10" t="s">
        <v>112</v>
      </c>
      <c r="C38" s="10" t="s">
        <v>113</v>
      </c>
      <c r="D38" s="29" t="s">
        <v>117</v>
      </c>
      <c r="E38" s="66" t="s">
        <v>124</v>
      </c>
      <c r="F38" s="34" t="s">
        <v>538</v>
      </c>
      <c r="G38" s="87" t="s">
        <v>116</v>
      </c>
      <c r="H38" s="136" t="s">
        <v>747</v>
      </c>
      <c r="I38" s="137">
        <v>59.9</v>
      </c>
      <c r="J38" s="172">
        <v>60</v>
      </c>
      <c r="K38" s="172"/>
      <c r="L38" s="172"/>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hidden="1" x14ac:dyDescent="0.25">
      <c r="A39" s="22"/>
      <c r="B39" s="23"/>
      <c r="C39" s="23"/>
      <c r="D39" s="29" t="s">
        <v>118</v>
      </c>
      <c r="E39" s="66" t="s">
        <v>653</v>
      </c>
      <c r="F39" s="34" t="s">
        <v>114</v>
      </c>
      <c r="G39" s="89"/>
      <c r="H39" s="138"/>
      <c r="I39" s="139"/>
      <c r="J39" s="140"/>
      <c r="K39" s="140"/>
      <c r="L39" s="140"/>
      <c r="M39" s="141"/>
      <c r="N39" s="141"/>
      <c r="O39" s="141"/>
      <c r="P39" s="141"/>
      <c r="Q39" s="141"/>
      <c r="R39" s="141"/>
      <c r="S39" s="141"/>
      <c r="T39" s="141"/>
      <c r="U39" s="141"/>
      <c r="V39" s="141"/>
      <c r="W39" s="89"/>
      <c r="X39" s="12" t="s">
        <v>758</v>
      </c>
      <c r="Y39" s="46" t="s">
        <v>769</v>
      </c>
    </row>
    <row r="40" spans="1:25" s="13" customFormat="1" ht="63.75" hidden="1" x14ac:dyDescent="0.25">
      <c r="A40" s="22"/>
      <c r="B40" s="18"/>
      <c r="C40" s="18"/>
      <c r="D40" s="29" t="s">
        <v>118</v>
      </c>
      <c r="E40" s="66" t="s">
        <v>654</v>
      </c>
      <c r="F40" s="34" t="s">
        <v>115</v>
      </c>
      <c r="G40" s="91"/>
      <c r="H40" s="142"/>
      <c r="I40" s="143"/>
      <c r="J40" s="144"/>
      <c r="K40" s="144"/>
      <c r="L40" s="144"/>
      <c r="M40" s="92"/>
      <c r="N40" s="92"/>
      <c r="O40" s="92"/>
      <c r="P40" s="92"/>
      <c r="Q40" s="92"/>
      <c r="R40" s="92"/>
      <c r="S40" s="92"/>
      <c r="T40" s="92"/>
      <c r="U40" s="92"/>
      <c r="V40" s="92"/>
      <c r="W40" s="91"/>
      <c r="X40" s="12" t="s">
        <v>758</v>
      </c>
      <c r="Y40" s="46" t="s">
        <v>769</v>
      </c>
    </row>
    <row r="41" spans="1:25" s="13" customFormat="1" ht="78.75" hidden="1" x14ac:dyDescent="0.25">
      <c r="A41" s="33" t="s">
        <v>656</v>
      </c>
      <c r="B41" s="30" t="s">
        <v>651</v>
      </c>
      <c r="C41" s="10" t="s">
        <v>652</v>
      </c>
      <c r="D41" s="29" t="s">
        <v>118</v>
      </c>
      <c r="E41" s="66" t="s">
        <v>125</v>
      </c>
      <c r="F41" s="34" t="s">
        <v>652</v>
      </c>
      <c r="G41" s="83" t="s">
        <v>655</v>
      </c>
      <c r="H41" s="145" t="s">
        <v>739</v>
      </c>
      <c r="I41" s="146">
        <v>100</v>
      </c>
      <c r="J41" s="146">
        <v>100</v>
      </c>
      <c r="K41" s="146"/>
      <c r="L41" s="146"/>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hidden="1"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186"/>
    </row>
    <row r="43" spans="1:25" ht="115.5" hidden="1" customHeight="1" x14ac:dyDescent="0.25">
      <c r="A43" s="37" t="s">
        <v>134</v>
      </c>
      <c r="B43" s="38" t="s">
        <v>131</v>
      </c>
      <c r="C43" s="38" t="s">
        <v>133</v>
      </c>
      <c r="D43" s="39" t="s">
        <v>129</v>
      </c>
      <c r="E43" s="201" t="s">
        <v>126</v>
      </c>
      <c r="F43" s="24" t="s">
        <v>132</v>
      </c>
      <c r="G43" s="62" t="s">
        <v>144</v>
      </c>
      <c r="H43" s="86" t="s">
        <v>562</v>
      </c>
      <c r="I43" s="115">
        <v>35</v>
      </c>
      <c r="J43" s="116">
        <v>36</v>
      </c>
      <c r="K43" s="116"/>
      <c r="L43" s="116"/>
      <c r="M43" s="116">
        <v>37</v>
      </c>
      <c r="N43" s="116">
        <v>38</v>
      </c>
      <c r="O43" s="116">
        <v>39</v>
      </c>
      <c r="P43" s="116">
        <v>40</v>
      </c>
      <c r="Q43" s="116">
        <v>41</v>
      </c>
      <c r="R43" s="116">
        <v>42</v>
      </c>
      <c r="S43" s="116">
        <v>43</v>
      </c>
      <c r="T43" s="116">
        <v>44</v>
      </c>
      <c r="U43" s="116">
        <v>45</v>
      </c>
      <c r="V43" s="116">
        <v>48</v>
      </c>
      <c r="W43" s="129">
        <v>50</v>
      </c>
      <c r="X43" s="12" t="s">
        <v>758</v>
      </c>
      <c r="Y43" s="186" t="s">
        <v>711</v>
      </c>
    </row>
    <row r="44" spans="1:25" s="13" customFormat="1" ht="85.5" hidden="1" x14ac:dyDescent="0.25">
      <c r="A44" s="40"/>
      <c r="B44" s="41"/>
      <c r="C44" s="41"/>
      <c r="D44" s="42" t="s">
        <v>517</v>
      </c>
      <c r="E44" s="66" t="s">
        <v>127</v>
      </c>
      <c r="F44" s="24" t="s">
        <v>130</v>
      </c>
      <c r="G44" s="87" t="s">
        <v>277</v>
      </c>
      <c r="H44" s="87" t="s">
        <v>518</v>
      </c>
      <c r="I44" s="147">
        <v>70</v>
      </c>
      <c r="J44" s="147">
        <v>65</v>
      </c>
      <c r="K44" s="147"/>
      <c r="L44" s="147"/>
      <c r="M44" s="147">
        <v>60</v>
      </c>
      <c r="N44" s="147">
        <v>55</v>
      </c>
      <c r="O44" s="147">
        <v>50</v>
      </c>
      <c r="P44" s="147">
        <v>48</v>
      </c>
      <c r="Q44" s="147">
        <v>45</v>
      </c>
      <c r="R44" s="147">
        <v>43</v>
      </c>
      <c r="S44" s="147">
        <v>40</v>
      </c>
      <c r="T44" s="147">
        <v>37</v>
      </c>
      <c r="U44" s="147">
        <v>35</v>
      </c>
      <c r="V44" s="147">
        <v>32</v>
      </c>
      <c r="W44" s="147">
        <v>30</v>
      </c>
      <c r="X44" s="12" t="s">
        <v>758</v>
      </c>
      <c r="Y44" s="11" t="s">
        <v>712</v>
      </c>
    </row>
    <row r="45" spans="1:25" s="13" customFormat="1" ht="61.5" hidden="1" customHeight="1" x14ac:dyDescent="0.25">
      <c r="A45" s="43"/>
      <c r="B45" s="44"/>
      <c r="C45" s="44"/>
      <c r="D45" s="42" t="s">
        <v>517</v>
      </c>
      <c r="E45" s="66" t="s">
        <v>690</v>
      </c>
      <c r="F45" s="24" t="s">
        <v>691</v>
      </c>
      <c r="G45" s="91"/>
      <c r="H45" s="91"/>
      <c r="I45" s="91"/>
      <c r="J45" s="92"/>
      <c r="K45" s="92"/>
      <c r="L45" s="92"/>
      <c r="M45" s="91"/>
      <c r="N45" s="92"/>
      <c r="O45" s="92"/>
      <c r="P45" s="92"/>
      <c r="Q45" s="92"/>
      <c r="R45" s="92"/>
      <c r="S45" s="92"/>
      <c r="T45" s="92"/>
      <c r="U45" s="92"/>
      <c r="V45" s="92"/>
      <c r="W45" s="91"/>
      <c r="X45" s="12" t="s">
        <v>758</v>
      </c>
      <c r="Y45" s="45"/>
    </row>
    <row r="46" spans="1:25" ht="15" hidden="1"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186"/>
      <c r="Y46" s="186"/>
    </row>
    <row r="47" spans="1:25" s="13" customFormat="1" ht="94.5" hidden="1" x14ac:dyDescent="0.25">
      <c r="A47" s="48" t="s">
        <v>260</v>
      </c>
      <c r="B47" s="10" t="s">
        <v>136</v>
      </c>
      <c r="C47" s="10" t="s">
        <v>657</v>
      </c>
      <c r="D47" s="49" t="s">
        <v>742</v>
      </c>
      <c r="E47" s="10" t="s">
        <v>139</v>
      </c>
      <c r="F47" s="190" t="s">
        <v>714</v>
      </c>
      <c r="G47" s="83" t="s">
        <v>145</v>
      </c>
      <c r="H47" s="83" t="s">
        <v>146</v>
      </c>
      <c r="I47" s="83">
        <v>25.25</v>
      </c>
      <c r="J47" s="83">
        <v>25.77</v>
      </c>
      <c r="K47" s="83"/>
      <c r="L47" s="83"/>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hidden="1" x14ac:dyDescent="0.25">
      <c r="A48" s="50"/>
      <c r="B48" s="23"/>
      <c r="C48" s="23"/>
      <c r="D48" s="51"/>
      <c r="E48" s="23"/>
      <c r="F48" s="52"/>
      <c r="G48" s="83" t="s">
        <v>147</v>
      </c>
      <c r="H48" s="83" t="s">
        <v>148</v>
      </c>
      <c r="I48" s="116">
        <v>0</v>
      </c>
      <c r="J48" s="116">
        <v>90</v>
      </c>
      <c r="K48" s="116"/>
      <c r="L48" s="116"/>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hidden="1" x14ac:dyDescent="0.25">
      <c r="A49" s="53"/>
      <c r="B49" s="18"/>
      <c r="C49" s="18"/>
      <c r="D49" s="54"/>
      <c r="E49" s="18"/>
      <c r="F49" s="55"/>
      <c r="G49" s="83" t="s">
        <v>149</v>
      </c>
      <c r="H49" s="83" t="s">
        <v>658</v>
      </c>
      <c r="I49" s="116">
        <v>80</v>
      </c>
      <c r="J49" s="116">
        <v>77</v>
      </c>
      <c r="K49" s="116"/>
      <c r="L49" s="116"/>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hidden="1" customHeight="1" x14ac:dyDescent="0.25">
      <c r="A50" s="53" t="s">
        <v>261</v>
      </c>
      <c r="B50" s="66" t="s">
        <v>138</v>
      </c>
      <c r="C50" s="66" t="s">
        <v>141</v>
      </c>
      <c r="D50" s="29" t="s">
        <v>137</v>
      </c>
      <c r="E50" s="66" t="s">
        <v>156</v>
      </c>
      <c r="F50" s="24" t="s">
        <v>142</v>
      </c>
      <c r="G50" s="83" t="s">
        <v>811</v>
      </c>
      <c r="H50" s="83" t="s">
        <v>539</v>
      </c>
      <c r="I50" s="116">
        <v>39</v>
      </c>
      <c r="J50" s="181">
        <v>40</v>
      </c>
      <c r="K50" s="181"/>
      <c r="L50" s="181"/>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hidden="1" x14ac:dyDescent="0.25">
      <c r="A51" s="33" t="s">
        <v>262</v>
      </c>
      <c r="B51" s="30" t="s">
        <v>140</v>
      </c>
      <c r="C51" s="10" t="s">
        <v>143</v>
      </c>
      <c r="D51" s="49" t="s">
        <v>137</v>
      </c>
      <c r="E51" s="10" t="s">
        <v>157</v>
      </c>
      <c r="F51" s="190" t="s">
        <v>530</v>
      </c>
      <c r="G51" s="126" t="s">
        <v>812</v>
      </c>
      <c r="H51" s="126" t="s">
        <v>540</v>
      </c>
      <c r="I51" s="149" t="s">
        <v>35</v>
      </c>
      <c r="J51" s="116">
        <v>30</v>
      </c>
      <c r="K51" s="116"/>
      <c r="L51" s="116"/>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hidden="1"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hidden="1" x14ac:dyDescent="0.25">
      <c r="A53" s="9" t="s">
        <v>263</v>
      </c>
      <c r="B53" s="10" t="s">
        <v>155</v>
      </c>
      <c r="C53" s="10" t="s">
        <v>659</v>
      </c>
      <c r="D53" s="29" t="s">
        <v>517</v>
      </c>
      <c r="E53" s="66" t="s">
        <v>159</v>
      </c>
      <c r="F53" s="66" t="s">
        <v>150</v>
      </c>
      <c r="G53" s="87" t="s">
        <v>166</v>
      </c>
      <c r="H53" s="85" t="s">
        <v>451</v>
      </c>
      <c r="I53" s="150">
        <v>0</v>
      </c>
      <c r="J53" s="150">
        <v>0</v>
      </c>
      <c r="K53" s="150"/>
      <c r="L53" s="150"/>
      <c r="M53" s="150">
        <v>0</v>
      </c>
      <c r="N53" s="150">
        <v>0</v>
      </c>
      <c r="O53" s="150">
        <v>0</v>
      </c>
      <c r="P53" s="150">
        <v>0</v>
      </c>
      <c r="Q53" s="150">
        <v>0</v>
      </c>
      <c r="R53" s="150">
        <v>0</v>
      </c>
      <c r="S53" s="150">
        <v>0</v>
      </c>
      <c r="T53" s="150">
        <v>0</v>
      </c>
      <c r="U53" s="150">
        <v>0</v>
      </c>
      <c r="V53" s="150">
        <v>0</v>
      </c>
      <c r="W53" s="147">
        <v>4</v>
      </c>
      <c r="X53" s="12" t="s">
        <v>758</v>
      </c>
      <c r="Y53" s="12" t="s">
        <v>461</v>
      </c>
    </row>
    <row r="54" spans="1:25" ht="51" hidden="1" x14ac:dyDescent="0.25">
      <c r="A54" s="22"/>
      <c r="B54" s="23"/>
      <c r="C54" s="23"/>
      <c r="D54" s="29" t="s">
        <v>517</v>
      </c>
      <c r="E54" s="66" t="s">
        <v>160</v>
      </c>
      <c r="F54" s="66" t="s">
        <v>814</v>
      </c>
      <c r="G54" s="89"/>
      <c r="H54" s="88"/>
      <c r="I54" s="88"/>
      <c r="J54" s="141"/>
      <c r="K54" s="141"/>
      <c r="L54" s="141"/>
      <c r="M54" s="89"/>
      <c r="N54" s="141"/>
      <c r="O54" s="141"/>
      <c r="P54" s="141"/>
      <c r="Q54" s="141"/>
      <c r="R54" s="141"/>
      <c r="S54" s="141"/>
      <c r="T54" s="141"/>
      <c r="U54" s="141"/>
      <c r="V54" s="141"/>
      <c r="W54" s="89"/>
      <c r="X54" s="12" t="s">
        <v>758</v>
      </c>
      <c r="Y54" s="12" t="s">
        <v>461</v>
      </c>
    </row>
    <row r="55" spans="1:25" ht="51" hidden="1" x14ac:dyDescent="0.25">
      <c r="A55" s="22"/>
      <c r="B55" s="23"/>
      <c r="C55" s="23"/>
      <c r="D55" s="29" t="s">
        <v>517</v>
      </c>
      <c r="E55" s="66" t="s">
        <v>161</v>
      </c>
      <c r="F55" s="66" t="s">
        <v>151</v>
      </c>
      <c r="G55" s="141"/>
      <c r="H55" s="151"/>
      <c r="I55" s="151"/>
      <c r="J55" s="141"/>
      <c r="K55" s="141"/>
      <c r="L55" s="141"/>
      <c r="M55" s="89"/>
      <c r="N55" s="141"/>
      <c r="O55" s="141"/>
      <c r="P55" s="141"/>
      <c r="Q55" s="141"/>
      <c r="R55" s="141"/>
      <c r="S55" s="141"/>
      <c r="T55" s="141"/>
      <c r="U55" s="141"/>
      <c r="V55" s="141"/>
      <c r="W55" s="89"/>
      <c r="X55" s="12" t="s">
        <v>758</v>
      </c>
      <c r="Y55" s="12" t="s">
        <v>461</v>
      </c>
    </row>
    <row r="56" spans="1:25" ht="51" hidden="1" x14ac:dyDescent="0.25">
      <c r="A56" s="198"/>
      <c r="B56" s="18"/>
      <c r="C56" s="18"/>
      <c r="D56" s="29" t="s">
        <v>517</v>
      </c>
      <c r="E56" s="66" t="s">
        <v>162</v>
      </c>
      <c r="F56" s="66" t="s">
        <v>152</v>
      </c>
      <c r="G56" s="92"/>
      <c r="H56" s="152"/>
      <c r="I56" s="152"/>
      <c r="J56" s="92"/>
      <c r="K56" s="92"/>
      <c r="L56" s="92"/>
      <c r="M56" s="91"/>
      <c r="N56" s="92"/>
      <c r="O56" s="92"/>
      <c r="P56" s="92"/>
      <c r="Q56" s="92"/>
      <c r="R56" s="92"/>
      <c r="S56" s="92"/>
      <c r="T56" s="92"/>
      <c r="U56" s="92"/>
      <c r="V56" s="92"/>
      <c r="W56" s="91"/>
      <c r="X56" s="12" t="s">
        <v>758</v>
      </c>
      <c r="Y56" s="12" t="s">
        <v>461</v>
      </c>
    </row>
    <row r="57" spans="1:25" ht="165" hidden="1" x14ac:dyDescent="0.25">
      <c r="A57" s="9" t="s">
        <v>264</v>
      </c>
      <c r="B57" s="10" t="s">
        <v>158</v>
      </c>
      <c r="C57" s="10" t="s">
        <v>429</v>
      </c>
      <c r="D57" s="29" t="s">
        <v>428</v>
      </c>
      <c r="E57" s="66" t="s">
        <v>163</v>
      </c>
      <c r="F57" s="66" t="s">
        <v>153</v>
      </c>
      <c r="G57" s="87" t="s">
        <v>167</v>
      </c>
      <c r="H57" s="85" t="s">
        <v>450</v>
      </c>
      <c r="I57" s="150">
        <v>0</v>
      </c>
      <c r="J57" s="150">
        <v>0</v>
      </c>
      <c r="K57" s="150"/>
      <c r="L57" s="150"/>
      <c r="M57" s="150">
        <v>0</v>
      </c>
      <c r="N57" s="150">
        <v>0</v>
      </c>
      <c r="O57" s="150">
        <v>0</v>
      </c>
      <c r="P57" s="150">
        <v>0</v>
      </c>
      <c r="Q57" s="150">
        <v>0</v>
      </c>
      <c r="R57" s="150">
        <v>0</v>
      </c>
      <c r="S57" s="150">
        <v>0</v>
      </c>
      <c r="T57" s="150">
        <v>0</v>
      </c>
      <c r="U57" s="150">
        <v>0</v>
      </c>
      <c r="V57" s="150">
        <v>0</v>
      </c>
      <c r="W57" s="147">
        <v>3</v>
      </c>
      <c r="X57" s="12" t="s">
        <v>758</v>
      </c>
      <c r="Y57" s="12" t="s">
        <v>461</v>
      </c>
    </row>
    <row r="58" spans="1:25" ht="63.75" hidden="1" x14ac:dyDescent="0.25">
      <c r="A58" s="22"/>
      <c r="B58" s="23"/>
      <c r="C58" s="23"/>
      <c r="D58" s="29" t="s">
        <v>428</v>
      </c>
      <c r="E58" s="66" t="s">
        <v>164</v>
      </c>
      <c r="F58" s="66" t="s">
        <v>154</v>
      </c>
      <c r="G58" s="141"/>
      <c r="H58" s="151"/>
      <c r="I58" s="151"/>
      <c r="J58" s="141"/>
      <c r="K58" s="141"/>
      <c r="L58" s="141"/>
      <c r="M58" s="89"/>
      <c r="N58" s="141"/>
      <c r="O58" s="141"/>
      <c r="P58" s="141"/>
      <c r="Q58" s="141"/>
      <c r="R58" s="141"/>
      <c r="S58" s="141"/>
      <c r="T58" s="141"/>
      <c r="U58" s="141"/>
      <c r="V58" s="141"/>
      <c r="W58" s="89"/>
      <c r="X58" s="12" t="s">
        <v>758</v>
      </c>
      <c r="Y58" s="12" t="s">
        <v>461</v>
      </c>
    </row>
    <row r="59" spans="1:25" ht="63.75" hidden="1" x14ac:dyDescent="0.25">
      <c r="A59" s="198"/>
      <c r="B59" s="18"/>
      <c r="C59" s="18"/>
      <c r="D59" s="29" t="s">
        <v>428</v>
      </c>
      <c r="E59" s="66" t="s">
        <v>165</v>
      </c>
      <c r="F59" s="66" t="s">
        <v>128</v>
      </c>
      <c r="G59" s="92"/>
      <c r="H59" s="152"/>
      <c r="I59" s="152"/>
      <c r="J59" s="92"/>
      <c r="K59" s="92"/>
      <c r="L59" s="92"/>
      <c r="M59" s="91"/>
      <c r="N59" s="92"/>
      <c r="O59" s="92"/>
      <c r="P59" s="92"/>
      <c r="Q59" s="92"/>
      <c r="R59" s="92"/>
      <c r="S59" s="92"/>
      <c r="T59" s="92"/>
      <c r="U59" s="92"/>
      <c r="V59" s="92"/>
      <c r="W59" s="91"/>
      <c r="X59" s="12" t="s">
        <v>758</v>
      </c>
      <c r="Y59" s="12" t="s">
        <v>461</v>
      </c>
    </row>
    <row r="60" spans="1:25" hidden="1"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140.25" hidden="1" x14ac:dyDescent="0.25">
      <c r="A61" s="9" t="s">
        <v>265</v>
      </c>
      <c r="B61" s="10" t="s">
        <v>168</v>
      </c>
      <c r="C61" s="10" t="s">
        <v>169</v>
      </c>
      <c r="D61" s="29" t="s">
        <v>715</v>
      </c>
      <c r="E61" s="66" t="s">
        <v>175</v>
      </c>
      <c r="F61" s="24" t="s">
        <v>716</v>
      </c>
      <c r="G61" s="87" t="s">
        <v>170</v>
      </c>
      <c r="H61" s="87" t="s">
        <v>745</v>
      </c>
      <c r="I61" s="153">
        <v>0</v>
      </c>
      <c r="J61" s="148">
        <v>0</v>
      </c>
      <c r="K61" s="148"/>
      <c r="L61" s="148"/>
      <c r="M61" s="148">
        <v>0</v>
      </c>
      <c r="N61" s="148">
        <v>0</v>
      </c>
      <c r="O61" s="148">
        <v>0</v>
      </c>
      <c r="P61" s="148">
        <v>0.375</v>
      </c>
      <c r="Q61" s="148">
        <v>0.875</v>
      </c>
      <c r="R61" s="148">
        <v>1</v>
      </c>
      <c r="S61" s="148">
        <v>1</v>
      </c>
      <c r="T61" s="148">
        <v>1</v>
      </c>
      <c r="U61" s="148">
        <v>1</v>
      </c>
      <c r="V61" s="148">
        <v>1</v>
      </c>
      <c r="W61" s="148">
        <v>1</v>
      </c>
      <c r="X61" s="12" t="s">
        <v>758</v>
      </c>
      <c r="Y61" s="12" t="s">
        <v>461</v>
      </c>
    </row>
    <row r="62" spans="1:25" ht="140.25" hidden="1" x14ac:dyDescent="0.25">
      <c r="A62" s="22"/>
      <c r="B62" s="23"/>
      <c r="C62" s="23"/>
      <c r="D62" s="29" t="s">
        <v>715</v>
      </c>
      <c r="E62" s="66" t="s">
        <v>176</v>
      </c>
      <c r="F62" s="24" t="s">
        <v>119</v>
      </c>
      <c r="G62" s="141"/>
      <c r="H62" s="141"/>
      <c r="I62" s="141"/>
      <c r="J62" s="60"/>
      <c r="K62" s="60"/>
      <c r="L62" s="60"/>
      <c r="M62" s="83"/>
      <c r="N62" s="60"/>
      <c r="O62" s="60"/>
      <c r="P62" s="60"/>
      <c r="Q62" s="60"/>
      <c r="R62" s="60"/>
      <c r="S62" s="60"/>
      <c r="T62" s="60"/>
      <c r="U62" s="60"/>
      <c r="V62" s="60"/>
      <c r="W62" s="83"/>
      <c r="X62" s="12" t="s">
        <v>758</v>
      </c>
      <c r="Y62" s="12" t="s">
        <v>461</v>
      </c>
    </row>
    <row r="63" spans="1:25" ht="140.25" hidden="1" x14ac:dyDescent="0.25">
      <c r="A63" s="22"/>
      <c r="B63" s="23"/>
      <c r="C63" s="23"/>
      <c r="D63" s="29" t="s">
        <v>715</v>
      </c>
      <c r="E63" s="66" t="s">
        <v>177</v>
      </c>
      <c r="F63" s="24" t="s">
        <v>717</v>
      </c>
      <c r="G63" s="141"/>
      <c r="H63" s="141"/>
      <c r="I63" s="141"/>
      <c r="J63" s="60"/>
      <c r="K63" s="60"/>
      <c r="L63" s="60"/>
      <c r="M63" s="83"/>
      <c r="N63" s="60"/>
      <c r="O63" s="60"/>
      <c r="P63" s="60"/>
      <c r="Q63" s="60"/>
      <c r="R63" s="60"/>
      <c r="S63" s="60"/>
      <c r="T63" s="60"/>
      <c r="U63" s="60"/>
      <c r="V63" s="60"/>
      <c r="W63" s="83"/>
      <c r="X63" s="12" t="s">
        <v>758</v>
      </c>
      <c r="Y63" s="12" t="s">
        <v>461</v>
      </c>
    </row>
    <row r="64" spans="1:25" ht="140.25" hidden="1" x14ac:dyDescent="0.25">
      <c r="A64" s="22"/>
      <c r="B64" s="23"/>
      <c r="C64" s="23"/>
      <c r="D64" s="29" t="s">
        <v>715</v>
      </c>
      <c r="E64" s="66" t="s">
        <v>178</v>
      </c>
      <c r="F64" s="24" t="s">
        <v>120</v>
      </c>
      <c r="G64" s="141"/>
      <c r="H64" s="141"/>
      <c r="I64" s="141"/>
      <c r="J64" s="60"/>
      <c r="K64" s="60"/>
      <c r="L64" s="60"/>
      <c r="M64" s="83"/>
      <c r="N64" s="60"/>
      <c r="O64" s="60"/>
      <c r="P64" s="60"/>
      <c r="Q64" s="60"/>
      <c r="R64" s="60"/>
      <c r="S64" s="60"/>
      <c r="T64" s="60"/>
      <c r="U64" s="60"/>
      <c r="V64" s="60"/>
      <c r="W64" s="83"/>
      <c r="X64" s="12" t="s">
        <v>758</v>
      </c>
      <c r="Y64" s="12" t="s">
        <v>461</v>
      </c>
    </row>
    <row r="65" spans="1:25" ht="140.25" hidden="1" x14ac:dyDescent="0.25">
      <c r="A65" s="22"/>
      <c r="B65" s="23"/>
      <c r="C65" s="23"/>
      <c r="D65" s="29" t="s">
        <v>715</v>
      </c>
      <c r="E65" s="66" t="s">
        <v>179</v>
      </c>
      <c r="F65" s="24" t="s">
        <v>718</v>
      </c>
      <c r="G65" s="89"/>
      <c r="H65" s="89"/>
      <c r="I65" s="89"/>
      <c r="J65" s="60"/>
      <c r="K65" s="60"/>
      <c r="L65" s="60"/>
      <c r="M65" s="83"/>
      <c r="N65" s="60"/>
      <c r="O65" s="60"/>
      <c r="P65" s="60"/>
      <c r="Q65" s="60"/>
      <c r="R65" s="60"/>
      <c r="S65" s="60"/>
      <c r="T65" s="60"/>
      <c r="U65" s="60"/>
      <c r="V65" s="60"/>
      <c r="W65" s="83"/>
      <c r="X65" s="12" t="s">
        <v>758</v>
      </c>
      <c r="Y65" s="12" t="s">
        <v>461</v>
      </c>
    </row>
    <row r="66" spans="1:25" ht="140.25" hidden="1" x14ac:dyDescent="0.25">
      <c r="A66" s="22"/>
      <c r="B66" s="23"/>
      <c r="C66" s="23"/>
      <c r="D66" s="29" t="s">
        <v>715</v>
      </c>
      <c r="E66" s="66" t="s">
        <v>180</v>
      </c>
      <c r="F66" s="24" t="s">
        <v>121</v>
      </c>
      <c r="G66" s="141"/>
      <c r="H66" s="141"/>
      <c r="I66" s="141"/>
      <c r="J66" s="60"/>
      <c r="K66" s="60"/>
      <c r="L66" s="60"/>
      <c r="M66" s="83"/>
      <c r="N66" s="60"/>
      <c r="O66" s="60"/>
      <c r="P66" s="60"/>
      <c r="Q66" s="60"/>
      <c r="R66" s="60"/>
      <c r="S66" s="60"/>
      <c r="T66" s="60"/>
      <c r="U66" s="60"/>
      <c r="V66" s="60"/>
      <c r="W66" s="83"/>
      <c r="X66" s="12" t="s">
        <v>758</v>
      </c>
      <c r="Y66" s="12" t="s">
        <v>461</v>
      </c>
    </row>
    <row r="67" spans="1:25" ht="140.25" hidden="1" x14ac:dyDescent="0.25">
      <c r="A67" s="22"/>
      <c r="B67" s="23"/>
      <c r="C67" s="23"/>
      <c r="D67" s="29" t="s">
        <v>715</v>
      </c>
      <c r="E67" s="66" t="s">
        <v>181</v>
      </c>
      <c r="F67" s="24" t="s">
        <v>719</v>
      </c>
      <c r="G67" s="141"/>
      <c r="H67" s="141"/>
      <c r="I67" s="141"/>
      <c r="J67" s="60"/>
      <c r="K67" s="60"/>
      <c r="L67" s="60"/>
      <c r="M67" s="83"/>
      <c r="N67" s="60"/>
      <c r="O67" s="60"/>
      <c r="P67" s="60"/>
      <c r="Q67" s="60"/>
      <c r="R67" s="60"/>
      <c r="S67" s="60"/>
      <c r="T67" s="60"/>
      <c r="U67" s="60"/>
      <c r="V67" s="60"/>
      <c r="W67" s="83"/>
      <c r="X67" s="12" t="s">
        <v>758</v>
      </c>
      <c r="Y67" s="12" t="s">
        <v>461</v>
      </c>
    </row>
    <row r="68" spans="1:25" ht="140.25" hidden="1" x14ac:dyDescent="0.25">
      <c r="A68" s="22"/>
      <c r="B68" s="23"/>
      <c r="C68" s="23"/>
      <c r="D68" s="29" t="s">
        <v>715</v>
      </c>
      <c r="E68" s="66" t="s">
        <v>182</v>
      </c>
      <c r="F68" s="24" t="s">
        <v>122</v>
      </c>
      <c r="G68" s="141"/>
      <c r="H68" s="141"/>
      <c r="I68" s="141"/>
      <c r="J68" s="60"/>
      <c r="K68" s="60"/>
      <c r="L68" s="60"/>
      <c r="M68" s="83"/>
      <c r="N68" s="60"/>
      <c r="O68" s="60"/>
      <c r="P68" s="60"/>
      <c r="Q68" s="60"/>
      <c r="R68" s="60"/>
      <c r="S68" s="60"/>
      <c r="T68" s="60"/>
      <c r="U68" s="60"/>
      <c r="V68" s="60"/>
      <c r="W68" s="83"/>
      <c r="X68" s="12" t="s">
        <v>758</v>
      </c>
      <c r="Y68" s="12" t="s">
        <v>461</v>
      </c>
    </row>
    <row r="69" spans="1:25" ht="140.25" hidden="1" x14ac:dyDescent="0.25">
      <c r="A69" s="22"/>
      <c r="B69" s="23"/>
      <c r="C69" s="23"/>
      <c r="D69" s="29" t="s">
        <v>715</v>
      </c>
      <c r="E69" s="66" t="s">
        <v>183</v>
      </c>
      <c r="F69" s="24" t="s">
        <v>720</v>
      </c>
      <c r="G69" s="141"/>
      <c r="H69" s="141"/>
      <c r="I69" s="141"/>
      <c r="J69" s="60"/>
      <c r="K69" s="60"/>
      <c r="L69" s="60"/>
      <c r="M69" s="83"/>
      <c r="N69" s="60"/>
      <c r="O69" s="60"/>
      <c r="P69" s="60"/>
      <c r="Q69" s="60"/>
      <c r="R69" s="60"/>
      <c r="S69" s="60"/>
      <c r="T69" s="60"/>
      <c r="U69" s="60"/>
      <c r="V69" s="60"/>
      <c r="W69" s="83"/>
      <c r="X69" s="12" t="s">
        <v>758</v>
      </c>
      <c r="Y69" s="12" t="s">
        <v>461</v>
      </c>
    </row>
    <row r="70" spans="1:25" ht="140.25" hidden="1" x14ac:dyDescent="0.25">
      <c r="A70" s="198"/>
      <c r="B70" s="18"/>
      <c r="C70" s="18"/>
      <c r="D70" s="29" t="s">
        <v>715</v>
      </c>
      <c r="E70" s="66" t="s">
        <v>184</v>
      </c>
      <c r="F70" s="24" t="s">
        <v>123</v>
      </c>
      <c r="G70" s="92"/>
      <c r="H70" s="92"/>
      <c r="I70" s="92"/>
      <c r="J70" s="60"/>
      <c r="K70" s="60"/>
      <c r="L70" s="60"/>
      <c r="M70" s="83"/>
      <c r="N70" s="60"/>
      <c r="O70" s="60"/>
      <c r="P70" s="60"/>
      <c r="Q70" s="60"/>
      <c r="R70" s="60"/>
      <c r="S70" s="60"/>
      <c r="T70" s="60"/>
      <c r="U70" s="60"/>
      <c r="V70" s="60"/>
      <c r="W70" s="83"/>
      <c r="X70" s="12" t="s">
        <v>758</v>
      </c>
      <c r="Y70" s="12" t="s">
        <v>461</v>
      </c>
    </row>
    <row r="71" spans="1:25" ht="18.75" hidden="1" customHeight="1" x14ac:dyDescent="0.25">
      <c r="A71" s="194"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186" t="s">
        <v>461</v>
      </c>
    </row>
    <row r="72" spans="1:25" ht="204.75" hidden="1" x14ac:dyDescent="0.25">
      <c r="A72" s="9" t="s">
        <v>267</v>
      </c>
      <c r="B72" s="10" t="s">
        <v>173</v>
      </c>
      <c r="C72" s="10" t="s">
        <v>174</v>
      </c>
      <c r="D72" s="29" t="s">
        <v>171</v>
      </c>
      <c r="E72" s="66" t="s">
        <v>187</v>
      </c>
      <c r="F72" s="24" t="s">
        <v>185</v>
      </c>
      <c r="G72" s="83" t="s">
        <v>189</v>
      </c>
      <c r="H72" s="86" t="s">
        <v>813</v>
      </c>
      <c r="I72" s="115">
        <v>3</v>
      </c>
      <c r="J72" s="116">
        <v>1</v>
      </c>
      <c r="K72" s="116"/>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hidden="1" x14ac:dyDescent="0.25">
      <c r="A73" s="22"/>
      <c r="B73" s="23"/>
      <c r="C73" s="23"/>
      <c r="D73" s="49" t="s">
        <v>171</v>
      </c>
      <c r="E73" s="10" t="s">
        <v>188</v>
      </c>
      <c r="F73" s="190" t="s">
        <v>186</v>
      </c>
      <c r="G73" s="83" t="s">
        <v>190</v>
      </c>
      <c r="H73" s="86" t="s">
        <v>591</v>
      </c>
      <c r="I73" s="115">
        <v>2</v>
      </c>
      <c r="J73" s="116">
        <v>3</v>
      </c>
      <c r="K73" s="116"/>
      <c r="L73" s="116"/>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hidden="1" x14ac:dyDescent="0.25">
      <c r="A74" s="198"/>
      <c r="B74" s="18"/>
      <c r="C74" s="18"/>
      <c r="D74" s="49" t="s">
        <v>171</v>
      </c>
      <c r="E74" s="18"/>
      <c r="F74" s="55"/>
      <c r="G74" s="83" t="s">
        <v>191</v>
      </c>
      <c r="H74" s="86" t="s">
        <v>592</v>
      </c>
      <c r="I74" s="115">
        <v>10</v>
      </c>
      <c r="J74" s="116">
        <v>15</v>
      </c>
      <c r="K74" s="116"/>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hidden="1" customHeight="1" x14ac:dyDescent="0.25">
      <c r="A75" s="206" t="s">
        <v>35</v>
      </c>
      <c r="B75" s="189"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hidden="1" x14ac:dyDescent="0.25">
      <c r="A76" s="194"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0" hidden="1" x14ac:dyDescent="0.25">
      <c r="A77" s="9" t="s">
        <v>268</v>
      </c>
      <c r="B77" s="10" t="s">
        <v>192</v>
      </c>
      <c r="C77" s="10" t="s">
        <v>199</v>
      </c>
      <c r="D77" s="29" t="s">
        <v>433</v>
      </c>
      <c r="E77" s="66" t="s">
        <v>193</v>
      </c>
      <c r="F77" s="24" t="s">
        <v>203</v>
      </c>
      <c r="G77" s="83" t="s">
        <v>274</v>
      </c>
      <c r="H77" s="86" t="s">
        <v>661</v>
      </c>
      <c r="I77" s="163">
        <v>13.8</v>
      </c>
      <c r="J77" s="163">
        <v>13.7</v>
      </c>
      <c r="K77" s="163"/>
      <c r="L77" s="163"/>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135" hidden="1" x14ac:dyDescent="0.25">
      <c r="A78" s="22"/>
      <c r="B78" s="23"/>
      <c r="C78" s="23"/>
      <c r="D78" s="29" t="s">
        <v>433</v>
      </c>
      <c r="E78" s="66" t="s">
        <v>200</v>
      </c>
      <c r="F78" s="24" t="s">
        <v>204</v>
      </c>
      <c r="G78" s="83" t="s">
        <v>275</v>
      </c>
      <c r="H78" s="86" t="s">
        <v>662</v>
      </c>
      <c r="I78" s="154">
        <v>47</v>
      </c>
      <c r="J78" s="154">
        <v>48</v>
      </c>
      <c r="K78" s="154"/>
      <c r="L78" s="154"/>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hidden="1" x14ac:dyDescent="0.25">
      <c r="A79" s="22"/>
      <c r="B79" s="23"/>
      <c r="C79" s="23"/>
      <c r="D79" s="29" t="s">
        <v>433</v>
      </c>
      <c r="E79" s="66" t="s">
        <v>201</v>
      </c>
      <c r="F79" s="24" t="s">
        <v>205</v>
      </c>
      <c r="G79" s="83" t="s">
        <v>276</v>
      </c>
      <c r="H79" s="86" t="s">
        <v>663</v>
      </c>
      <c r="I79" s="154">
        <v>60</v>
      </c>
      <c r="J79" s="154">
        <v>62</v>
      </c>
      <c r="K79" s="154"/>
      <c r="L79" s="154"/>
      <c r="M79" s="154">
        <v>64</v>
      </c>
      <c r="N79" s="154">
        <v>66</v>
      </c>
      <c r="O79" s="154">
        <v>68</v>
      </c>
      <c r="P79" s="154">
        <v>70</v>
      </c>
      <c r="Q79" s="154">
        <v>72</v>
      </c>
      <c r="R79" s="154">
        <v>74</v>
      </c>
      <c r="S79" s="154">
        <v>76</v>
      </c>
      <c r="T79" s="154">
        <v>78</v>
      </c>
      <c r="U79" s="116">
        <v>80</v>
      </c>
      <c r="V79" s="116">
        <v>82</v>
      </c>
      <c r="W79" s="148">
        <v>0.84</v>
      </c>
      <c r="X79" s="46" t="s">
        <v>759</v>
      </c>
      <c r="Y79" s="12" t="s">
        <v>779</v>
      </c>
    </row>
    <row r="80" spans="1:25" ht="89.25" hidden="1" x14ac:dyDescent="0.25">
      <c r="A80" s="198"/>
      <c r="B80" s="18"/>
      <c r="C80" s="18"/>
      <c r="D80" s="29" t="s">
        <v>433</v>
      </c>
      <c r="E80" s="66" t="s">
        <v>202</v>
      </c>
      <c r="F80" s="24" t="s">
        <v>206</v>
      </c>
      <c r="G80" s="83" t="s">
        <v>425</v>
      </c>
      <c r="H80" s="86" t="s">
        <v>426</v>
      </c>
      <c r="I80" s="83">
        <v>1.3</v>
      </c>
      <c r="J80" s="83">
        <v>1.3</v>
      </c>
      <c r="K80" s="83"/>
      <c r="L80" s="83"/>
      <c r="M80" s="83">
        <v>1.3</v>
      </c>
      <c r="N80" s="83">
        <v>1.3</v>
      </c>
      <c r="O80" s="83">
        <v>1.3</v>
      </c>
      <c r="P80" s="83">
        <v>1.3</v>
      </c>
      <c r="Q80" s="83">
        <v>1.3</v>
      </c>
      <c r="R80" s="83">
        <v>1.3</v>
      </c>
      <c r="S80" s="83">
        <v>1.8</v>
      </c>
      <c r="T80" s="83">
        <v>1.8</v>
      </c>
      <c r="U80" s="83">
        <v>2</v>
      </c>
      <c r="V80" s="83">
        <v>2</v>
      </c>
      <c r="W80" s="83">
        <v>2</v>
      </c>
      <c r="X80" s="46" t="s">
        <v>759</v>
      </c>
      <c r="Y80" s="12" t="s">
        <v>779</v>
      </c>
    </row>
    <row r="81" spans="1:25" ht="195" hidden="1" x14ac:dyDescent="0.25">
      <c r="A81" s="9" t="s">
        <v>269</v>
      </c>
      <c r="B81" s="10" t="s">
        <v>194</v>
      </c>
      <c r="C81" s="10" t="s">
        <v>452</v>
      </c>
      <c r="D81" s="29" t="s">
        <v>433</v>
      </c>
      <c r="E81" s="66" t="s">
        <v>207</v>
      </c>
      <c r="F81" s="24" t="s">
        <v>208</v>
      </c>
      <c r="G81" s="87" t="s">
        <v>427</v>
      </c>
      <c r="H81" s="85" t="s">
        <v>664</v>
      </c>
      <c r="I81" s="163">
        <v>68</v>
      </c>
      <c r="J81" s="163">
        <v>68</v>
      </c>
      <c r="K81" s="163"/>
      <c r="L81" s="163"/>
      <c r="M81" s="163">
        <v>68</v>
      </c>
      <c r="N81" s="163">
        <v>69</v>
      </c>
      <c r="O81" s="163">
        <v>69</v>
      </c>
      <c r="P81" s="163">
        <v>69</v>
      </c>
      <c r="Q81" s="163">
        <v>70</v>
      </c>
      <c r="R81" s="163">
        <v>70.5</v>
      </c>
      <c r="S81" s="163">
        <v>71</v>
      </c>
      <c r="T81" s="163">
        <v>72</v>
      </c>
      <c r="U81" s="83">
        <v>72.5</v>
      </c>
      <c r="V81" s="83">
        <v>73</v>
      </c>
      <c r="W81" s="83">
        <v>73.599999999999994</v>
      </c>
      <c r="X81" s="46" t="s">
        <v>759</v>
      </c>
      <c r="Y81" s="12" t="s">
        <v>779</v>
      </c>
    </row>
    <row r="82" spans="1:25" ht="105" hidden="1" x14ac:dyDescent="0.25">
      <c r="A82" s="22"/>
      <c r="B82" s="23"/>
      <c r="C82" s="23"/>
      <c r="D82" s="29" t="s">
        <v>433</v>
      </c>
      <c r="E82" s="66" t="s">
        <v>210</v>
      </c>
      <c r="F82" s="24" t="s">
        <v>209</v>
      </c>
      <c r="G82" s="89"/>
      <c r="H82" s="89"/>
      <c r="I82" s="89"/>
      <c r="J82" s="92"/>
      <c r="K82" s="92"/>
      <c r="L82" s="92"/>
      <c r="M82" s="91"/>
      <c r="N82" s="92"/>
      <c r="O82" s="92"/>
      <c r="P82" s="92"/>
      <c r="Q82" s="92"/>
      <c r="R82" s="92"/>
      <c r="S82" s="92"/>
      <c r="T82" s="92"/>
      <c r="U82" s="92"/>
      <c r="V82" s="92"/>
      <c r="W82" s="83"/>
      <c r="X82" s="46" t="s">
        <v>759</v>
      </c>
      <c r="Y82" s="12" t="s">
        <v>779</v>
      </c>
    </row>
    <row r="83" spans="1:25" ht="120" hidden="1" x14ac:dyDescent="0.25">
      <c r="A83" s="22"/>
      <c r="B83" s="23"/>
      <c r="C83" s="23"/>
      <c r="D83" s="29" t="s">
        <v>433</v>
      </c>
      <c r="E83" s="66" t="s">
        <v>211</v>
      </c>
      <c r="F83" s="24" t="s">
        <v>214</v>
      </c>
      <c r="G83" s="89"/>
      <c r="H83" s="89"/>
      <c r="I83" s="89"/>
      <c r="J83" s="60"/>
      <c r="K83" s="60"/>
      <c r="L83" s="60"/>
      <c r="M83" s="83"/>
      <c r="N83" s="60"/>
      <c r="O83" s="60"/>
      <c r="P83" s="60"/>
      <c r="Q83" s="60"/>
      <c r="R83" s="60"/>
      <c r="S83" s="60"/>
      <c r="T83" s="60"/>
      <c r="U83" s="60"/>
      <c r="V83" s="60"/>
      <c r="W83" s="83"/>
      <c r="X83" s="46" t="s">
        <v>759</v>
      </c>
      <c r="Y83" s="12" t="s">
        <v>779</v>
      </c>
    </row>
    <row r="84" spans="1:25" ht="90" hidden="1" x14ac:dyDescent="0.25">
      <c r="A84" s="22"/>
      <c r="B84" s="23"/>
      <c r="C84" s="23"/>
      <c r="D84" s="29" t="s">
        <v>433</v>
      </c>
      <c r="E84" s="66" t="s">
        <v>212</v>
      </c>
      <c r="F84" s="24" t="s">
        <v>215</v>
      </c>
      <c r="G84" s="89"/>
      <c r="H84" s="89"/>
      <c r="I84" s="89"/>
      <c r="J84" s="60"/>
      <c r="K84" s="60"/>
      <c r="L84" s="60"/>
      <c r="M84" s="83"/>
      <c r="N84" s="60"/>
      <c r="O84" s="60"/>
      <c r="P84" s="60"/>
      <c r="Q84" s="60"/>
      <c r="R84" s="60"/>
      <c r="S84" s="60"/>
      <c r="T84" s="60"/>
      <c r="U84" s="60"/>
      <c r="V84" s="60"/>
      <c r="W84" s="83"/>
      <c r="X84" s="46" t="s">
        <v>759</v>
      </c>
      <c r="Y84" s="12" t="s">
        <v>779</v>
      </c>
    </row>
    <row r="85" spans="1:25" ht="120" hidden="1" x14ac:dyDescent="0.25">
      <c r="A85" s="22"/>
      <c r="B85" s="23"/>
      <c r="C85" s="23"/>
      <c r="D85" s="29" t="s">
        <v>433</v>
      </c>
      <c r="E85" s="66" t="s">
        <v>213</v>
      </c>
      <c r="F85" s="24" t="s">
        <v>216</v>
      </c>
      <c r="G85" s="89"/>
      <c r="H85" s="89"/>
      <c r="I85" s="89"/>
      <c r="J85" s="60"/>
      <c r="K85" s="60"/>
      <c r="L85" s="60"/>
      <c r="M85" s="83"/>
      <c r="N85" s="60"/>
      <c r="O85" s="60"/>
      <c r="P85" s="60"/>
      <c r="Q85" s="60"/>
      <c r="R85" s="60"/>
      <c r="S85" s="60"/>
      <c r="T85" s="60"/>
      <c r="U85" s="60"/>
      <c r="V85" s="60"/>
      <c r="W85" s="83"/>
      <c r="X85" s="46" t="s">
        <v>759</v>
      </c>
      <c r="Y85" s="12" t="s">
        <v>779</v>
      </c>
    </row>
    <row r="86" spans="1:25" ht="89.25" hidden="1" x14ac:dyDescent="0.25">
      <c r="A86" s="198"/>
      <c r="B86" s="18"/>
      <c r="C86" s="18"/>
      <c r="D86" s="29" t="s">
        <v>433</v>
      </c>
      <c r="E86" s="66" t="s">
        <v>232</v>
      </c>
      <c r="F86" s="24" t="s">
        <v>217</v>
      </c>
      <c r="G86" s="89"/>
      <c r="H86" s="89"/>
      <c r="I86" s="89"/>
      <c r="J86" s="60"/>
      <c r="K86" s="60"/>
      <c r="L86" s="60"/>
      <c r="M86" s="83"/>
      <c r="N86" s="60"/>
      <c r="O86" s="60"/>
      <c r="P86" s="60"/>
      <c r="Q86" s="60"/>
      <c r="R86" s="60"/>
      <c r="S86" s="60"/>
      <c r="T86" s="60"/>
      <c r="U86" s="60"/>
      <c r="V86" s="60"/>
      <c r="W86" s="83"/>
      <c r="X86" s="46" t="s">
        <v>759</v>
      </c>
      <c r="Y86" s="12" t="s">
        <v>779</v>
      </c>
    </row>
    <row r="87" spans="1:25" ht="180" hidden="1" x14ac:dyDescent="0.25">
      <c r="A87" s="9" t="s">
        <v>270</v>
      </c>
      <c r="B87" s="10" t="s">
        <v>195</v>
      </c>
      <c r="C87" s="10" t="s">
        <v>665</v>
      </c>
      <c r="D87" s="29" t="s">
        <v>433</v>
      </c>
      <c r="E87" s="66" t="s">
        <v>218</v>
      </c>
      <c r="F87" s="24" t="s">
        <v>219</v>
      </c>
      <c r="G87" s="89"/>
      <c r="H87" s="89"/>
      <c r="I87" s="89"/>
      <c r="J87" s="60"/>
      <c r="K87" s="60"/>
      <c r="L87" s="60"/>
      <c r="M87" s="83"/>
      <c r="N87" s="60"/>
      <c r="O87" s="60"/>
      <c r="P87" s="60"/>
      <c r="Q87" s="60"/>
      <c r="R87" s="60"/>
      <c r="S87" s="60"/>
      <c r="T87" s="60"/>
      <c r="U87" s="60"/>
      <c r="V87" s="60"/>
      <c r="W87" s="83"/>
      <c r="X87" s="46" t="s">
        <v>759</v>
      </c>
      <c r="Y87" s="12" t="s">
        <v>779</v>
      </c>
    </row>
    <row r="88" spans="1:25" ht="255" hidden="1" x14ac:dyDescent="0.25">
      <c r="A88" s="22"/>
      <c r="B88" s="23"/>
      <c r="C88" s="23"/>
      <c r="D88" s="29" t="s">
        <v>433</v>
      </c>
      <c r="E88" s="66" t="s">
        <v>221</v>
      </c>
      <c r="F88" s="24" t="s">
        <v>220</v>
      </c>
      <c r="G88" s="89"/>
      <c r="H88" s="89"/>
      <c r="I88" s="89"/>
      <c r="J88" s="60"/>
      <c r="K88" s="60"/>
      <c r="L88" s="60"/>
      <c r="M88" s="83"/>
      <c r="N88" s="60"/>
      <c r="O88" s="60"/>
      <c r="P88" s="60"/>
      <c r="Q88" s="60"/>
      <c r="R88" s="60"/>
      <c r="S88" s="60"/>
      <c r="T88" s="60"/>
      <c r="U88" s="60"/>
      <c r="V88" s="60"/>
      <c r="W88" s="83"/>
      <c r="X88" s="46" t="s">
        <v>759</v>
      </c>
      <c r="Y88" s="12" t="s">
        <v>779</v>
      </c>
    </row>
    <row r="89" spans="1:25" ht="135" hidden="1" x14ac:dyDescent="0.25">
      <c r="A89" s="22"/>
      <c r="B89" s="23"/>
      <c r="C89" s="23"/>
      <c r="D89" s="29" t="s">
        <v>433</v>
      </c>
      <c r="E89" s="66" t="s">
        <v>222</v>
      </c>
      <c r="F89" s="24" t="s">
        <v>223</v>
      </c>
      <c r="G89" s="89"/>
      <c r="H89" s="89"/>
      <c r="I89" s="89"/>
      <c r="J89" s="60"/>
      <c r="K89" s="60"/>
      <c r="L89" s="60"/>
      <c r="M89" s="83"/>
      <c r="N89" s="60"/>
      <c r="O89" s="60"/>
      <c r="P89" s="60"/>
      <c r="Q89" s="60"/>
      <c r="R89" s="60"/>
      <c r="S89" s="60"/>
      <c r="T89" s="60"/>
      <c r="U89" s="60"/>
      <c r="V89" s="60"/>
      <c r="W89" s="83"/>
      <c r="X89" s="46" t="s">
        <v>759</v>
      </c>
      <c r="Y89" s="12" t="s">
        <v>779</v>
      </c>
    </row>
    <row r="90" spans="1:25" ht="255" hidden="1" x14ac:dyDescent="0.25">
      <c r="A90" s="22"/>
      <c r="B90" s="23"/>
      <c r="C90" s="23"/>
      <c r="D90" s="29" t="s">
        <v>433</v>
      </c>
      <c r="E90" s="66" t="s">
        <v>227</v>
      </c>
      <c r="F90" s="24" t="s">
        <v>430</v>
      </c>
      <c r="G90" s="89"/>
      <c r="H90" s="89"/>
      <c r="I90" s="89"/>
      <c r="J90" s="60"/>
      <c r="K90" s="60"/>
      <c r="L90" s="60"/>
      <c r="M90" s="83"/>
      <c r="N90" s="60"/>
      <c r="O90" s="60"/>
      <c r="P90" s="60"/>
      <c r="Q90" s="60"/>
      <c r="R90" s="60"/>
      <c r="S90" s="60"/>
      <c r="T90" s="60"/>
      <c r="U90" s="60"/>
      <c r="V90" s="60"/>
      <c r="W90" s="83"/>
      <c r="X90" s="46" t="s">
        <v>759</v>
      </c>
      <c r="Y90" s="12" t="s">
        <v>779</v>
      </c>
    </row>
    <row r="91" spans="1:25" ht="225" hidden="1" x14ac:dyDescent="0.25">
      <c r="A91" s="22"/>
      <c r="B91" s="23"/>
      <c r="C91" s="23"/>
      <c r="D91" s="29" t="s">
        <v>433</v>
      </c>
      <c r="E91" s="66" t="s">
        <v>228</v>
      </c>
      <c r="F91" s="24" t="s">
        <v>224</v>
      </c>
      <c r="G91" s="89"/>
      <c r="H91" s="89"/>
      <c r="I91" s="89"/>
      <c r="J91" s="60"/>
      <c r="K91" s="60"/>
      <c r="L91" s="60"/>
      <c r="M91" s="83"/>
      <c r="N91" s="60"/>
      <c r="O91" s="60"/>
      <c r="P91" s="60"/>
      <c r="Q91" s="60"/>
      <c r="R91" s="60"/>
      <c r="S91" s="60"/>
      <c r="T91" s="60"/>
      <c r="U91" s="60"/>
      <c r="V91" s="60"/>
      <c r="W91" s="83"/>
      <c r="X91" s="46" t="s">
        <v>759</v>
      </c>
      <c r="Y91" s="12" t="s">
        <v>779</v>
      </c>
    </row>
    <row r="92" spans="1:25" ht="360" hidden="1" x14ac:dyDescent="0.25">
      <c r="A92" s="22"/>
      <c r="B92" s="23"/>
      <c r="C92" s="23"/>
      <c r="D92" s="29" t="s">
        <v>433</v>
      </c>
      <c r="E92" s="66" t="s">
        <v>229</v>
      </c>
      <c r="F92" s="24" t="s">
        <v>431</v>
      </c>
      <c r="G92" s="91"/>
      <c r="H92" s="91"/>
      <c r="I92" s="91"/>
      <c r="J92" s="60"/>
      <c r="K92" s="60"/>
      <c r="L92" s="60"/>
      <c r="M92" s="83"/>
      <c r="N92" s="60"/>
      <c r="O92" s="60"/>
      <c r="P92" s="60"/>
      <c r="Q92" s="60"/>
      <c r="R92" s="60"/>
      <c r="S92" s="60"/>
      <c r="T92" s="60"/>
      <c r="U92" s="60"/>
      <c r="V92" s="60"/>
      <c r="W92" s="83"/>
      <c r="X92" s="46" t="s">
        <v>759</v>
      </c>
      <c r="Y92" s="12" t="s">
        <v>779</v>
      </c>
    </row>
    <row r="93" spans="1:25" ht="120" hidden="1" x14ac:dyDescent="0.25">
      <c r="A93" s="22"/>
      <c r="B93" s="23"/>
      <c r="C93" s="23"/>
      <c r="D93" s="29" t="s">
        <v>433</v>
      </c>
      <c r="E93" s="66" t="s">
        <v>230</v>
      </c>
      <c r="F93" s="24" t="s">
        <v>225</v>
      </c>
      <c r="G93" s="83"/>
      <c r="H93" s="86"/>
      <c r="I93" s="86"/>
      <c r="J93" s="60"/>
      <c r="K93" s="60"/>
      <c r="L93" s="60"/>
      <c r="M93" s="83"/>
      <c r="N93" s="60"/>
      <c r="O93" s="60"/>
      <c r="P93" s="60"/>
      <c r="Q93" s="60"/>
      <c r="R93" s="60"/>
      <c r="S93" s="60"/>
      <c r="T93" s="60"/>
      <c r="U93" s="60"/>
      <c r="V93" s="60"/>
      <c r="W93" s="83"/>
      <c r="X93" s="46" t="s">
        <v>759</v>
      </c>
      <c r="Y93" s="12" t="s">
        <v>779</v>
      </c>
    </row>
    <row r="94" spans="1:25" ht="105" hidden="1" x14ac:dyDescent="0.25">
      <c r="A94" s="22"/>
      <c r="B94" s="18"/>
      <c r="C94" s="18"/>
      <c r="D94" s="29" t="s">
        <v>433</v>
      </c>
      <c r="E94" s="66" t="s">
        <v>231</v>
      </c>
      <c r="F94" s="24" t="s">
        <v>226</v>
      </c>
      <c r="G94" s="87"/>
      <c r="H94" s="87"/>
      <c r="I94" s="87"/>
      <c r="J94" s="60"/>
      <c r="K94" s="60"/>
      <c r="L94" s="60"/>
      <c r="M94" s="83"/>
      <c r="N94" s="60"/>
      <c r="O94" s="60"/>
      <c r="P94" s="60"/>
      <c r="Q94" s="60"/>
      <c r="R94" s="60"/>
      <c r="S94" s="60"/>
      <c r="T94" s="60"/>
      <c r="U94" s="60"/>
      <c r="V94" s="60"/>
      <c r="W94" s="83"/>
      <c r="X94" s="46" t="s">
        <v>759</v>
      </c>
      <c r="Y94" s="12" t="s">
        <v>779</v>
      </c>
    </row>
    <row r="95" spans="1:25" ht="195" hidden="1" x14ac:dyDescent="0.25">
      <c r="A95" s="9" t="s">
        <v>271</v>
      </c>
      <c r="B95" s="10" t="s">
        <v>196</v>
      </c>
      <c r="C95" s="190" t="s">
        <v>666</v>
      </c>
      <c r="D95" s="29" t="s">
        <v>433</v>
      </c>
      <c r="E95" s="66" t="s">
        <v>237</v>
      </c>
      <c r="F95" s="24" t="s">
        <v>233</v>
      </c>
      <c r="G95" s="89"/>
      <c r="H95" s="89"/>
      <c r="I95" s="89"/>
      <c r="J95" s="60"/>
      <c r="K95" s="60"/>
      <c r="L95" s="60"/>
      <c r="M95" s="83"/>
      <c r="N95" s="60"/>
      <c r="O95" s="60"/>
      <c r="P95" s="60"/>
      <c r="Q95" s="60"/>
      <c r="R95" s="60"/>
      <c r="S95" s="60"/>
      <c r="T95" s="60"/>
      <c r="U95" s="60"/>
      <c r="V95" s="60"/>
      <c r="W95" s="83"/>
      <c r="X95" s="46" t="s">
        <v>759</v>
      </c>
      <c r="Y95" s="12" t="s">
        <v>779</v>
      </c>
    </row>
    <row r="96" spans="1:25" ht="89.25" hidden="1" x14ac:dyDescent="0.25">
      <c r="A96" s="22"/>
      <c r="B96" s="23"/>
      <c r="C96" s="23"/>
      <c r="D96" s="29" t="s">
        <v>433</v>
      </c>
      <c r="E96" s="66" t="s">
        <v>238</v>
      </c>
      <c r="F96" s="24" t="s">
        <v>234</v>
      </c>
      <c r="G96" s="89"/>
      <c r="H96" s="89"/>
      <c r="I96" s="89"/>
      <c r="J96" s="60"/>
      <c r="K96" s="60"/>
      <c r="L96" s="60"/>
      <c r="M96" s="83"/>
      <c r="N96" s="60"/>
      <c r="O96" s="60"/>
      <c r="P96" s="60"/>
      <c r="Q96" s="60"/>
      <c r="R96" s="60"/>
      <c r="S96" s="60"/>
      <c r="T96" s="60"/>
      <c r="U96" s="60"/>
      <c r="V96" s="60"/>
      <c r="W96" s="83"/>
      <c r="X96" s="46" t="s">
        <v>759</v>
      </c>
      <c r="Y96" s="12" t="s">
        <v>779</v>
      </c>
    </row>
    <row r="97" spans="1:25" ht="89.25" hidden="1" x14ac:dyDescent="0.25">
      <c r="A97" s="22"/>
      <c r="B97" s="23"/>
      <c r="C97" s="23"/>
      <c r="D97" s="29" t="s">
        <v>433</v>
      </c>
      <c r="E97" s="66" t="s">
        <v>239</v>
      </c>
      <c r="F97" s="24" t="s">
        <v>235</v>
      </c>
      <c r="G97" s="89"/>
      <c r="H97" s="89"/>
      <c r="I97" s="89"/>
      <c r="J97" s="60"/>
      <c r="K97" s="60"/>
      <c r="L97" s="60"/>
      <c r="M97" s="83"/>
      <c r="N97" s="60"/>
      <c r="O97" s="60"/>
      <c r="P97" s="60"/>
      <c r="Q97" s="60"/>
      <c r="R97" s="60"/>
      <c r="S97" s="60"/>
      <c r="T97" s="60"/>
      <c r="U97" s="60"/>
      <c r="V97" s="60"/>
      <c r="W97" s="83"/>
      <c r="X97" s="46" t="s">
        <v>759</v>
      </c>
      <c r="Y97" s="12" t="s">
        <v>779</v>
      </c>
    </row>
    <row r="98" spans="1:25" ht="89.25" hidden="1" x14ac:dyDescent="0.25">
      <c r="A98" s="198"/>
      <c r="B98" s="18"/>
      <c r="C98" s="18"/>
      <c r="D98" s="29" t="s">
        <v>433</v>
      </c>
      <c r="E98" s="66" t="s">
        <v>240</v>
      </c>
      <c r="F98" s="24" t="s">
        <v>236</v>
      </c>
      <c r="G98" s="89"/>
      <c r="H98" s="89"/>
      <c r="I98" s="89"/>
      <c r="J98" s="60"/>
      <c r="K98" s="60"/>
      <c r="L98" s="60"/>
      <c r="M98" s="83"/>
      <c r="N98" s="60"/>
      <c r="O98" s="60"/>
      <c r="P98" s="60"/>
      <c r="Q98" s="60"/>
      <c r="R98" s="60"/>
      <c r="S98" s="60"/>
      <c r="T98" s="60"/>
      <c r="U98" s="60"/>
      <c r="V98" s="60"/>
      <c r="W98" s="83"/>
      <c r="X98" s="46" t="s">
        <v>759</v>
      </c>
      <c r="Y98" s="12" t="s">
        <v>779</v>
      </c>
    </row>
    <row r="99" spans="1:25" ht="150" hidden="1" x14ac:dyDescent="0.25">
      <c r="A99" s="9" t="s">
        <v>272</v>
      </c>
      <c r="B99" s="10" t="s">
        <v>197</v>
      </c>
      <c r="C99" s="10" t="s">
        <v>241</v>
      </c>
      <c r="D99" s="29" t="s">
        <v>433</v>
      </c>
      <c r="E99" s="66" t="s">
        <v>242</v>
      </c>
      <c r="F99" s="24" t="s">
        <v>432</v>
      </c>
      <c r="G99" s="89"/>
      <c r="H99" s="89"/>
      <c r="I99" s="89"/>
      <c r="J99" s="60"/>
      <c r="K99" s="60"/>
      <c r="L99" s="60"/>
      <c r="M99" s="83"/>
      <c r="N99" s="60"/>
      <c r="O99" s="60"/>
      <c r="P99" s="60"/>
      <c r="Q99" s="60"/>
      <c r="R99" s="60"/>
      <c r="S99" s="60"/>
      <c r="T99" s="60"/>
      <c r="U99" s="60"/>
      <c r="V99" s="60"/>
      <c r="W99" s="83"/>
      <c r="X99" s="46" t="s">
        <v>759</v>
      </c>
      <c r="Y99" s="12" t="s">
        <v>779</v>
      </c>
    </row>
    <row r="100" spans="1:25" ht="90" hidden="1" x14ac:dyDescent="0.25">
      <c r="A100" s="22"/>
      <c r="B100" s="23"/>
      <c r="C100" s="23"/>
      <c r="D100" s="29" t="s">
        <v>433</v>
      </c>
      <c r="E100" s="66" t="s">
        <v>243</v>
      </c>
      <c r="F100" s="24" t="s">
        <v>432</v>
      </c>
      <c r="G100" s="89"/>
      <c r="H100" s="89"/>
      <c r="I100" s="89"/>
      <c r="J100" s="60"/>
      <c r="K100" s="60"/>
      <c r="L100" s="60"/>
      <c r="M100" s="83"/>
      <c r="N100" s="60"/>
      <c r="O100" s="60"/>
      <c r="P100" s="60"/>
      <c r="Q100" s="60"/>
      <c r="R100" s="60"/>
      <c r="S100" s="60"/>
      <c r="T100" s="60"/>
      <c r="U100" s="60"/>
      <c r="V100" s="60"/>
      <c r="W100" s="83"/>
      <c r="X100" s="46" t="s">
        <v>759</v>
      </c>
      <c r="Y100" s="12" t="s">
        <v>779</v>
      </c>
    </row>
    <row r="101" spans="1:25" ht="105" hidden="1" x14ac:dyDescent="0.25">
      <c r="A101" s="22"/>
      <c r="B101" s="23"/>
      <c r="C101" s="23"/>
      <c r="D101" s="29" t="s">
        <v>433</v>
      </c>
      <c r="E101" s="66" t="s">
        <v>244</v>
      </c>
      <c r="F101" s="24" t="s">
        <v>247</v>
      </c>
      <c r="G101" s="89"/>
      <c r="H101" s="89"/>
      <c r="I101" s="89"/>
      <c r="J101" s="60"/>
      <c r="K101" s="60"/>
      <c r="L101" s="60"/>
      <c r="M101" s="83"/>
      <c r="N101" s="60"/>
      <c r="O101" s="60"/>
      <c r="P101" s="60"/>
      <c r="Q101" s="60"/>
      <c r="R101" s="60"/>
      <c r="S101" s="60"/>
      <c r="T101" s="60"/>
      <c r="U101" s="60"/>
      <c r="V101" s="60"/>
      <c r="W101" s="83"/>
      <c r="X101" s="46" t="s">
        <v>759</v>
      </c>
      <c r="Y101" s="12" t="s">
        <v>779</v>
      </c>
    </row>
    <row r="102" spans="1:25" ht="89.25" hidden="1" x14ac:dyDescent="0.25">
      <c r="A102" s="22"/>
      <c r="B102" s="23"/>
      <c r="C102" s="23"/>
      <c r="D102" s="29" t="s">
        <v>433</v>
      </c>
      <c r="E102" s="66" t="s">
        <v>245</v>
      </c>
      <c r="F102" s="24" t="s">
        <v>248</v>
      </c>
      <c r="G102" s="89"/>
      <c r="H102" s="89"/>
      <c r="I102" s="89"/>
      <c r="J102" s="60"/>
      <c r="K102" s="60"/>
      <c r="L102" s="60"/>
      <c r="M102" s="83"/>
      <c r="N102" s="60"/>
      <c r="O102" s="60"/>
      <c r="P102" s="60"/>
      <c r="Q102" s="60"/>
      <c r="R102" s="60"/>
      <c r="S102" s="60"/>
      <c r="T102" s="60"/>
      <c r="U102" s="60"/>
      <c r="V102" s="60"/>
      <c r="W102" s="83"/>
      <c r="X102" s="46" t="s">
        <v>759</v>
      </c>
      <c r="Y102" s="12" t="s">
        <v>779</v>
      </c>
    </row>
    <row r="103" spans="1:25" ht="90" hidden="1" x14ac:dyDescent="0.25">
      <c r="A103" s="22"/>
      <c r="B103" s="23"/>
      <c r="C103" s="23"/>
      <c r="D103" s="29" t="s">
        <v>433</v>
      </c>
      <c r="E103" s="66" t="s">
        <v>246</v>
      </c>
      <c r="F103" s="24" t="s">
        <v>249</v>
      </c>
      <c r="G103" s="89"/>
      <c r="H103" s="89"/>
      <c r="I103" s="89"/>
      <c r="J103" s="60"/>
      <c r="K103" s="60"/>
      <c r="L103" s="60"/>
      <c r="M103" s="83"/>
      <c r="N103" s="60"/>
      <c r="O103" s="60"/>
      <c r="P103" s="60"/>
      <c r="Q103" s="60"/>
      <c r="R103" s="60"/>
      <c r="S103" s="60"/>
      <c r="T103" s="60"/>
      <c r="U103" s="60"/>
      <c r="V103" s="60"/>
      <c r="W103" s="83"/>
      <c r="X103" s="46" t="s">
        <v>759</v>
      </c>
      <c r="Y103" s="12" t="s">
        <v>779</v>
      </c>
    </row>
    <row r="104" spans="1:25" ht="105" hidden="1" x14ac:dyDescent="0.25">
      <c r="A104" s="22"/>
      <c r="B104" s="23"/>
      <c r="C104" s="23"/>
      <c r="D104" s="29" t="s">
        <v>433</v>
      </c>
      <c r="E104" s="66" t="s">
        <v>250</v>
      </c>
      <c r="F104" s="24" t="s">
        <v>434</v>
      </c>
      <c r="G104" s="89"/>
      <c r="H104" s="89"/>
      <c r="I104" s="89"/>
      <c r="J104" s="60"/>
      <c r="K104" s="60"/>
      <c r="L104" s="60"/>
      <c r="M104" s="83"/>
      <c r="N104" s="60"/>
      <c r="O104" s="60"/>
      <c r="P104" s="60"/>
      <c r="Q104" s="60"/>
      <c r="R104" s="60"/>
      <c r="S104" s="60"/>
      <c r="T104" s="60"/>
      <c r="U104" s="60"/>
      <c r="V104" s="60"/>
      <c r="W104" s="83"/>
      <c r="X104" s="46" t="s">
        <v>759</v>
      </c>
      <c r="Y104" s="12" t="s">
        <v>779</v>
      </c>
    </row>
    <row r="105" spans="1:25" ht="135" hidden="1" x14ac:dyDescent="0.25">
      <c r="A105" s="22"/>
      <c r="B105" s="23"/>
      <c r="C105" s="23"/>
      <c r="D105" s="29" t="s">
        <v>433</v>
      </c>
      <c r="E105" s="66" t="s">
        <v>251</v>
      </c>
      <c r="F105" s="24" t="s">
        <v>809</v>
      </c>
      <c r="G105" s="89"/>
      <c r="H105" s="89"/>
      <c r="I105" s="89"/>
      <c r="J105" s="60"/>
      <c r="K105" s="60"/>
      <c r="L105" s="60"/>
      <c r="M105" s="83"/>
      <c r="N105" s="60"/>
      <c r="O105" s="60"/>
      <c r="P105" s="60"/>
      <c r="Q105" s="60"/>
      <c r="R105" s="60"/>
      <c r="S105" s="60"/>
      <c r="T105" s="60"/>
      <c r="U105" s="60"/>
      <c r="V105" s="60"/>
      <c r="W105" s="83"/>
      <c r="X105" s="46" t="s">
        <v>759</v>
      </c>
      <c r="Y105" s="12" t="s">
        <v>779</v>
      </c>
    </row>
    <row r="106" spans="1:25" ht="89.25" hidden="1" x14ac:dyDescent="0.25">
      <c r="A106" s="198"/>
      <c r="B106" s="18"/>
      <c r="C106" s="18"/>
      <c r="D106" s="29" t="s">
        <v>433</v>
      </c>
      <c r="E106" s="66" t="s">
        <v>253</v>
      </c>
      <c r="F106" s="24" t="s">
        <v>252</v>
      </c>
      <c r="G106" s="89"/>
      <c r="H106" s="89"/>
      <c r="I106" s="89"/>
      <c r="J106" s="60"/>
      <c r="K106" s="60"/>
      <c r="L106" s="60"/>
      <c r="M106" s="83"/>
      <c r="N106" s="60"/>
      <c r="O106" s="60"/>
      <c r="P106" s="60"/>
      <c r="Q106" s="60"/>
      <c r="R106" s="60"/>
      <c r="S106" s="60"/>
      <c r="T106" s="60"/>
      <c r="U106" s="60"/>
      <c r="V106" s="60"/>
      <c r="W106" s="83"/>
      <c r="X106" s="46" t="s">
        <v>759</v>
      </c>
      <c r="Y106" s="12" t="s">
        <v>779</v>
      </c>
    </row>
    <row r="107" spans="1:25" ht="150" hidden="1" x14ac:dyDescent="0.25">
      <c r="A107" s="9" t="s">
        <v>273</v>
      </c>
      <c r="B107" s="10" t="s">
        <v>198</v>
      </c>
      <c r="C107" s="10" t="s">
        <v>254</v>
      </c>
      <c r="D107" s="29" t="s">
        <v>433</v>
      </c>
      <c r="E107" s="66" t="s">
        <v>256</v>
      </c>
      <c r="F107" s="24" t="s">
        <v>255</v>
      </c>
      <c r="G107" s="89"/>
      <c r="H107" s="89"/>
      <c r="I107" s="89"/>
      <c r="J107" s="60"/>
      <c r="K107" s="60"/>
      <c r="L107" s="60"/>
      <c r="M107" s="83"/>
      <c r="N107" s="60"/>
      <c r="O107" s="60"/>
      <c r="P107" s="60"/>
      <c r="Q107" s="60"/>
      <c r="R107" s="60"/>
      <c r="S107" s="60"/>
      <c r="T107" s="60"/>
      <c r="U107" s="60"/>
      <c r="V107" s="60"/>
      <c r="W107" s="83"/>
      <c r="X107" s="46" t="s">
        <v>759</v>
      </c>
      <c r="Y107" s="12" t="s">
        <v>779</v>
      </c>
    </row>
    <row r="108" spans="1:25" ht="89.25" hidden="1" x14ac:dyDescent="0.25">
      <c r="A108" s="198"/>
      <c r="B108" s="18"/>
      <c r="C108" s="18"/>
      <c r="D108" s="29" t="s">
        <v>433</v>
      </c>
      <c r="E108" s="66" t="s">
        <v>257</v>
      </c>
      <c r="F108" s="201" t="s">
        <v>258</v>
      </c>
      <c r="G108" s="91"/>
      <c r="H108" s="91"/>
      <c r="I108" s="91"/>
      <c r="J108" s="60"/>
      <c r="K108" s="60"/>
      <c r="L108" s="60"/>
      <c r="M108" s="83"/>
      <c r="N108" s="60"/>
      <c r="O108" s="60"/>
      <c r="P108" s="60"/>
      <c r="Q108" s="60"/>
      <c r="R108" s="60"/>
      <c r="S108" s="60"/>
      <c r="T108" s="60"/>
      <c r="U108" s="60"/>
      <c r="V108" s="60"/>
      <c r="W108" s="83"/>
      <c r="X108" s="46" t="s">
        <v>759</v>
      </c>
      <c r="Y108" s="12" t="s">
        <v>779</v>
      </c>
    </row>
    <row r="109" spans="1:25" ht="15" hidden="1" x14ac:dyDescent="0.25">
      <c r="A109" s="194" t="s">
        <v>37</v>
      </c>
      <c r="B109" s="46" t="s">
        <v>26</v>
      </c>
      <c r="C109" s="307" t="s">
        <v>302</v>
      </c>
      <c r="D109" s="308"/>
      <c r="E109" s="308"/>
      <c r="F109" s="308"/>
      <c r="G109" s="308"/>
      <c r="H109" s="308"/>
      <c r="I109" s="291"/>
      <c r="J109" s="291"/>
      <c r="K109" s="291"/>
      <c r="L109" s="291"/>
      <c r="M109" s="291"/>
      <c r="N109" s="291"/>
      <c r="O109" s="291"/>
      <c r="P109" s="291"/>
      <c r="Q109" s="291"/>
      <c r="R109" s="291"/>
      <c r="S109" s="291"/>
      <c r="T109" s="291"/>
      <c r="U109" s="291"/>
      <c r="V109" s="291"/>
      <c r="W109" s="292"/>
      <c r="X109" s="12"/>
      <c r="Y109" s="12"/>
    </row>
    <row r="110" spans="1:25" s="56" customFormat="1" ht="195" hidden="1" x14ac:dyDescent="0.25">
      <c r="A110" s="9" t="s">
        <v>259</v>
      </c>
      <c r="B110" s="66" t="s">
        <v>278</v>
      </c>
      <c r="C110" s="66" t="s">
        <v>721</v>
      </c>
      <c r="D110" s="29" t="s">
        <v>593</v>
      </c>
      <c r="E110" s="66" t="s">
        <v>281</v>
      </c>
      <c r="F110" s="66" t="s">
        <v>294</v>
      </c>
      <c r="G110" s="83" t="s">
        <v>289</v>
      </c>
      <c r="H110" s="86" t="s">
        <v>608</v>
      </c>
      <c r="I110" s="86">
        <v>100</v>
      </c>
      <c r="J110" s="83">
        <v>100</v>
      </c>
      <c r="K110" s="83"/>
      <c r="L110" s="83"/>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05" hidden="1" x14ac:dyDescent="0.25">
      <c r="A111" s="9" t="s">
        <v>279</v>
      </c>
      <c r="B111" s="66" t="s">
        <v>280</v>
      </c>
      <c r="C111" s="21" t="s">
        <v>595</v>
      </c>
      <c r="D111" s="29" t="s">
        <v>596</v>
      </c>
      <c r="E111" s="66" t="s">
        <v>282</v>
      </c>
      <c r="F111" s="66" t="s">
        <v>453</v>
      </c>
      <c r="G111" s="83" t="s">
        <v>444</v>
      </c>
      <c r="H111" s="86" t="s">
        <v>597</v>
      </c>
      <c r="I111" s="86">
        <v>3</v>
      </c>
      <c r="J111" s="83">
        <v>3</v>
      </c>
      <c r="K111" s="83"/>
      <c r="L111" s="83"/>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78.75" hidden="1" x14ac:dyDescent="0.25">
      <c r="A112" s="9" t="s">
        <v>283</v>
      </c>
      <c r="B112" s="66" t="s">
        <v>284</v>
      </c>
      <c r="C112" s="66" t="s">
        <v>598</v>
      </c>
      <c r="D112" s="29" t="s">
        <v>599</v>
      </c>
      <c r="E112" s="66" t="s">
        <v>694</v>
      </c>
      <c r="F112" s="66" t="s">
        <v>301</v>
      </c>
      <c r="G112" s="83" t="s">
        <v>445</v>
      </c>
      <c r="H112" s="86" t="s">
        <v>600</v>
      </c>
      <c r="I112" s="115">
        <v>80</v>
      </c>
      <c r="J112" s="116">
        <v>80</v>
      </c>
      <c r="K112" s="116"/>
      <c r="L112" s="116"/>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10" hidden="1" x14ac:dyDescent="0.25">
      <c r="A113" s="57" t="s">
        <v>285</v>
      </c>
      <c r="B113" s="66" t="s">
        <v>288</v>
      </c>
      <c r="C113" s="66" t="s">
        <v>601</v>
      </c>
      <c r="D113" s="29" t="s">
        <v>593</v>
      </c>
      <c r="E113" s="66" t="s">
        <v>286</v>
      </c>
      <c r="F113" s="66" t="s">
        <v>435</v>
      </c>
      <c r="G113" s="83" t="s">
        <v>602</v>
      </c>
      <c r="H113" s="86" t="s">
        <v>603</v>
      </c>
      <c r="I113" s="115">
        <v>15</v>
      </c>
      <c r="J113" s="116">
        <v>15</v>
      </c>
      <c r="K113" s="116"/>
      <c r="L113" s="116"/>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hidden="1" x14ac:dyDescent="0.25">
      <c r="A114" s="9" t="s">
        <v>292</v>
      </c>
      <c r="B114" s="66" t="s">
        <v>293</v>
      </c>
      <c r="C114" s="66" t="s">
        <v>291</v>
      </c>
      <c r="D114" s="29" t="s">
        <v>593</v>
      </c>
      <c r="E114" s="66" t="s">
        <v>295</v>
      </c>
      <c r="F114" s="66" t="s">
        <v>290</v>
      </c>
      <c r="G114" s="83" t="s">
        <v>604</v>
      </c>
      <c r="H114" s="86" t="s">
        <v>605</v>
      </c>
      <c r="I114" s="115">
        <v>45</v>
      </c>
      <c r="J114" s="116">
        <v>68</v>
      </c>
      <c r="K114" s="116"/>
      <c r="L114" s="116"/>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20" hidden="1" x14ac:dyDescent="0.25">
      <c r="A115" s="9" t="s">
        <v>297</v>
      </c>
      <c r="B115" s="66" t="s">
        <v>296</v>
      </c>
      <c r="C115" s="66" t="s">
        <v>722</v>
      </c>
      <c r="D115" s="29" t="s">
        <v>593</v>
      </c>
      <c r="E115" s="66" t="s">
        <v>695</v>
      </c>
      <c r="F115" s="24" t="s">
        <v>287</v>
      </c>
      <c r="G115" s="83" t="s">
        <v>606</v>
      </c>
      <c r="H115" s="86" t="s">
        <v>607</v>
      </c>
      <c r="I115" s="115">
        <v>1</v>
      </c>
      <c r="J115" s="116">
        <v>1</v>
      </c>
      <c r="K115" s="116"/>
      <c r="L115" s="116"/>
      <c r="M115" s="116">
        <v>1</v>
      </c>
      <c r="N115" s="116">
        <v>2</v>
      </c>
      <c r="O115" s="116">
        <v>2</v>
      </c>
      <c r="P115" s="116">
        <v>3</v>
      </c>
      <c r="Q115" s="116">
        <v>3</v>
      </c>
      <c r="R115" s="116">
        <v>3</v>
      </c>
      <c r="S115" s="116">
        <v>4</v>
      </c>
      <c r="T115" s="116">
        <v>4</v>
      </c>
      <c r="U115" s="116">
        <v>4</v>
      </c>
      <c r="V115" s="116">
        <v>5</v>
      </c>
      <c r="W115" s="116">
        <v>5</v>
      </c>
      <c r="X115" s="46" t="s">
        <v>759</v>
      </c>
      <c r="Y115" s="12" t="s">
        <v>594</v>
      </c>
    </row>
    <row r="116" spans="1:25" hidden="1" x14ac:dyDescent="0.25">
      <c r="A116" s="195"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hidden="1" customHeight="1" x14ac:dyDescent="0.25">
      <c r="A117" s="69" t="s">
        <v>300</v>
      </c>
      <c r="B117" s="190" t="s">
        <v>303</v>
      </c>
      <c r="C117" s="190" t="s">
        <v>443</v>
      </c>
      <c r="D117" s="70" t="s">
        <v>305</v>
      </c>
      <c r="E117" s="24" t="s">
        <v>304</v>
      </c>
      <c r="F117" s="182" t="s">
        <v>567</v>
      </c>
      <c r="G117" s="126" t="s">
        <v>321</v>
      </c>
      <c r="H117" s="134" t="s">
        <v>751</v>
      </c>
      <c r="I117" s="133">
        <v>30</v>
      </c>
      <c r="J117" s="127">
        <v>35</v>
      </c>
      <c r="K117" s="127"/>
      <c r="L117" s="127"/>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hidden="1" customHeight="1" x14ac:dyDescent="0.25">
      <c r="A118" s="73"/>
      <c r="B118" s="55"/>
      <c r="C118" s="55"/>
      <c r="D118" s="70" t="s">
        <v>305</v>
      </c>
      <c r="E118" s="24" t="s">
        <v>308</v>
      </c>
      <c r="F118" s="182" t="s">
        <v>568</v>
      </c>
      <c r="G118" s="126" t="s">
        <v>322</v>
      </c>
      <c r="H118" s="134" t="s">
        <v>569</v>
      </c>
      <c r="I118" s="133">
        <v>20</v>
      </c>
      <c r="J118" s="127">
        <v>20</v>
      </c>
      <c r="K118" s="127"/>
      <c r="L118" s="127"/>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hidden="1" customHeight="1" x14ac:dyDescent="0.25">
      <c r="A119" s="74" t="s">
        <v>307</v>
      </c>
      <c r="B119" s="24" t="s">
        <v>306</v>
      </c>
      <c r="C119" s="24" t="s">
        <v>730</v>
      </c>
      <c r="D119" s="70" t="s">
        <v>305</v>
      </c>
      <c r="E119" s="24" t="s">
        <v>570</v>
      </c>
      <c r="F119" s="182" t="s">
        <v>309</v>
      </c>
      <c r="G119" s="126" t="s">
        <v>323</v>
      </c>
      <c r="H119" s="134" t="s">
        <v>571</v>
      </c>
      <c r="I119" s="133">
        <v>3</v>
      </c>
      <c r="J119" s="127">
        <v>5</v>
      </c>
      <c r="K119" s="127"/>
      <c r="L119" s="127"/>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hidden="1" x14ac:dyDescent="0.25">
      <c r="A120" s="75" t="s">
        <v>310</v>
      </c>
      <c r="B120" s="190" t="s">
        <v>311</v>
      </c>
      <c r="C120" s="190" t="s">
        <v>609</v>
      </c>
      <c r="D120" s="70" t="s">
        <v>305</v>
      </c>
      <c r="E120" s="24" t="s">
        <v>313</v>
      </c>
      <c r="F120" s="182" t="s">
        <v>312</v>
      </c>
      <c r="G120" s="126" t="s">
        <v>324</v>
      </c>
      <c r="H120" s="134" t="s">
        <v>572</v>
      </c>
      <c r="I120" s="133">
        <v>8</v>
      </c>
      <c r="J120" s="127">
        <v>8</v>
      </c>
      <c r="K120" s="127"/>
      <c r="L120" s="127"/>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hidden="1" customHeight="1" x14ac:dyDescent="0.25">
      <c r="A121" s="76"/>
      <c r="B121" s="55"/>
      <c r="C121" s="55"/>
      <c r="D121" s="70" t="s">
        <v>305</v>
      </c>
      <c r="E121" s="24" t="s">
        <v>314</v>
      </c>
      <c r="F121" s="182" t="s">
        <v>573</v>
      </c>
      <c r="G121" s="126" t="s">
        <v>325</v>
      </c>
      <c r="H121" s="134" t="s">
        <v>574</v>
      </c>
      <c r="I121" s="133">
        <v>95</v>
      </c>
      <c r="J121" s="127">
        <v>95</v>
      </c>
      <c r="K121" s="127"/>
      <c r="L121" s="127"/>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157.5" hidden="1" x14ac:dyDescent="0.25">
      <c r="A122" s="69" t="s">
        <v>315</v>
      </c>
      <c r="B122" s="190" t="s">
        <v>316</v>
      </c>
      <c r="C122" s="190" t="s">
        <v>447</v>
      </c>
      <c r="D122" s="70" t="s">
        <v>305</v>
      </c>
      <c r="E122" s="24" t="s">
        <v>317</v>
      </c>
      <c r="F122" s="24" t="s">
        <v>670</v>
      </c>
      <c r="G122" s="126" t="s">
        <v>326</v>
      </c>
      <c r="H122" s="134" t="s">
        <v>446</v>
      </c>
      <c r="I122" s="133">
        <v>30</v>
      </c>
      <c r="J122" s="127">
        <v>32</v>
      </c>
      <c r="K122" s="127"/>
      <c r="L122" s="127"/>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hidden="1" customHeight="1" x14ac:dyDescent="0.25">
      <c r="A123" s="77"/>
      <c r="B123" s="52"/>
      <c r="C123" s="52"/>
      <c r="D123" s="193" t="s">
        <v>305</v>
      </c>
      <c r="E123" s="190" t="s">
        <v>575</v>
      </c>
      <c r="F123" s="190" t="s">
        <v>810</v>
      </c>
      <c r="G123" s="126" t="s">
        <v>333</v>
      </c>
      <c r="H123" s="134" t="s">
        <v>671</v>
      </c>
      <c r="I123" s="133">
        <v>0</v>
      </c>
      <c r="J123" s="127">
        <v>0</v>
      </c>
      <c r="K123" s="127"/>
      <c r="L123" s="127"/>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hidden="1" customHeight="1" x14ac:dyDescent="0.25">
      <c r="A124" s="77"/>
      <c r="B124" s="52"/>
      <c r="C124" s="52"/>
      <c r="D124" s="78"/>
      <c r="E124" s="55"/>
      <c r="F124" s="55"/>
      <c r="G124" s="126" t="s">
        <v>334</v>
      </c>
      <c r="H124" s="134" t="s">
        <v>672</v>
      </c>
      <c r="I124" s="133">
        <v>0</v>
      </c>
      <c r="J124" s="127">
        <v>0</v>
      </c>
      <c r="K124" s="127"/>
      <c r="L124" s="127"/>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hidden="1" x14ac:dyDescent="0.25">
      <c r="A125" s="73"/>
      <c r="B125" s="55"/>
      <c r="C125" s="55"/>
      <c r="D125" s="70" t="s">
        <v>305</v>
      </c>
      <c r="E125" s="24" t="s">
        <v>576</v>
      </c>
      <c r="F125" s="24" t="s">
        <v>577</v>
      </c>
      <c r="G125" s="126" t="s">
        <v>586</v>
      </c>
      <c r="H125" s="134" t="s">
        <v>611</v>
      </c>
      <c r="I125" s="133">
        <v>80</v>
      </c>
      <c r="J125" s="127">
        <v>80</v>
      </c>
      <c r="K125" s="127"/>
      <c r="L125" s="127"/>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hidden="1" customHeight="1" x14ac:dyDescent="0.25">
      <c r="A126" s="197" t="s">
        <v>319</v>
      </c>
      <c r="B126" s="24" t="s">
        <v>318</v>
      </c>
      <c r="C126" s="24" t="s">
        <v>610</v>
      </c>
      <c r="D126" s="70" t="s">
        <v>305</v>
      </c>
      <c r="E126" s="24" t="s">
        <v>320</v>
      </c>
      <c r="F126" s="24" t="s">
        <v>752</v>
      </c>
      <c r="G126" s="126" t="s">
        <v>587</v>
      </c>
      <c r="H126" s="134" t="s">
        <v>676</v>
      </c>
      <c r="I126" s="126">
        <v>40</v>
      </c>
      <c r="J126" s="126">
        <v>40</v>
      </c>
      <c r="K126" s="126"/>
      <c r="L126" s="126"/>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hidden="1" customHeight="1" x14ac:dyDescent="0.25">
      <c r="A127" s="75" t="s">
        <v>327</v>
      </c>
      <c r="B127" s="190" t="s">
        <v>328</v>
      </c>
      <c r="C127" s="190" t="s">
        <v>668</v>
      </c>
      <c r="D127" s="70" t="s">
        <v>305</v>
      </c>
      <c r="E127" s="24" t="s">
        <v>335</v>
      </c>
      <c r="F127" s="24" t="s">
        <v>578</v>
      </c>
      <c r="G127" s="126" t="s">
        <v>588</v>
      </c>
      <c r="H127" s="134" t="s">
        <v>579</v>
      </c>
      <c r="I127" s="133">
        <v>50</v>
      </c>
      <c r="J127" s="127">
        <v>50</v>
      </c>
      <c r="K127" s="127"/>
      <c r="L127" s="127"/>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hidden="1" customHeight="1" x14ac:dyDescent="0.25">
      <c r="A128" s="79"/>
      <c r="B128" s="52"/>
      <c r="C128" s="52"/>
      <c r="D128" s="70" t="s">
        <v>305</v>
      </c>
      <c r="E128" s="24" t="s">
        <v>580</v>
      </c>
      <c r="F128" s="24" t="s">
        <v>753</v>
      </c>
      <c r="G128" s="126" t="s">
        <v>589</v>
      </c>
      <c r="H128" s="134" t="s">
        <v>673</v>
      </c>
      <c r="I128" s="133">
        <v>50</v>
      </c>
      <c r="J128" s="127">
        <v>50</v>
      </c>
      <c r="K128" s="127"/>
      <c r="L128" s="127"/>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hidden="1" customHeight="1" x14ac:dyDescent="0.25">
      <c r="A129" s="79"/>
      <c r="B129" s="52"/>
      <c r="C129" s="52"/>
      <c r="D129" s="70" t="s">
        <v>771</v>
      </c>
      <c r="E129" s="24" t="s">
        <v>612</v>
      </c>
      <c r="F129" s="24" t="s">
        <v>613</v>
      </c>
      <c r="G129" s="126" t="s">
        <v>590</v>
      </c>
      <c r="H129" s="134" t="s">
        <v>772</v>
      </c>
      <c r="I129" s="133">
        <v>70</v>
      </c>
      <c r="J129" s="127">
        <v>73</v>
      </c>
      <c r="K129" s="127"/>
      <c r="L129" s="127"/>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hidden="1" customHeight="1" x14ac:dyDescent="0.25">
      <c r="A130" s="79"/>
      <c r="B130" s="52"/>
      <c r="C130" s="52"/>
      <c r="D130" s="70" t="s">
        <v>771</v>
      </c>
      <c r="E130" s="24" t="s">
        <v>614</v>
      </c>
      <c r="F130" s="24" t="s">
        <v>615</v>
      </c>
      <c r="G130" s="155" t="s">
        <v>617</v>
      </c>
      <c r="H130" s="155" t="s">
        <v>774</v>
      </c>
      <c r="I130" s="155">
        <v>0</v>
      </c>
      <c r="J130" s="155">
        <v>0.25</v>
      </c>
      <c r="K130" s="155"/>
      <c r="L130" s="155"/>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78" hidden="1" customHeight="1" x14ac:dyDescent="0.25">
      <c r="A131" s="76"/>
      <c r="B131" s="55"/>
      <c r="C131" s="55"/>
      <c r="D131" s="70" t="s">
        <v>771</v>
      </c>
      <c r="E131" s="24" t="s">
        <v>616</v>
      </c>
      <c r="F131" s="24" t="s">
        <v>619</v>
      </c>
      <c r="G131" s="156"/>
      <c r="H131" s="156"/>
      <c r="I131" s="156"/>
      <c r="J131" s="157"/>
      <c r="K131" s="157"/>
      <c r="L131" s="157"/>
      <c r="M131" s="156"/>
      <c r="N131" s="157"/>
      <c r="O131" s="157"/>
      <c r="P131" s="157"/>
      <c r="Q131" s="157"/>
      <c r="R131" s="157"/>
      <c r="S131" s="157"/>
      <c r="T131" s="157"/>
      <c r="U131" s="157"/>
      <c r="V131" s="157"/>
      <c r="W131" s="156"/>
      <c r="X131" s="46" t="s">
        <v>759</v>
      </c>
      <c r="Y131" s="71" t="s">
        <v>773</v>
      </c>
    </row>
    <row r="132" spans="1:26" s="72" customFormat="1" ht="141.75" hidden="1" x14ac:dyDescent="0.25">
      <c r="A132" s="69" t="s">
        <v>330</v>
      </c>
      <c r="B132" s="190" t="s">
        <v>329</v>
      </c>
      <c r="C132" s="190" t="s">
        <v>581</v>
      </c>
      <c r="D132" s="193" t="s">
        <v>305</v>
      </c>
      <c r="E132" s="190" t="s">
        <v>336</v>
      </c>
      <c r="F132" s="190" t="s">
        <v>723</v>
      </c>
      <c r="G132" s="126" t="s">
        <v>618</v>
      </c>
      <c r="H132" s="134" t="s">
        <v>674</v>
      </c>
      <c r="I132" s="133">
        <v>10</v>
      </c>
      <c r="J132" s="127">
        <v>10</v>
      </c>
      <c r="K132" s="127"/>
      <c r="L132" s="127"/>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hidden="1" x14ac:dyDescent="0.25">
      <c r="A133" s="73"/>
      <c r="B133" s="55"/>
      <c r="C133" s="55"/>
      <c r="D133" s="78"/>
      <c r="E133" s="55"/>
      <c r="F133" s="55"/>
      <c r="G133" s="126" t="s">
        <v>620</v>
      </c>
      <c r="H133" s="134" t="s">
        <v>667</v>
      </c>
      <c r="I133" s="133">
        <v>80</v>
      </c>
      <c r="J133" s="127">
        <v>80</v>
      </c>
      <c r="K133" s="127"/>
      <c r="L133" s="127"/>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hidden="1" x14ac:dyDescent="0.25">
      <c r="A134" s="74" t="s">
        <v>582</v>
      </c>
      <c r="B134" s="24" t="s">
        <v>583</v>
      </c>
      <c r="C134" s="24" t="s">
        <v>675</v>
      </c>
      <c r="D134" s="70" t="s">
        <v>305</v>
      </c>
      <c r="E134" s="24" t="s">
        <v>584</v>
      </c>
      <c r="F134" s="24" t="s">
        <v>585</v>
      </c>
      <c r="G134" s="126" t="s">
        <v>621</v>
      </c>
      <c r="H134" s="134" t="s">
        <v>669</v>
      </c>
      <c r="I134" s="133">
        <v>50</v>
      </c>
      <c r="J134" s="127">
        <v>50</v>
      </c>
      <c r="K134" s="127"/>
      <c r="L134" s="127"/>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hidden="1" x14ac:dyDescent="0.25">
      <c r="A135" s="69" t="s">
        <v>622</v>
      </c>
      <c r="B135" s="190" t="s">
        <v>624</v>
      </c>
      <c r="C135" s="190" t="s">
        <v>626</v>
      </c>
      <c r="D135" s="193" t="s">
        <v>771</v>
      </c>
      <c r="E135" s="190" t="s">
        <v>627</v>
      </c>
      <c r="F135" s="350" t="s">
        <v>626</v>
      </c>
      <c r="G135" s="126" t="s">
        <v>630</v>
      </c>
      <c r="H135" s="134" t="s">
        <v>775</v>
      </c>
      <c r="I135" s="133">
        <v>4</v>
      </c>
      <c r="J135" s="127">
        <v>5</v>
      </c>
      <c r="K135" s="127"/>
      <c r="L135" s="127"/>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hidden="1" x14ac:dyDescent="0.25">
      <c r="A136" s="77"/>
      <c r="B136" s="52"/>
      <c r="C136" s="52"/>
      <c r="D136" s="78"/>
      <c r="E136" s="191"/>
      <c r="F136" s="351"/>
      <c r="G136" s="126" t="s">
        <v>633</v>
      </c>
      <c r="H136" s="134" t="s">
        <v>776</v>
      </c>
      <c r="I136" s="133">
        <v>3</v>
      </c>
      <c r="J136" s="127">
        <v>5</v>
      </c>
      <c r="K136" s="127"/>
      <c r="L136" s="127"/>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hidden="1" x14ac:dyDescent="0.25">
      <c r="A137" s="77"/>
      <c r="B137" s="52"/>
      <c r="C137" s="52"/>
      <c r="D137" s="193"/>
      <c r="E137" s="191"/>
      <c r="F137" s="351"/>
      <c r="G137" s="126" t="s">
        <v>632</v>
      </c>
      <c r="H137" s="134" t="s">
        <v>780</v>
      </c>
      <c r="I137" s="134">
        <v>1.2</v>
      </c>
      <c r="J137" s="127">
        <v>3</v>
      </c>
      <c r="K137" s="127"/>
      <c r="L137" s="127"/>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hidden="1" x14ac:dyDescent="0.25">
      <c r="A138" s="73"/>
      <c r="B138" s="55"/>
      <c r="C138" s="55"/>
      <c r="D138" s="78" t="s">
        <v>782</v>
      </c>
      <c r="E138" s="192"/>
      <c r="F138" s="306"/>
      <c r="G138" s="126" t="s">
        <v>631</v>
      </c>
      <c r="H138" s="134" t="s">
        <v>783</v>
      </c>
      <c r="I138" s="133">
        <v>0</v>
      </c>
      <c r="J138" s="127">
        <v>3</v>
      </c>
      <c r="K138" s="127"/>
      <c r="L138" s="127"/>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hidden="1" x14ac:dyDescent="0.25">
      <c r="A139" s="69" t="s">
        <v>623</v>
      </c>
      <c r="B139" s="190" t="s">
        <v>625</v>
      </c>
      <c r="C139" s="190" t="s">
        <v>628</v>
      </c>
      <c r="D139" s="352" t="s">
        <v>771</v>
      </c>
      <c r="E139" s="190" t="s">
        <v>629</v>
      </c>
      <c r="F139" s="190" t="s">
        <v>628</v>
      </c>
      <c r="G139" s="126" t="s">
        <v>634</v>
      </c>
      <c r="H139" s="134" t="s">
        <v>777</v>
      </c>
      <c r="I139" s="133">
        <v>0</v>
      </c>
      <c r="J139" s="127">
        <v>1</v>
      </c>
      <c r="K139" s="127"/>
      <c r="L139" s="127"/>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hidden="1" x14ac:dyDescent="0.25">
      <c r="A140" s="77"/>
      <c r="B140" s="52"/>
      <c r="C140" s="52"/>
      <c r="D140" s="306"/>
      <c r="E140" s="52"/>
      <c r="F140" s="52"/>
      <c r="G140" s="126" t="s">
        <v>637</v>
      </c>
      <c r="H140" s="134" t="s">
        <v>778</v>
      </c>
      <c r="I140" s="133">
        <v>20</v>
      </c>
      <c r="J140" s="127">
        <v>30</v>
      </c>
      <c r="K140" s="127"/>
      <c r="L140" s="127"/>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hidden="1" customHeight="1" x14ac:dyDescent="0.25">
      <c r="A141" s="77"/>
      <c r="B141" s="52"/>
      <c r="C141" s="52"/>
      <c r="D141" s="352" t="s">
        <v>782</v>
      </c>
      <c r="E141" s="52"/>
      <c r="F141" s="52"/>
      <c r="G141" s="126" t="s">
        <v>636</v>
      </c>
      <c r="H141" s="134" t="s">
        <v>789</v>
      </c>
      <c r="I141" s="133">
        <v>5</v>
      </c>
      <c r="J141" s="127">
        <v>7</v>
      </c>
      <c r="K141" s="127"/>
      <c r="L141" s="127"/>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hidden="1" x14ac:dyDescent="0.25">
      <c r="A142" s="73"/>
      <c r="B142" s="55"/>
      <c r="C142" s="55"/>
      <c r="D142" s="306"/>
      <c r="E142" s="192"/>
      <c r="F142" s="55"/>
      <c r="G142" s="126" t="s">
        <v>635</v>
      </c>
      <c r="H142" s="134" t="s">
        <v>784</v>
      </c>
      <c r="I142" s="133">
        <v>0</v>
      </c>
      <c r="J142" s="127">
        <v>5</v>
      </c>
      <c r="K142" s="127"/>
      <c r="L142" s="127"/>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hidden="1"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186"/>
      <c r="Y143" s="186"/>
    </row>
    <row r="144" spans="1:26" s="13" customFormat="1" ht="216" hidden="1" customHeight="1" x14ac:dyDescent="0.25">
      <c r="A144" s="57" t="s">
        <v>337</v>
      </c>
      <c r="B144" s="66" t="s">
        <v>513</v>
      </c>
      <c r="C144" s="83" t="s">
        <v>510</v>
      </c>
      <c r="D144" s="29" t="s">
        <v>806</v>
      </c>
      <c r="E144" s="66" t="s">
        <v>338</v>
      </c>
      <c r="F144" s="83" t="s">
        <v>511</v>
      </c>
      <c r="G144" s="83" t="s">
        <v>515</v>
      </c>
      <c r="H144" s="86" t="s">
        <v>764</v>
      </c>
      <c r="I144" s="86">
        <v>6.6</v>
      </c>
      <c r="J144" s="83">
        <v>6.6</v>
      </c>
      <c r="K144" s="83"/>
      <c r="L144" s="83"/>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hidden="1" x14ac:dyDescent="0.25">
      <c r="A145" s="57" t="s">
        <v>339</v>
      </c>
      <c r="B145" s="66" t="s">
        <v>340</v>
      </c>
      <c r="C145" s="83" t="s">
        <v>724</v>
      </c>
      <c r="D145" s="29" t="s">
        <v>806</v>
      </c>
      <c r="E145" s="66" t="s">
        <v>514</v>
      </c>
      <c r="F145" s="83" t="s">
        <v>512</v>
      </c>
      <c r="G145" s="83" t="s">
        <v>516</v>
      </c>
      <c r="H145" s="83" t="s">
        <v>765</v>
      </c>
      <c r="I145" s="83">
        <v>2.5</v>
      </c>
      <c r="J145" s="83">
        <v>2.5</v>
      </c>
      <c r="K145" s="83"/>
      <c r="L145" s="83"/>
      <c r="M145" s="83">
        <v>2.5</v>
      </c>
      <c r="N145" s="83">
        <v>2.6</v>
      </c>
      <c r="O145" s="83">
        <v>2.8</v>
      </c>
      <c r="P145" s="83">
        <v>3</v>
      </c>
      <c r="Q145" s="83">
        <v>3</v>
      </c>
      <c r="R145" s="83">
        <v>3</v>
      </c>
      <c r="S145" s="83">
        <v>3.5</v>
      </c>
      <c r="T145" s="83">
        <v>3.5</v>
      </c>
      <c r="U145" s="83">
        <v>4</v>
      </c>
      <c r="V145" s="83">
        <v>4.5</v>
      </c>
      <c r="W145" s="83">
        <v>6</v>
      </c>
      <c r="X145" s="46" t="s">
        <v>759</v>
      </c>
      <c r="Y145" s="12" t="s">
        <v>807</v>
      </c>
    </row>
    <row r="146" spans="1:25" hidden="1" x14ac:dyDescent="0.25">
      <c r="A146" s="195"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hidden="1" x14ac:dyDescent="0.25">
      <c r="A147" s="58" t="s">
        <v>342</v>
      </c>
      <c r="B147" s="66" t="s">
        <v>343</v>
      </c>
      <c r="C147" s="24" t="s">
        <v>505</v>
      </c>
      <c r="D147" s="29" t="s">
        <v>344</v>
      </c>
      <c r="E147" s="66" t="s">
        <v>346</v>
      </c>
      <c r="F147" s="66" t="s">
        <v>345</v>
      </c>
      <c r="G147" s="83" t="s">
        <v>352</v>
      </c>
      <c r="H147" s="86" t="s">
        <v>506</v>
      </c>
      <c r="I147" s="181">
        <v>40</v>
      </c>
      <c r="J147" s="181">
        <v>40</v>
      </c>
      <c r="K147" s="181"/>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hidden="1" x14ac:dyDescent="0.25">
      <c r="A148" s="67" t="s">
        <v>349</v>
      </c>
      <c r="B148" s="66" t="s">
        <v>347</v>
      </c>
      <c r="C148" s="66" t="s">
        <v>448</v>
      </c>
      <c r="D148" s="29" t="s">
        <v>344</v>
      </c>
      <c r="E148" s="66" t="s">
        <v>348</v>
      </c>
      <c r="F148" s="66" t="s">
        <v>436</v>
      </c>
      <c r="G148" s="83" t="s">
        <v>353</v>
      </c>
      <c r="H148" s="86" t="s">
        <v>507</v>
      </c>
      <c r="I148" s="83">
        <v>0.7</v>
      </c>
      <c r="J148" s="181">
        <v>1</v>
      </c>
      <c r="K148" s="181"/>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hidden="1" x14ac:dyDescent="0.25">
      <c r="A149" s="67" t="s">
        <v>350</v>
      </c>
      <c r="B149" s="66" t="s">
        <v>707</v>
      </c>
      <c r="C149" s="66" t="s">
        <v>725</v>
      </c>
      <c r="D149" s="29" t="s">
        <v>344</v>
      </c>
      <c r="E149" s="66" t="s">
        <v>708</v>
      </c>
      <c r="F149" s="66" t="s">
        <v>508</v>
      </c>
      <c r="G149" s="83" t="s">
        <v>509</v>
      </c>
      <c r="H149" s="86" t="s">
        <v>351</v>
      </c>
      <c r="I149" s="86">
        <v>0.6</v>
      </c>
      <c r="J149" s="181">
        <v>1</v>
      </c>
      <c r="K149" s="181"/>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hidden="1" x14ac:dyDescent="0.25">
      <c r="A150" s="195"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hidden="1" x14ac:dyDescent="0.25">
      <c r="A151" s="85" t="s">
        <v>354</v>
      </c>
      <c r="B151" s="83" t="s">
        <v>355</v>
      </c>
      <c r="C151" s="83" t="s">
        <v>531</v>
      </c>
      <c r="D151" s="29" t="s">
        <v>740</v>
      </c>
      <c r="E151" s="83" t="s">
        <v>357</v>
      </c>
      <c r="F151" s="66" t="s">
        <v>532</v>
      </c>
      <c r="G151" s="83" t="s">
        <v>364</v>
      </c>
      <c r="H151" s="86" t="s">
        <v>535</v>
      </c>
      <c r="I151" s="115">
        <v>60</v>
      </c>
      <c r="J151" s="116">
        <v>61</v>
      </c>
      <c r="K151" s="116"/>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hidden="1" x14ac:dyDescent="0.25">
      <c r="A152" s="85" t="s">
        <v>358</v>
      </c>
      <c r="B152" s="87" t="s">
        <v>360</v>
      </c>
      <c r="C152" s="87" t="s">
        <v>449</v>
      </c>
      <c r="D152" s="29" t="s">
        <v>740</v>
      </c>
      <c r="E152" s="83" t="s">
        <v>359</v>
      </c>
      <c r="F152" s="66" t="s">
        <v>533</v>
      </c>
      <c r="G152" s="83" t="s">
        <v>365</v>
      </c>
      <c r="H152" s="86" t="s">
        <v>536</v>
      </c>
      <c r="I152" s="115">
        <v>210</v>
      </c>
      <c r="J152" s="116">
        <v>210</v>
      </c>
      <c r="K152" s="116"/>
      <c r="L152" s="116"/>
      <c r="M152" s="116">
        <v>250</v>
      </c>
      <c r="N152" s="116">
        <v>270</v>
      </c>
      <c r="O152" s="116">
        <v>350</v>
      </c>
      <c r="P152" s="116">
        <v>450</v>
      </c>
      <c r="Q152" s="116">
        <v>500</v>
      </c>
      <c r="R152" s="116">
        <v>550</v>
      </c>
      <c r="S152" s="116">
        <v>600</v>
      </c>
      <c r="T152" s="116">
        <v>650</v>
      </c>
      <c r="U152" s="116">
        <v>700</v>
      </c>
      <c r="V152" s="116">
        <v>750</v>
      </c>
      <c r="W152" s="116">
        <v>800</v>
      </c>
      <c r="X152" s="46" t="s">
        <v>759</v>
      </c>
      <c r="Y152" s="12" t="s">
        <v>462</v>
      </c>
    </row>
    <row r="153" spans="1:25" ht="150.75" hidden="1" customHeight="1" x14ac:dyDescent="0.25">
      <c r="A153" s="88"/>
      <c r="B153" s="89"/>
      <c r="C153" s="89"/>
      <c r="D153" s="29" t="s">
        <v>740</v>
      </c>
      <c r="E153" s="83" t="s">
        <v>361</v>
      </c>
      <c r="F153" s="66" t="s">
        <v>534</v>
      </c>
      <c r="G153" s="87" t="s">
        <v>366</v>
      </c>
      <c r="H153" s="87" t="s">
        <v>363</v>
      </c>
      <c r="I153" s="147">
        <v>60</v>
      </c>
      <c r="J153" s="147">
        <v>61</v>
      </c>
      <c r="K153" s="147"/>
      <c r="L153" s="147"/>
      <c r="M153" s="147">
        <v>62</v>
      </c>
      <c r="N153" s="147">
        <v>63</v>
      </c>
      <c r="O153" s="147">
        <v>64</v>
      </c>
      <c r="P153" s="147">
        <v>65</v>
      </c>
      <c r="Q153" s="147">
        <v>66</v>
      </c>
      <c r="R153" s="147">
        <v>67</v>
      </c>
      <c r="S153" s="147">
        <v>67</v>
      </c>
      <c r="T153" s="147">
        <v>68</v>
      </c>
      <c r="U153" s="147">
        <v>69</v>
      </c>
      <c r="V153" s="147">
        <v>69</v>
      </c>
      <c r="W153" s="147">
        <v>0.7</v>
      </c>
      <c r="X153" s="46" t="s">
        <v>759</v>
      </c>
      <c r="Y153" s="11" t="s">
        <v>462</v>
      </c>
    </row>
    <row r="154" spans="1:25" ht="97.5" hidden="1" customHeight="1" x14ac:dyDescent="0.25">
      <c r="A154" s="90"/>
      <c r="B154" s="91"/>
      <c r="C154" s="91"/>
      <c r="D154" s="29" t="s">
        <v>740</v>
      </c>
      <c r="E154" s="83" t="s">
        <v>362</v>
      </c>
      <c r="F154" s="201" t="s">
        <v>726</v>
      </c>
      <c r="G154" s="92"/>
      <c r="H154" s="92"/>
      <c r="I154" s="165"/>
      <c r="J154" s="165"/>
      <c r="K154" s="165"/>
      <c r="L154" s="165"/>
      <c r="M154" s="165"/>
      <c r="N154" s="165"/>
      <c r="O154" s="165"/>
      <c r="P154" s="165"/>
      <c r="Q154" s="165"/>
      <c r="R154" s="165"/>
      <c r="S154" s="165"/>
      <c r="T154" s="165"/>
      <c r="U154" s="165"/>
      <c r="V154" s="165"/>
      <c r="W154" s="165"/>
      <c r="X154" s="46" t="s">
        <v>759</v>
      </c>
      <c r="Y154" s="45" t="s">
        <v>462</v>
      </c>
    </row>
    <row r="155" spans="1:25" s="13" customFormat="1" ht="348.75" hidden="1" customHeight="1" x14ac:dyDescent="0.25">
      <c r="A155" s="85" t="s">
        <v>367</v>
      </c>
      <c r="B155" s="87" t="s">
        <v>368</v>
      </c>
      <c r="C155" s="87" t="s">
        <v>523</v>
      </c>
      <c r="D155" s="29" t="s">
        <v>522</v>
      </c>
      <c r="E155" s="83" t="s">
        <v>369</v>
      </c>
      <c r="F155" s="66" t="s">
        <v>437</v>
      </c>
      <c r="G155" s="83" t="s">
        <v>375</v>
      </c>
      <c r="H155" s="86" t="s">
        <v>527</v>
      </c>
      <c r="I155" s="115">
        <v>52</v>
      </c>
      <c r="J155" s="116">
        <v>54</v>
      </c>
      <c r="K155" s="116"/>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hidden="1" customHeight="1" x14ac:dyDescent="0.25">
      <c r="A156" s="88"/>
      <c r="B156" s="89"/>
      <c r="C156" s="89"/>
      <c r="D156" s="29" t="s">
        <v>521</v>
      </c>
      <c r="E156" s="83" t="s">
        <v>370</v>
      </c>
      <c r="F156" s="66" t="s">
        <v>372</v>
      </c>
      <c r="G156" s="83" t="s">
        <v>376</v>
      </c>
      <c r="H156" s="86" t="s">
        <v>678</v>
      </c>
      <c r="I156" s="115">
        <v>7</v>
      </c>
      <c r="J156" s="116">
        <v>8</v>
      </c>
      <c r="K156" s="116"/>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hidden="1" x14ac:dyDescent="0.25">
      <c r="A157" s="90"/>
      <c r="B157" s="91"/>
      <c r="C157" s="91"/>
      <c r="D157" s="29" t="s">
        <v>521</v>
      </c>
      <c r="E157" s="83" t="s">
        <v>371</v>
      </c>
      <c r="F157" s="34" t="s">
        <v>524</v>
      </c>
      <c r="G157" s="83" t="s">
        <v>378</v>
      </c>
      <c r="H157" s="86" t="s">
        <v>731</v>
      </c>
      <c r="I157" s="115">
        <v>10</v>
      </c>
      <c r="J157" s="116">
        <v>12</v>
      </c>
      <c r="K157" s="116"/>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hidden="1" x14ac:dyDescent="0.25">
      <c r="A158" s="85" t="s">
        <v>377</v>
      </c>
      <c r="B158" s="87" t="s">
        <v>373</v>
      </c>
      <c r="C158" s="87" t="s">
        <v>677</v>
      </c>
      <c r="D158" s="193" t="s">
        <v>356</v>
      </c>
      <c r="E158" s="87" t="s">
        <v>374</v>
      </c>
      <c r="F158" s="102" t="s">
        <v>525</v>
      </c>
      <c r="G158" s="83" t="s">
        <v>559</v>
      </c>
      <c r="H158" s="86" t="s">
        <v>526</v>
      </c>
      <c r="I158" s="166">
        <v>20</v>
      </c>
      <c r="J158" s="167">
        <v>23</v>
      </c>
      <c r="K158" s="167"/>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hidden="1" x14ac:dyDescent="0.25">
      <c r="A159" s="206" t="s">
        <v>415</v>
      </c>
      <c r="B159" s="189"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hidden="1"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hidden="1" customHeight="1" x14ac:dyDescent="0.25">
      <c r="A161" s="57" t="s">
        <v>418</v>
      </c>
      <c r="B161" s="10" t="s">
        <v>419</v>
      </c>
      <c r="C161" s="190" t="s">
        <v>487</v>
      </c>
      <c r="D161" s="29" t="s">
        <v>732</v>
      </c>
      <c r="E161" s="66" t="s">
        <v>483</v>
      </c>
      <c r="F161" s="66" t="s">
        <v>733</v>
      </c>
      <c r="G161" s="155" t="s">
        <v>440</v>
      </c>
      <c r="H161" s="155" t="s">
        <v>528</v>
      </c>
      <c r="I161" s="155">
        <v>59.5</v>
      </c>
      <c r="J161" s="87">
        <v>67.3</v>
      </c>
      <c r="K161" s="87"/>
      <c r="L161" s="87"/>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10.75" hidden="1" customHeight="1" x14ac:dyDescent="0.25">
      <c r="A162" s="58"/>
      <c r="B162" s="23"/>
      <c r="C162" s="52"/>
      <c r="D162" s="29" t="s">
        <v>734</v>
      </c>
      <c r="E162" s="66" t="s">
        <v>484</v>
      </c>
      <c r="F162" s="66" t="s">
        <v>529</v>
      </c>
      <c r="G162" s="89"/>
      <c r="H162" s="89"/>
      <c r="I162" s="89"/>
      <c r="J162" s="89"/>
      <c r="K162" s="89"/>
      <c r="L162" s="89"/>
      <c r="M162" s="89"/>
      <c r="N162" s="89"/>
      <c r="O162" s="89"/>
      <c r="P162" s="89"/>
      <c r="Q162" s="89"/>
      <c r="R162" s="89"/>
      <c r="S162" s="89"/>
      <c r="T162" s="89"/>
      <c r="U162" s="89"/>
      <c r="V162" s="89"/>
      <c r="W162" s="89"/>
      <c r="X162" s="12" t="s">
        <v>755</v>
      </c>
      <c r="Y162" s="12" t="s">
        <v>464</v>
      </c>
    </row>
    <row r="163" spans="1:25" s="13" customFormat="1" ht="372" hidden="1" customHeight="1" x14ac:dyDescent="0.25">
      <c r="A163" s="94"/>
      <c r="B163" s="18"/>
      <c r="C163" s="55"/>
      <c r="D163" s="29" t="s">
        <v>734</v>
      </c>
      <c r="E163" s="66" t="s">
        <v>485</v>
      </c>
      <c r="F163" s="66" t="s">
        <v>768</v>
      </c>
      <c r="G163" s="89"/>
      <c r="H163" s="89"/>
      <c r="I163" s="89"/>
      <c r="J163" s="89"/>
      <c r="K163" s="89"/>
      <c r="L163" s="89"/>
      <c r="M163" s="89"/>
      <c r="N163" s="89"/>
      <c r="O163" s="89"/>
      <c r="P163" s="89"/>
      <c r="Q163" s="89"/>
      <c r="R163" s="89"/>
      <c r="S163" s="89"/>
      <c r="T163" s="89"/>
      <c r="U163" s="89"/>
      <c r="V163" s="89"/>
      <c r="W163" s="89"/>
      <c r="X163" s="12" t="s">
        <v>756</v>
      </c>
      <c r="Y163" s="12" t="s">
        <v>769</v>
      </c>
    </row>
    <row r="164" spans="1:25" s="13" customFormat="1" ht="213.75" hidden="1" customHeight="1" x14ac:dyDescent="0.25">
      <c r="A164" s="57" t="s">
        <v>420</v>
      </c>
      <c r="B164" s="66" t="s">
        <v>421</v>
      </c>
      <c r="C164" s="24" t="s">
        <v>385</v>
      </c>
      <c r="D164" s="29" t="s">
        <v>57</v>
      </c>
      <c r="E164" s="66" t="s">
        <v>486</v>
      </c>
      <c r="F164" s="66" t="s">
        <v>754</v>
      </c>
      <c r="G164" s="91"/>
      <c r="H164" s="91"/>
      <c r="I164" s="91"/>
      <c r="J164" s="91"/>
      <c r="K164" s="91"/>
      <c r="L164" s="91"/>
      <c r="M164" s="91"/>
      <c r="N164" s="91"/>
      <c r="O164" s="91"/>
      <c r="P164" s="91"/>
      <c r="Q164" s="91"/>
      <c r="R164" s="91"/>
      <c r="S164" s="91"/>
      <c r="T164" s="91"/>
      <c r="U164" s="91"/>
      <c r="V164" s="91"/>
      <c r="W164" s="91"/>
      <c r="X164" s="12" t="s">
        <v>755</v>
      </c>
      <c r="Y164" s="12" t="s">
        <v>464</v>
      </c>
    </row>
    <row r="165" spans="1:25" hidden="1" x14ac:dyDescent="0.25">
      <c r="A165" s="194" t="s">
        <v>49</v>
      </c>
      <c r="B165" s="46" t="s">
        <v>46</v>
      </c>
      <c r="C165" s="318" t="s">
        <v>45</v>
      </c>
      <c r="D165" s="298"/>
      <c r="E165" s="298"/>
      <c r="F165" s="298"/>
      <c r="G165" s="298"/>
      <c r="H165" s="319"/>
      <c r="I165" s="200"/>
      <c r="J165" s="60"/>
      <c r="K165" s="60"/>
      <c r="L165" s="60"/>
      <c r="M165" s="60"/>
      <c r="N165" s="60"/>
      <c r="O165" s="60"/>
      <c r="P165" s="60"/>
      <c r="Q165" s="60"/>
      <c r="R165" s="60"/>
      <c r="S165" s="60"/>
      <c r="T165" s="60"/>
      <c r="U165" s="60"/>
      <c r="V165" s="60"/>
      <c r="W165" s="83"/>
      <c r="X165" s="12"/>
      <c r="Y165" s="12"/>
    </row>
    <row r="166" spans="1:25" ht="110.25" hidden="1" x14ac:dyDescent="0.25">
      <c r="A166" s="94" t="s">
        <v>679</v>
      </c>
      <c r="B166" s="18" t="s">
        <v>680</v>
      </c>
      <c r="C166" s="55" t="s">
        <v>489</v>
      </c>
      <c r="D166" s="29" t="s">
        <v>735</v>
      </c>
      <c r="E166" s="96" t="s">
        <v>684</v>
      </c>
      <c r="F166" s="183" t="s">
        <v>490</v>
      </c>
      <c r="G166" s="104" t="s">
        <v>488</v>
      </c>
      <c r="H166" s="86" t="s">
        <v>792</v>
      </c>
      <c r="I166" s="115">
        <v>0</v>
      </c>
      <c r="J166" s="116">
        <v>0</v>
      </c>
      <c r="K166" s="116"/>
      <c r="L166" s="116"/>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hidden="1" x14ac:dyDescent="0.25">
      <c r="A167" s="57" t="s">
        <v>386</v>
      </c>
      <c r="B167" s="10" t="s">
        <v>681</v>
      </c>
      <c r="C167" s="190" t="s">
        <v>454</v>
      </c>
      <c r="D167" s="29" t="s">
        <v>382</v>
      </c>
      <c r="E167" s="96" t="s">
        <v>683</v>
      </c>
      <c r="F167" s="201" t="s">
        <v>685</v>
      </c>
      <c r="G167" s="105" t="s">
        <v>403</v>
      </c>
      <c r="H167" s="87" t="s">
        <v>793</v>
      </c>
      <c r="I167" s="147">
        <v>0</v>
      </c>
      <c r="J167" s="116">
        <v>0</v>
      </c>
      <c r="K167" s="116"/>
      <c r="L167" s="116"/>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hidden="1" customHeight="1" x14ac:dyDescent="0.25">
      <c r="A168" s="58"/>
      <c r="B168" s="23"/>
      <c r="C168" s="52"/>
      <c r="D168" s="29" t="s">
        <v>382</v>
      </c>
      <c r="E168" s="96" t="s">
        <v>692</v>
      </c>
      <c r="F168" s="201" t="s">
        <v>686</v>
      </c>
      <c r="G168" s="141"/>
      <c r="H168" s="141"/>
      <c r="I168" s="141"/>
      <c r="J168" s="60"/>
      <c r="K168" s="60"/>
      <c r="L168" s="60"/>
      <c r="M168" s="83"/>
      <c r="N168" s="83"/>
      <c r="O168" s="83"/>
      <c r="P168" s="83"/>
      <c r="Q168" s="83"/>
      <c r="R168" s="60"/>
      <c r="S168" s="60"/>
      <c r="T168" s="60"/>
      <c r="U168" s="60"/>
      <c r="V168" s="60"/>
      <c r="W168" s="83"/>
      <c r="X168" s="12" t="s">
        <v>758</v>
      </c>
      <c r="Y168" s="12" t="s">
        <v>769</v>
      </c>
    </row>
    <row r="169" spans="1:25" ht="58.5" hidden="1" customHeight="1" x14ac:dyDescent="0.25">
      <c r="A169" s="58"/>
      <c r="B169" s="23"/>
      <c r="C169" s="52"/>
      <c r="D169" s="29" t="s">
        <v>382</v>
      </c>
      <c r="E169" s="96" t="s">
        <v>693</v>
      </c>
      <c r="F169" s="201" t="s">
        <v>687</v>
      </c>
      <c r="G169" s="159"/>
      <c r="H169" s="159"/>
      <c r="I169" s="159"/>
      <c r="J169" s="199"/>
      <c r="K169" s="199"/>
      <c r="L169" s="199"/>
      <c r="M169" s="83"/>
      <c r="N169" s="83"/>
      <c r="O169" s="83"/>
      <c r="P169" s="83"/>
      <c r="Q169" s="83"/>
      <c r="R169" s="60"/>
      <c r="S169" s="199"/>
      <c r="T169" s="199"/>
      <c r="U169" s="199"/>
      <c r="V169" s="199"/>
      <c r="W169" s="62"/>
      <c r="X169" s="12" t="s">
        <v>758</v>
      </c>
      <c r="Y169" s="12" t="s">
        <v>769</v>
      </c>
    </row>
    <row r="170" spans="1:25" s="13" customFormat="1" ht="54.75" hidden="1" customHeight="1" x14ac:dyDescent="0.25">
      <c r="A170" s="58"/>
      <c r="B170" s="23"/>
      <c r="C170" s="52"/>
      <c r="D170" s="29" t="s">
        <v>741</v>
      </c>
      <c r="E170" s="96" t="s">
        <v>390</v>
      </c>
      <c r="F170" s="66" t="s">
        <v>688</v>
      </c>
      <c r="G170" s="141"/>
      <c r="H170" s="141"/>
      <c r="I170" s="141"/>
      <c r="J170" s="60"/>
      <c r="K170" s="60"/>
      <c r="L170" s="60"/>
      <c r="M170" s="83"/>
      <c r="N170" s="83"/>
      <c r="O170" s="83"/>
      <c r="P170" s="83"/>
      <c r="Q170" s="83"/>
      <c r="R170" s="60"/>
      <c r="S170" s="60"/>
      <c r="T170" s="60"/>
      <c r="U170" s="60"/>
      <c r="V170" s="60"/>
      <c r="W170" s="83"/>
      <c r="X170" s="12" t="s">
        <v>758</v>
      </c>
      <c r="Y170" s="12" t="s">
        <v>769</v>
      </c>
    </row>
    <row r="171" spans="1:25" s="13" customFormat="1" ht="78.75" hidden="1" x14ac:dyDescent="0.25">
      <c r="A171" s="57" t="s">
        <v>393</v>
      </c>
      <c r="B171" s="10" t="s">
        <v>696</v>
      </c>
      <c r="C171" s="190" t="s">
        <v>397</v>
      </c>
      <c r="D171" s="29" t="s">
        <v>392</v>
      </c>
      <c r="E171" s="96" t="s">
        <v>697</v>
      </c>
      <c r="F171" s="66" t="s">
        <v>391</v>
      </c>
      <c r="G171" s="105" t="s">
        <v>404</v>
      </c>
      <c r="H171" s="87" t="s">
        <v>736</v>
      </c>
      <c r="I171" s="147"/>
      <c r="J171" s="128"/>
      <c r="K171" s="128"/>
      <c r="L171" s="128"/>
      <c r="M171" s="116">
        <v>1</v>
      </c>
      <c r="N171" s="116">
        <v>1</v>
      </c>
      <c r="O171" s="116">
        <v>1</v>
      </c>
      <c r="P171" s="116"/>
      <c r="Q171" s="116"/>
      <c r="R171" s="128"/>
      <c r="S171" s="128"/>
      <c r="T171" s="128"/>
      <c r="U171" s="128"/>
      <c r="V171" s="128"/>
      <c r="W171" s="116">
        <v>3</v>
      </c>
      <c r="X171" s="12" t="s">
        <v>758</v>
      </c>
      <c r="Y171" s="12" t="s">
        <v>769</v>
      </c>
    </row>
    <row r="172" spans="1:25" s="13" customFormat="1" ht="45" hidden="1" x14ac:dyDescent="0.25">
      <c r="A172" s="58"/>
      <c r="B172" s="23"/>
      <c r="C172" s="52"/>
      <c r="D172" s="29" t="s">
        <v>519</v>
      </c>
      <c r="E172" s="96" t="s">
        <v>698</v>
      </c>
      <c r="F172" s="66" t="s">
        <v>682</v>
      </c>
      <c r="G172" s="141"/>
      <c r="H172" s="141"/>
      <c r="I172" s="168"/>
      <c r="J172" s="128"/>
      <c r="K172" s="128"/>
      <c r="L172" s="128"/>
      <c r="M172" s="116"/>
      <c r="N172" s="116"/>
      <c r="O172" s="116"/>
      <c r="P172" s="116"/>
      <c r="Q172" s="116"/>
      <c r="R172" s="128"/>
      <c r="S172" s="128"/>
      <c r="T172" s="128"/>
      <c r="U172" s="128"/>
      <c r="V172" s="128"/>
      <c r="W172" s="116"/>
      <c r="X172" s="12" t="s">
        <v>758</v>
      </c>
      <c r="Y172" s="12" t="s">
        <v>769</v>
      </c>
    </row>
    <row r="173" spans="1:25" s="13" customFormat="1" ht="130.5" hidden="1" customHeight="1" x14ac:dyDescent="0.25">
      <c r="A173" s="94"/>
      <c r="B173" s="18"/>
      <c r="C173" s="55"/>
      <c r="D173" s="29" t="s">
        <v>741</v>
      </c>
      <c r="E173" s="96" t="s">
        <v>709</v>
      </c>
      <c r="F173" s="66" t="s">
        <v>738</v>
      </c>
      <c r="G173" s="92"/>
      <c r="H173" s="92"/>
      <c r="I173" s="169"/>
      <c r="J173" s="128"/>
      <c r="K173" s="128"/>
      <c r="L173" s="128"/>
      <c r="M173" s="116"/>
      <c r="N173" s="128"/>
      <c r="O173" s="128"/>
      <c r="P173" s="128"/>
      <c r="Q173" s="128"/>
      <c r="R173" s="128"/>
      <c r="S173" s="128"/>
      <c r="T173" s="128"/>
      <c r="U173" s="128"/>
      <c r="V173" s="128"/>
      <c r="W173" s="116"/>
      <c r="X173" s="12" t="s">
        <v>758</v>
      </c>
      <c r="Y173" s="12" t="s">
        <v>769</v>
      </c>
    </row>
    <row r="174" spans="1:25" s="13" customFormat="1" ht="60" hidden="1" x14ac:dyDescent="0.25">
      <c r="A174" s="57" t="s">
        <v>422</v>
      </c>
      <c r="B174" s="10" t="s">
        <v>423</v>
      </c>
      <c r="C174" s="190" t="s">
        <v>398</v>
      </c>
      <c r="D174" s="29" t="s">
        <v>520</v>
      </c>
      <c r="E174" s="96" t="s">
        <v>699</v>
      </c>
      <c r="F174" s="66" t="s">
        <v>396</v>
      </c>
      <c r="G174" s="105" t="s">
        <v>405</v>
      </c>
      <c r="H174" s="87" t="s">
        <v>560</v>
      </c>
      <c r="I174" s="147"/>
      <c r="J174" s="116">
        <v>1</v>
      </c>
      <c r="K174" s="116"/>
      <c r="L174" s="116"/>
      <c r="M174" s="116">
        <v>1</v>
      </c>
      <c r="N174" s="128"/>
      <c r="O174" s="128"/>
      <c r="P174" s="128"/>
      <c r="Q174" s="128"/>
      <c r="R174" s="128"/>
      <c r="S174" s="128"/>
      <c r="T174" s="128"/>
      <c r="U174" s="128"/>
      <c r="V174" s="128"/>
      <c r="W174" s="116">
        <v>2</v>
      </c>
      <c r="X174" s="12" t="s">
        <v>758</v>
      </c>
      <c r="Y174" s="12" t="s">
        <v>769</v>
      </c>
    </row>
    <row r="175" spans="1:25" s="13" customFormat="1" ht="51" hidden="1" x14ac:dyDescent="0.25">
      <c r="A175" s="94"/>
      <c r="B175" s="18"/>
      <c r="C175" s="55"/>
      <c r="D175" s="29" t="s">
        <v>520</v>
      </c>
      <c r="E175" s="96" t="s">
        <v>700</v>
      </c>
      <c r="F175" s="66" t="s">
        <v>395</v>
      </c>
      <c r="G175" s="92"/>
      <c r="H175" s="92"/>
      <c r="I175" s="92"/>
      <c r="J175" s="83"/>
      <c r="K175" s="83"/>
      <c r="L175" s="83"/>
      <c r="M175" s="83"/>
      <c r="N175" s="60"/>
      <c r="O175" s="60"/>
      <c r="P175" s="60"/>
      <c r="Q175" s="60"/>
      <c r="R175" s="60"/>
      <c r="S175" s="60"/>
      <c r="T175" s="60"/>
      <c r="U175" s="60"/>
      <c r="V175" s="60"/>
      <c r="W175" s="83"/>
      <c r="X175" s="12" t="s">
        <v>758</v>
      </c>
      <c r="Y175" s="12" t="s">
        <v>770</v>
      </c>
    </row>
    <row r="176" spans="1:25" ht="45" hidden="1"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hidden="1" x14ac:dyDescent="0.25">
      <c r="A177" s="57" t="s">
        <v>379</v>
      </c>
      <c r="B177" s="66" t="s">
        <v>380</v>
      </c>
      <c r="C177" s="24" t="s">
        <v>406</v>
      </c>
      <c r="D177" s="29" t="s">
        <v>748</v>
      </c>
      <c r="E177" s="96" t="s">
        <v>381</v>
      </c>
      <c r="F177" s="66" t="s">
        <v>408</v>
      </c>
      <c r="G177" s="104" t="s">
        <v>407</v>
      </c>
      <c r="H177" s="86" t="s">
        <v>564</v>
      </c>
      <c r="I177" s="170">
        <v>0.05</v>
      </c>
      <c r="J177" s="148">
        <v>0.06</v>
      </c>
      <c r="K177" s="148"/>
      <c r="L177" s="148"/>
      <c r="M177" s="148">
        <v>0.1</v>
      </c>
      <c r="N177" s="148">
        <v>0.15</v>
      </c>
      <c r="O177" s="148">
        <v>0.23</v>
      </c>
      <c r="P177" s="148">
        <v>0.33</v>
      </c>
      <c r="Q177" s="148">
        <v>0.45</v>
      </c>
      <c r="R177" s="148">
        <v>0.5</v>
      </c>
      <c r="S177" s="148">
        <v>0.55000000000000004</v>
      </c>
      <c r="T177" s="148">
        <v>0.6</v>
      </c>
      <c r="U177" s="171">
        <v>0.65</v>
      </c>
      <c r="V177" s="171">
        <v>0.75</v>
      </c>
      <c r="W177" s="171">
        <v>0.8</v>
      </c>
      <c r="X177" s="186" t="s">
        <v>760</v>
      </c>
      <c r="Y177" s="186" t="s">
        <v>710</v>
      </c>
    </row>
    <row r="178" spans="1:25" ht="110.25" hidden="1" customHeight="1" x14ac:dyDescent="0.25">
      <c r="A178" s="57" t="s">
        <v>384</v>
      </c>
      <c r="B178" s="10" t="s">
        <v>383</v>
      </c>
      <c r="C178" s="190" t="s">
        <v>409</v>
      </c>
      <c r="D178" s="29"/>
      <c r="E178" s="96" t="s">
        <v>387</v>
      </c>
      <c r="F178" s="66" t="s">
        <v>412</v>
      </c>
      <c r="G178" s="104" t="s">
        <v>413</v>
      </c>
      <c r="H178" s="86" t="s">
        <v>566</v>
      </c>
      <c r="I178" s="115">
        <v>10</v>
      </c>
      <c r="J178" s="116">
        <v>15</v>
      </c>
      <c r="K178" s="116"/>
      <c r="L178" s="116"/>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hidden="1" x14ac:dyDescent="0.25">
      <c r="A179" s="99"/>
      <c r="B179" s="98"/>
      <c r="C179" s="31"/>
      <c r="D179" s="29"/>
      <c r="E179" s="96" t="s">
        <v>388</v>
      </c>
      <c r="F179" s="34" t="s">
        <v>410</v>
      </c>
      <c r="G179" s="105" t="s">
        <v>563</v>
      </c>
      <c r="H179" s="85" t="s">
        <v>565</v>
      </c>
      <c r="I179" s="150">
        <v>20</v>
      </c>
      <c r="J179" s="147">
        <v>20</v>
      </c>
      <c r="K179" s="147"/>
      <c r="L179" s="147"/>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39.75" hidden="1" customHeight="1" x14ac:dyDescent="0.25">
      <c r="A180" s="99"/>
      <c r="B180" s="98"/>
      <c r="C180" s="98"/>
      <c r="D180" s="29"/>
      <c r="E180" s="96" t="s">
        <v>389</v>
      </c>
      <c r="F180" s="34" t="s">
        <v>411</v>
      </c>
      <c r="G180" s="160"/>
      <c r="H180" s="88"/>
      <c r="I180" s="88"/>
      <c r="J180" s="141"/>
      <c r="K180" s="141"/>
      <c r="L180" s="141"/>
      <c r="M180" s="89"/>
      <c r="N180" s="141"/>
      <c r="O180" s="141"/>
      <c r="P180" s="141"/>
      <c r="Q180" s="141"/>
      <c r="R180" s="141"/>
      <c r="S180" s="141"/>
      <c r="T180" s="141"/>
      <c r="U180" s="159"/>
      <c r="V180" s="159"/>
      <c r="W180" s="161"/>
      <c r="X180" s="12" t="s">
        <v>758</v>
      </c>
      <c r="Y180" s="101" t="s">
        <v>458</v>
      </c>
    </row>
    <row r="181" spans="1:25" ht="81.75" hidden="1" customHeight="1" x14ac:dyDescent="0.25">
      <c r="A181" s="8"/>
      <c r="B181" s="19"/>
      <c r="C181" s="19"/>
      <c r="D181" s="49"/>
      <c r="E181" s="97" t="s">
        <v>390</v>
      </c>
      <c r="F181" s="102" t="s">
        <v>414</v>
      </c>
      <c r="G181" s="141"/>
      <c r="H181" s="88"/>
      <c r="I181" s="88"/>
      <c r="J181" s="141"/>
      <c r="K181" s="141"/>
      <c r="L181" s="141"/>
      <c r="M181" s="89"/>
      <c r="N181" s="141"/>
      <c r="O181" s="141"/>
      <c r="P181" s="141"/>
      <c r="Q181" s="141"/>
      <c r="R181" s="141"/>
      <c r="S181" s="141"/>
      <c r="T181" s="141"/>
      <c r="U181" s="159"/>
      <c r="V181" s="159"/>
      <c r="W181" s="161"/>
      <c r="X181" s="12" t="s">
        <v>758</v>
      </c>
      <c r="Y181" s="101" t="s">
        <v>458</v>
      </c>
    </row>
    <row r="182" spans="1:25" ht="99" hidden="1" customHeight="1" x14ac:dyDescent="0.25">
      <c r="A182" s="10" t="s">
        <v>393</v>
      </c>
      <c r="B182" s="66" t="s">
        <v>394</v>
      </c>
      <c r="C182" s="24" t="s">
        <v>438</v>
      </c>
      <c r="D182" s="29" t="s">
        <v>749</v>
      </c>
      <c r="E182" s="96" t="s">
        <v>401</v>
      </c>
      <c r="F182" s="66" t="s">
        <v>416</v>
      </c>
      <c r="G182" s="160"/>
      <c r="H182" s="88"/>
      <c r="I182" s="88"/>
      <c r="J182" s="141"/>
      <c r="K182" s="141"/>
      <c r="L182" s="141"/>
      <c r="M182" s="89"/>
      <c r="N182" s="141"/>
      <c r="O182" s="141"/>
      <c r="P182" s="141"/>
      <c r="Q182" s="141"/>
      <c r="R182" s="141"/>
      <c r="S182" s="141"/>
      <c r="T182" s="141"/>
      <c r="U182" s="159"/>
      <c r="V182" s="159"/>
      <c r="W182" s="161"/>
      <c r="X182" s="186" t="s">
        <v>760</v>
      </c>
      <c r="Y182" s="101" t="s">
        <v>710</v>
      </c>
    </row>
    <row r="183" spans="1:25" ht="137.25" hidden="1" customHeight="1" x14ac:dyDescent="0.25">
      <c r="A183" s="66" t="s">
        <v>399</v>
      </c>
      <c r="B183" s="66" t="s">
        <v>400</v>
      </c>
      <c r="C183" s="201" t="s">
        <v>737</v>
      </c>
      <c r="D183" s="29" t="s">
        <v>750</v>
      </c>
      <c r="E183" s="96" t="s">
        <v>402</v>
      </c>
      <c r="F183" s="201" t="s">
        <v>417</v>
      </c>
      <c r="G183" s="106"/>
      <c r="H183" s="90"/>
      <c r="I183" s="90"/>
      <c r="J183" s="113"/>
      <c r="K183" s="113"/>
      <c r="L183" s="113"/>
      <c r="M183" s="112"/>
      <c r="N183" s="113"/>
      <c r="O183" s="113"/>
      <c r="P183" s="113"/>
      <c r="Q183" s="113"/>
      <c r="R183" s="113"/>
      <c r="S183" s="113"/>
      <c r="T183" s="113"/>
      <c r="U183" s="113"/>
      <c r="V183" s="113"/>
      <c r="W183" s="112"/>
      <c r="X183" s="186" t="s">
        <v>760</v>
      </c>
      <c r="Y183" s="28" t="s">
        <v>710</v>
      </c>
    </row>
    <row r="184" spans="1:25" ht="15"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sheetData>
  <autoFilter ref="A6:AA183">
    <filterColumn colId="23">
      <filters>
        <filter val="Заместитель главы по земельно-имущественным отношениям"/>
      </filters>
    </filterColumn>
  </autoFilter>
  <mergeCells count="46">
    <mergeCell ref="A2:Y2"/>
    <mergeCell ref="C13:W13"/>
    <mergeCell ref="H4:H5"/>
    <mergeCell ref="X1:Y1"/>
    <mergeCell ref="A3:A5"/>
    <mergeCell ref="B3:C3"/>
    <mergeCell ref="D3:D5"/>
    <mergeCell ref="E3:F3"/>
    <mergeCell ref="G3:H3"/>
    <mergeCell ref="I3:W3"/>
    <mergeCell ref="X3:X5"/>
    <mergeCell ref="Y3:Y5"/>
    <mergeCell ref="B4:B5"/>
    <mergeCell ref="C4:C5"/>
    <mergeCell ref="E4:E5"/>
    <mergeCell ref="F4:F5"/>
    <mergeCell ref="G4:G5"/>
    <mergeCell ref="I4:I5"/>
    <mergeCell ref="J4:Q4"/>
    <mergeCell ref="R4:W4"/>
    <mergeCell ref="C7:W7"/>
    <mergeCell ref="C8:W8"/>
    <mergeCell ref="C176:W176"/>
    <mergeCell ref="A184:Y184"/>
    <mergeCell ref="C116:W116"/>
    <mergeCell ref="F135:F138"/>
    <mergeCell ref="D139:D140"/>
    <mergeCell ref="D141:D142"/>
    <mergeCell ref="C143:W143"/>
    <mergeCell ref="C146:W146"/>
    <mergeCell ref="C150:W150"/>
    <mergeCell ref="C159:Y159"/>
    <mergeCell ref="C160:Y160"/>
    <mergeCell ref="C165:H165"/>
    <mergeCell ref="C109:W109"/>
    <mergeCell ref="C24:W24"/>
    <mergeCell ref="C29:W29"/>
    <mergeCell ref="C71:W71"/>
    <mergeCell ref="C75:W75"/>
    <mergeCell ref="C76:W76"/>
    <mergeCell ref="C46:W46"/>
    <mergeCell ref="C36:W36"/>
    <mergeCell ref="C37:W37"/>
    <mergeCell ref="C42:W42"/>
    <mergeCell ref="C52:W52"/>
    <mergeCell ref="C60:W60"/>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84"/>
  <sheetViews>
    <sheetView zoomScale="75" zoomScaleNormal="75" workbookViewId="0">
      <selection activeCell="A2" sqref="A2:Y2"/>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2.28515625" style="162" customWidth="1"/>
    <col min="8" max="8" width="27.85546875" style="162" customWidth="1"/>
    <col min="9" max="9" width="10" style="162" customWidth="1"/>
    <col min="10" max="11" width="8.28515625" style="118" customWidth="1"/>
    <col min="12" max="12" width="44.42578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10.7109375" style="118" hidden="1" customWidth="1"/>
    <col min="23" max="23" width="3.28515625" style="117" hidden="1" customWidth="1"/>
    <col min="24" max="24" width="24.28515625" style="1" customWidth="1"/>
    <col min="25" max="25" width="30.140625"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790</v>
      </c>
      <c r="Y1" s="333"/>
    </row>
    <row r="2" spans="1:25" ht="20.25" x14ac:dyDescent="0.25">
      <c r="A2" s="343" t="s">
        <v>767</v>
      </c>
      <c r="B2" s="344"/>
      <c r="C2" s="344"/>
      <c r="D2" s="344"/>
      <c r="E2" s="344"/>
      <c r="F2" s="344"/>
      <c r="G2" s="344"/>
      <c r="H2" s="344"/>
      <c r="I2" s="322"/>
      <c r="J2" s="322"/>
      <c r="K2" s="322"/>
      <c r="L2" s="322"/>
      <c r="X2" s="353"/>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818</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x14ac:dyDescent="0.25">
      <c r="A7" s="203">
        <v>1</v>
      </c>
      <c r="B7" s="187" t="s">
        <v>6</v>
      </c>
      <c r="C7" s="297" t="s">
        <v>5</v>
      </c>
      <c r="D7" s="297"/>
      <c r="E7" s="297"/>
      <c r="F7" s="297"/>
      <c r="G7" s="297"/>
      <c r="H7" s="297"/>
      <c r="I7" s="297"/>
      <c r="J7" s="298"/>
      <c r="K7" s="298"/>
      <c r="L7" s="298"/>
      <c r="M7" s="298"/>
      <c r="N7" s="298"/>
      <c r="O7" s="298"/>
      <c r="P7" s="298"/>
      <c r="Q7" s="298"/>
      <c r="R7" s="298"/>
      <c r="S7" s="298"/>
      <c r="T7" s="298"/>
      <c r="U7" s="298"/>
      <c r="V7" s="298"/>
      <c r="W7" s="298"/>
      <c r="X7" s="186"/>
      <c r="Y7" s="186"/>
    </row>
    <row r="8" spans="1:25" ht="15" x14ac:dyDescent="0.25">
      <c r="A8" s="8" t="s">
        <v>10</v>
      </c>
      <c r="B8" s="188" t="s">
        <v>815</v>
      </c>
      <c r="C8" s="299" t="s">
        <v>7</v>
      </c>
      <c r="D8" s="299"/>
      <c r="E8" s="299"/>
      <c r="F8" s="299"/>
      <c r="G8" s="299"/>
      <c r="H8" s="299"/>
      <c r="I8" s="299"/>
      <c r="J8" s="298"/>
      <c r="K8" s="298"/>
      <c r="L8" s="298"/>
      <c r="M8" s="298"/>
      <c r="N8" s="298"/>
      <c r="O8" s="298"/>
      <c r="P8" s="298"/>
      <c r="Q8" s="298"/>
      <c r="R8" s="298"/>
      <c r="S8" s="298"/>
      <c r="T8" s="298"/>
      <c r="U8" s="298"/>
      <c r="V8" s="298"/>
      <c r="W8" s="298"/>
      <c r="X8" s="186"/>
      <c r="Y8" s="186"/>
    </row>
    <row r="9" spans="1:25" s="13" customFormat="1" ht="178.5" hidden="1" customHeight="1" x14ac:dyDescent="0.25">
      <c r="A9" s="9" t="s">
        <v>54</v>
      </c>
      <c r="B9" s="10" t="s">
        <v>51</v>
      </c>
      <c r="C9" s="10" t="s">
        <v>481</v>
      </c>
      <c r="D9" s="11" t="s">
        <v>57</v>
      </c>
      <c r="E9" s="10" t="s">
        <v>60</v>
      </c>
      <c r="F9" s="10" t="s">
        <v>59</v>
      </c>
      <c r="G9" s="83" t="s">
        <v>73</v>
      </c>
      <c r="H9" s="86" t="s">
        <v>766</v>
      </c>
      <c r="I9" s="115">
        <v>18</v>
      </c>
      <c r="J9" s="116">
        <v>19</v>
      </c>
      <c r="K9" s="116"/>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customHeight="1" x14ac:dyDescent="0.25">
      <c r="A10" s="8"/>
      <c r="B10" s="14"/>
      <c r="C10" s="14"/>
      <c r="D10" s="15"/>
      <c r="E10" s="14"/>
      <c r="F10" s="14"/>
      <c r="G10" s="62" t="s">
        <v>74</v>
      </c>
      <c r="H10" s="205" t="s">
        <v>639</v>
      </c>
      <c r="I10" s="205">
        <v>12.75</v>
      </c>
      <c r="J10" s="83">
        <v>12.5</v>
      </c>
      <c r="K10" s="83"/>
      <c r="L10" s="83"/>
      <c r="M10" s="83">
        <v>12.6</v>
      </c>
      <c r="N10" s="83">
        <v>12.7</v>
      </c>
      <c r="O10" s="83">
        <v>12.8</v>
      </c>
      <c r="P10" s="83">
        <v>12.9</v>
      </c>
      <c r="Q10" s="83">
        <v>13</v>
      </c>
      <c r="R10" s="83">
        <v>13.2</v>
      </c>
      <c r="S10" s="83">
        <v>13.3</v>
      </c>
      <c r="T10" s="83">
        <v>13.8</v>
      </c>
      <c r="U10" s="83">
        <v>14</v>
      </c>
      <c r="V10" s="83">
        <v>14.5</v>
      </c>
      <c r="W10" s="83">
        <v>14.8</v>
      </c>
      <c r="X10" s="186" t="s">
        <v>756</v>
      </c>
      <c r="Y10" s="186" t="s">
        <v>458</v>
      </c>
    </row>
    <row r="11" spans="1:25" ht="122.25" hidden="1" customHeight="1" x14ac:dyDescent="0.25">
      <c r="A11" s="196" t="s">
        <v>55</v>
      </c>
      <c r="B11" s="201" t="s">
        <v>52</v>
      </c>
      <c r="C11" s="201" t="s">
        <v>640</v>
      </c>
      <c r="D11" s="202" t="s">
        <v>57</v>
      </c>
      <c r="E11" s="201" t="s">
        <v>61</v>
      </c>
      <c r="F11" s="201" t="s">
        <v>641</v>
      </c>
      <c r="G11" s="111" t="s">
        <v>75</v>
      </c>
      <c r="H11" s="111" t="s">
        <v>762</v>
      </c>
      <c r="I11" s="111" t="s">
        <v>744</v>
      </c>
      <c r="J11" s="114">
        <v>10</v>
      </c>
      <c r="K11" s="114"/>
      <c r="L11" s="114"/>
      <c r="M11" s="114">
        <v>10</v>
      </c>
      <c r="N11" s="114">
        <f>64+M11</f>
        <v>74</v>
      </c>
      <c r="O11" s="114">
        <f>215+N11</f>
        <v>289</v>
      </c>
      <c r="P11" s="114">
        <f>O11+1125</f>
        <v>1414</v>
      </c>
      <c r="Q11" s="114">
        <f>P11</f>
        <v>1414</v>
      </c>
      <c r="R11" s="114">
        <f>150+Q11</f>
        <v>1564</v>
      </c>
      <c r="S11" s="114">
        <f>1332+R11</f>
        <v>2896</v>
      </c>
      <c r="T11" s="114">
        <f>S11</f>
        <v>2896</v>
      </c>
      <c r="U11" s="114">
        <f>T11</f>
        <v>2896</v>
      </c>
      <c r="V11" s="114">
        <f>3500+U11</f>
        <v>6396</v>
      </c>
      <c r="W11" s="114">
        <f>160+V11</f>
        <v>6556</v>
      </c>
      <c r="X11" s="36" t="s">
        <v>755</v>
      </c>
      <c r="Y11" s="36" t="s">
        <v>727</v>
      </c>
    </row>
    <row r="12" spans="1:25" ht="133.5" hidden="1" customHeight="1" x14ac:dyDescent="0.25">
      <c r="A12" s="196" t="s">
        <v>56</v>
      </c>
      <c r="B12" s="201" t="s">
        <v>53</v>
      </c>
      <c r="C12" s="201" t="s">
        <v>424</v>
      </c>
      <c r="D12" s="202" t="s">
        <v>57</v>
      </c>
      <c r="E12" s="201" t="s">
        <v>62</v>
      </c>
      <c r="F12" s="201" t="s">
        <v>642</v>
      </c>
      <c r="G12" s="112"/>
      <c r="H12" s="91"/>
      <c r="I12" s="91"/>
      <c r="J12" s="113"/>
      <c r="K12" s="113"/>
      <c r="L12" s="113"/>
      <c r="M12" s="112"/>
      <c r="N12" s="113"/>
      <c r="O12" s="113"/>
      <c r="P12" s="113"/>
      <c r="Q12" s="113"/>
      <c r="R12" s="113"/>
      <c r="S12" s="113"/>
      <c r="T12" s="113"/>
      <c r="U12" s="113"/>
      <c r="V12" s="113"/>
      <c r="W12" s="112"/>
      <c r="X12" s="19" t="s">
        <v>755</v>
      </c>
      <c r="Y12" s="19" t="s">
        <v>727</v>
      </c>
    </row>
    <row r="13" spans="1:25" ht="15" hidden="1" x14ac:dyDescent="0.25">
      <c r="A13" s="20" t="s">
        <v>11</v>
      </c>
      <c r="B13" s="188"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186"/>
      <c r="Y13" s="186"/>
    </row>
    <row r="14" spans="1:25" s="13" customFormat="1" ht="132" hidden="1" customHeight="1" x14ac:dyDescent="0.25">
      <c r="A14" s="9" t="s">
        <v>65</v>
      </c>
      <c r="B14" s="10" t="s">
        <v>63</v>
      </c>
      <c r="C14" s="10" t="s">
        <v>467</v>
      </c>
      <c r="D14" s="66" t="s">
        <v>71</v>
      </c>
      <c r="E14" s="66" t="s">
        <v>76</v>
      </c>
      <c r="F14" s="66" t="s">
        <v>72</v>
      </c>
      <c r="G14" s="83" t="s">
        <v>87</v>
      </c>
      <c r="H14" s="125" t="s">
        <v>546</v>
      </c>
      <c r="I14" s="116">
        <v>30</v>
      </c>
      <c r="J14" s="116">
        <v>30</v>
      </c>
      <c r="K14" s="116"/>
      <c r="L14" s="116"/>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96" hidden="1" customHeight="1" x14ac:dyDescent="0.25">
      <c r="A15" s="22"/>
      <c r="B15" s="23"/>
      <c r="C15" s="23"/>
      <c r="D15" s="66" t="s">
        <v>71</v>
      </c>
      <c r="E15" s="66" t="s">
        <v>77</v>
      </c>
      <c r="F15" s="66" t="s">
        <v>482</v>
      </c>
      <c r="G15" s="83" t="s">
        <v>547</v>
      </c>
      <c r="H15" s="126" t="s">
        <v>643</v>
      </c>
      <c r="I15" s="126" t="s">
        <v>743</v>
      </c>
      <c r="J15" s="83">
        <f>2100+231</f>
        <v>2331</v>
      </c>
      <c r="K15" s="83"/>
      <c r="L15" s="83"/>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279" hidden="1" customHeight="1" x14ac:dyDescent="0.25">
      <c r="A16" s="198"/>
      <c r="B16" s="18"/>
      <c r="C16" s="18"/>
      <c r="D16" s="66" t="s">
        <v>71</v>
      </c>
      <c r="E16" s="66" t="s">
        <v>78</v>
      </c>
      <c r="F16" s="66" t="s">
        <v>468</v>
      </c>
      <c r="G16" s="83"/>
      <c r="H16" s="60"/>
      <c r="I16" s="60"/>
      <c r="J16" s="60"/>
      <c r="K16" s="60"/>
      <c r="L16" s="60"/>
      <c r="M16" s="83"/>
      <c r="N16" s="60"/>
      <c r="O16" s="60"/>
      <c r="P16" s="60"/>
      <c r="Q16" s="60"/>
      <c r="R16" s="60"/>
      <c r="S16" s="60"/>
      <c r="T16" s="60"/>
      <c r="U16" s="60"/>
      <c r="V16" s="60"/>
      <c r="W16" s="83"/>
      <c r="X16" s="46" t="s">
        <v>755</v>
      </c>
      <c r="Y16" s="46" t="s">
        <v>459</v>
      </c>
    </row>
    <row r="17" spans="1:25" s="13" customFormat="1" ht="109.5" hidden="1" customHeight="1" x14ac:dyDescent="0.25">
      <c r="A17" s="11" t="s">
        <v>66</v>
      </c>
      <c r="B17" s="10" t="s">
        <v>64</v>
      </c>
      <c r="C17" s="10" t="s">
        <v>88</v>
      </c>
      <c r="D17" s="66" t="s">
        <v>71</v>
      </c>
      <c r="E17" s="66" t="s">
        <v>80</v>
      </c>
      <c r="F17" s="66" t="s">
        <v>81</v>
      </c>
      <c r="G17" s="83"/>
      <c r="H17" s="83"/>
      <c r="I17" s="83"/>
      <c r="J17" s="60"/>
      <c r="K17" s="60"/>
      <c r="L17" s="60"/>
      <c r="M17" s="83"/>
      <c r="N17" s="60"/>
      <c r="O17" s="60"/>
      <c r="P17" s="60"/>
      <c r="Q17" s="60"/>
      <c r="R17" s="60"/>
      <c r="S17" s="60"/>
      <c r="T17" s="60"/>
      <c r="U17" s="60"/>
      <c r="V17" s="60"/>
      <c r="W17" s="83"/>
      <c r="X17" s="46" t="s">
        <v>755</v>
      </c>
      <c r="Y17" s="46" t="s">
        <v>459</v>
      </c>
    </row>
    <row r="18" spans="1:25" s="13" customFormat="1" ht="170.25" hidden="1" customHeight="1" x14ac:dyDescent="0.25">
      <c r="A18" s="45"/>
      <c r="B18" s="18"/>
      <c r="C18" s="18"/>
      <c r="D18" s="66" t="s">
        <v>71</v>
      </c>
      <c r="E18" s="66" t="s">
        <v>701</v>
      </c>
      <c r="F18" s="66" t="s">
        <v>728</v>
      </c>
      <c r="G18" s="83"/>
      <c r="H18" s="83"/>
      <c r="I18" s="83"/>
      <c r="J18" s="83"/>
      <c r="K18" s="83"/>
      <c r="L18" s="83"/>
      <c r="M18" s="83"/>
      <c r="N18" s="60"/>
      <c r="O18" s="60"/>
      <c r="P18" s="60"/>
      <c r="Q18" s="60"/>
      <c r="R18" s="60"/>
      <c r="S18" s="60"/>
      <c r="T18" s="60"/>
      <c r="U18" s="60"/>
      <c r="V18" s="60"/>
      <c r="W18" s="83"/>
      <c r="X18" s="46" t="s">
        <v>755</v>
      </c>
      <c r="Y18" s="46" t="s">
        <v>459</v>
      </c>
    </row>
    <row r="19" spans="1:25" s="13" customFormat="1" ht="279.75" hidden="1" customHeight="1" x14ac:dyDescent="0.25">
      <c r="A19" s="194" t="s">
        <v>702</v>
      </c>
      <c r="B19" s="66" t="s">
        <v>545</v>
      </c>
      <c r="C19" s="66" t="s">
        <v>82</v>
      </c>
      <c r="D19" s="66" t="s">
        <v>71</v>
      </c>
      <c r="E19" s="66" t="s">
        <v>703</v>
      </c>
      <c r="F19" s="66" t="s">
        <v>466</v>
      </c>
      <c r="G19" s="83" t="s">
        <v>543</v>
      </c>
      <c r="H19" s="83" t="s">
        <v>460</v>
      </c>
      <c r="I19" s="116">
        <v>55</v>
      </c>
      <c r="J19" s="116">
        <v>59</v>
      </c>
      <c r="K19" s="116"/>
      <c r="L19" s="116"/>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hidden="1" customHeight="1" x14ac:dyDescent="0.25">
      <c r="A20" s="9" t="s">
        <v>67</v>
      </c>
      <c r="B20" s="10" t="s">
        <v>544</v>
      </c>
      <c r="C20" s="10" t="s">
        <v>561</v>
      </c>
      <c r="D20" s="66" t="s">
        <v>71</v>
      </c>
      <c r="E20" s="66" t="s">
        <v>83</v>
      </c>
      <c r="F20" s="66" t="s">
        <v>480</v>
      </c>
      <c r="G20" s="83"/>
      <c r="H20" s="83"/>
      <c r="I20" s="116"/>
      <c r="J20" s="128"/>
      <c r="K20" s="128"/>
      <c r="L20" s="128"/>
      <c r="M20" s="116"/>
      <c r="N20" s="128"/>
      <c r="O20" s="128"/>
      <c r="P20" s="128"/>
      <c r="Q20" s="128"/>
      <c r="R20" s="128"/>
      <c r="S20" s="128"/>
      <c r="T20" s="128"/>
      <c r="U20" s="128"/>
      <c r="V20" s="128"/>
      <c r="W20" s="116"/>
      <c r="X20" s="46" t="s">
        <v>755</v>
      </c>
      <c r="Y20" s="46" t="s">
        <v>459</v>
      </c>
    </row>
    <row r="21" spans="1:25" s="13" customFormat="1" ht="93.75" hidden="1" customHeight="1" x14ac:dyDescent="0.25">
      <c r="A21" s="22"/>
      <c r="B21" s="23"/>
      <c r="C21" s="23"/>
      <c r="D21" s="66" t="s">
        <v>71</v>
      </c>
      <c r="E21" s="66" t="s">
        <v>704</v>
      </c>
      <c r="F21" s="66" t="s">
        <v>84</v>
      </c>
      <c r="G21" s="83"/>
      <c r="H21" s="83"/>
      <c r="I21" s="116"/>
      <c r="J21" s="128"/>
      <c r="K21" s="128"/>
      <c r="L21" s="128"/>
      <c r="M21" s="116"/>
      <c r="N21" s="128"/>
      <c r="O21" s="128"/>
      <c r="P21" s="128"/>
      <c r="Q21" s="128"/>
      <c r="R21" s="128"/>
      <c r="S21" s="128"/>
      <c r="T21" s="128"/>
      <c r="U21" s="128"/>
      <c r="V21" s="128"/>
      <c r="W21" s="116"/>
      <c r="X21" s="46" t="s">
        <v>755</v>
      </c>
      <c r="Y21" s="46" t="s">
        <v>459</v>
      </c>
    </row>
    <row r="22" spans="1:25" s="13" customFormat="1" ht="100.5" hidden="1" customHeight="1" x14ac:dyDescent="0.25">
      <c r="A22" s="22"/>
      <c r="B22" s="23"/>
      <c r="C22" s="23"/>
      <c r="D22" s="66" t="s">
        <v>71</v>
      </c>
      <c r="E22" s="66" t="s">
        <v>705</v>
      </c>
      <c r="F22" s="66" t="s">
        <v>85</v>
      </c>
      <c r="G22" s="83"/>
      <c r="H22" s="83"/>
      <c r="I22" s="116"/>
      <c r="J22" s="128"/>
      <c r="K22" s="128"/>
      <c r="L22" s="128"/>
      <c r="M22" s="116"/>
      <c r="N22" s="128"/>
      <c r="O22" s="128"/>
      <c r="P22" s="128"/>
      <c r="Q22" s="128"/>
      <c r="R22" s="128"/>
      <c r="S22" s="128"/>
      <c r="T22" s="128"/>
      <c r="U22" s="128"/>
      <c r="V22" s="128"/>
      <c r="W22" s="116"/>
      <c r="X22" s="46" t="s">
        <v>755</v>
      </c>
      <c r="Y22" s="46" t="s">
        <v>459</v>
      </c>
    </row>
    <row r="23" spans="1:25" s="13" customFormat="1" ht="114.75" hidden="1" customHeight="1" x14ac:dyDescent="0.25">
      <c r="A23" s="198"/>
      <c r="B23" s="18"/>
      <c r="C23" s="18"/>
      <c r="D23" s="66" t="s">
        <v>71</v>
      </c>
      <c r="E23" s="66" t="s">
        <v>706</v>
      </c>
      <c r="F23" s="66" t="s">
        <v>86</v>
      </c>
      <c r="G23" s="83"/>
      <c r="H23" s="83"/>
      <c r="I23" s="116"/>
      <c r="J23" s="128"/>
      <c r="K23" s="128"/>
      <c r="L23" s="128"/>
      <c r="M23" s="116"/>
      <c r="N23" s="128"/>
      <c r="O23" s="128"/>
      <c r="P23" s="128"/>
      <c r="Q23" s="128"/>
      <c r="R23" s="128"/>
      <c r="S23" s="128"/>
      <c r="T23" s="128"/>
      <c r="U23" s="128"/>
      <c r="V23" s="128"/>
      <c r="W23" s="116"/>
      <c r="X23" s="46" t="s">
        <v>755</v>
      </c>
      <c r="Y23" s="46" t="s">
        <v>459</v>
      </c>
    </row>
    <row r="24" spans="1:25" ht="15" hidden="1" x14ac:dyDescent="0.25">
      <c r="A24" s="196" t="s">
        <v>12</v>
      </c>
      <c r="B24" s="188"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186"/>
      <c r="Y24" s="186"/>
    </row>
    <row r="25" spans="1:25" ht="222" hidden="1" customHeight="1" x14ac:dyDescent="0.25">
      <c r="A25" s="204" t="s">
        <v>90</v>
      </c>
      <c r="B25" s="17" t="s">
        <v>68</v>
      </c>
      <c r="C25" s="17" t="s">
        <v>469</v>
      </c>
      <c r="D25" s="201" t="s">
        <v>94</v>
      </c>
      <c r="E25" s="66" t="s">
        <v>93</v>
      </c>
      <c r="F25" s="34" t="s">
        <v>729</v>
      </c>
      <c r="G25" s="62" t="s">
        <v>470</v>
      </c>
      <c r="H25" s="62" t="s">
        <v>549</v>
      </c>
      <c r="I25" s="129">
        <v>7</v>
      </c>
      <c r="J25" s="129">
        <v>7</v>
      </c>
      <c r="K25" s="129"/>
      <c r="L25" s="129"/>
      <c r="M25" s="129">
        <v>7</v>
      </c>
      <c r="N25" s="129">
        <v>7</v>
      </c>
      <c r="O25" s="129">
        <v>7</v>
      </c>
      <c r="P25" s="129">
        <v>7</v>
      </c>
      <c r="Q25" s="129">
        <v>7</v>
      </c>
      <c r="R25" s="129">
        <v>7</v>
      </c>
      <c r="S25" s="129">
        <v>7</v>
      </c>
      <c r="T25" s="129">
        <v>7</v>
      </c>
      <c r="U25" s="129">
        <v>7</v>
      </c>
      <c r="V25" s="129">
        <v>7</v>
      </c>
      <c r="W25" s="129">
        <v>8</v>
      </c>
      <c r="X25" s="188" t="s">
        <v>755</v>
      </c>
      <c r="Y25" s="188" t="s">
        <v>459</v>
      </c>
    </row>
    <row r="26" spans="1:25" ht="108" hidden="1" customHeight="1" x14ac:dyDescent="0.25">
      <c r="A26" s="8" t="s">
        <v>471</v>
      </c>
      <c r="B26" s="201" t="s">
        <v>472</v>
      </c>
      <c r="C26" s="201" t="s">
        <v>473</v>
      </c>
      <c r="D26" s="201" t="s">
        <v>94</v>
      </c>
      <c r="E26" s="201" t="s">
        <v>475</v>
      </c>
      <c r="F26" s="183" t="s">
        <v>504</v>
      </c>
      <c r="G26" s="111" t="s">
        <v>474</v>
      </c>
      <c r="H26" s="173" t="s">
        <v>548</v>
      </c>
      <c r="I26" s="114">
        <v>19</v>
      </c>
      <c r="J26" s="114">
        <v>18</v>
      </c>
      <c r="K26" s="114"/>
      <c r="L26" s="114"/>
      <c r="M26" s="114">
        <v>18</v>
      </c>
      <c r="N26" s="114">
        <v>18</v>
      </c>
      <c r="O26" s="114">
        <v>18</v>
      </c>
      <c r="P26" s="114">
        <v>18</v>
      </c>
      <c r="Q26" s="114">
        <v>18</v>
      </c>
      <c r="R26" s="114">
        <v>18</v>
      </c>
      <c r="S26" s="114">
        <v>18</v>
      </c>
      <c r="T26" s="114">
        <v>18</v>
      </c>
      <c r="U26" s="114">
        <v>19</v>
      </c>
      <c r="V26" s="114">
        <v>19</v>
      </c>
      <c r="W26" s="114">
        <v>20</v>
      </c>
      <c r="X26" s="186" t="s">
        <v>755</v>
      </c>
      <c r="Y26" s="186" t="s">
        <v>459</v>
      </c>
    </row>
    <row r="27" spans="1:25" ht="150.75" hidden="1" customHeight="1" x14ac:dyDescent="0.25">
      <c r="A27" s="204" t="s">
        <v>91</v>
      </c>
      <c r="B27" s="201" t="s">
        <v>69</v>
      </c>
      <c r="C27" s="201" t="s">
        <v>441</v>
      </c>
      <c r="D27" s="201" t="s">
        <v>477</v>
      </c>
      <c r="E27" s="201" t="s">
        <v>95</v>
      </c>
      <c r="F27" s="184" t="s">
        <v>476</v>
      </c>
      <c r="G27" s="91"/>
      <c r="H27" s="90"/>
      <c r="I27" s="165"/>
      <c r="J27" s="91"/>
      <c r="K27" s="91"/>
      <c r="L27" s="91"/>
      <c r="M27" s="91"/>
      <c r="N27" s="91"/>
      <c r="O27" s="91"/>
      <c r="P27" s="91"/>
      <c r="Q27" s="91"/>
      <c r="R27" s="91"/>
      <c r="S27" s="91"/>
      <c r="T27" s="91"/>
      <c r="U27" s="91"/>
      <c r="V27" s="91"/>
      <c r="W27" s="91"/>
      <c r="X27" s="186" t="s">
        <v>755</v>
      </c>
      <c r="Y27" s="186" t="s">
        <v>459</v>
      </c>
    </row>
    <row r="28" spans="1:25" ht="180" hidden="1" customHeight="1" x14ac:dyDescent="0.25">
      <c r="A28" s="204" t="s">
        <v>92</v>
      </c>
      <c r="B28" s="201" t="s">
        <v>96</v>
      </c>
      <c r="C28" s="201" t="s">
        <v>442</v>
      </c>
      <c r="D28" s="201" t="s">
        <v>479</v>
      </c>
      <c r="E28" s="201" t="s">
        <v>97</v>
      </c>
      <c r="F28" s="201" t="s">
        <v>542</v>
      </c>
      <c r="G28" s="111" t="s">
        <v>478</v>
      </c>
      <c r="H28" s="130" t="s">
        <v>541</v>
      </c>
      <c r="I28" s="87">
        <v>16.2</v>
      </c>
      <c r="J28" s="111">
        <v>17</v>
      </c>
      <c r="K28" s="111"/>
      <c r="L28" s="111"/>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hidden="1" customHeight="1" x14ac:dyDescent="0.25">
      <c r="A29" s="196" t="s">
        <v>13</v>
      </c>
      <c r="B29" s="188"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186"/>
      <c r="Y29" s="186"/>
    </row>
    <row r="30" spans="1:25" s="13" customFormat="1" ht="126" hidden="1" x14ac:dyDescent="0.25">
      <c r="A30" s="9" t="s">
        <v>98</v>
      </c>
      <c r="B30" s="66" t="s">
        <v>99</v>
      </c>
      <c r="C30" s="66" t="s">
        <v>100</v>
      </c>
      <c r="D30" s="29" t="s">
        <v>109</v>
      </c>
      <c r="E30" s="66" t="s">
        <v>491</v>
      </c>
      <c r="F30" s="34" t="s">
        <v>503</v>
      </c>
      <c r="G30" s="83" t="s">
        <v>108</v>
      </c>
      <c r="H30" s="131" t="s">
        <v>110</v>
      </c>
      <c r="I30" s="131" t="s">
        <v>746</v>
      </c>
      <c r="J30" s="83" t="s">
        <v>499</v>
      </c>
      <c r="K30" s="83"/>
      <c r="L30" s="83"/>
      <c r="M30" s="83" t="s">
        <v>794</v>
      </c>
      <c r="N30" s="83" t="s">
        <v>795</v>
      </c>
      <c r="O30" s="83" t="s">
        <v>796</v>
      </c>
      <c r="P30" s="83" t="s">
        <v>797</v>
      </c>
      <c r="Q30" s="83" t="s">
        <v>798</v>
      </c>
      <c r="R30" s="83" t="s">
        <v>799</v>
      </c>
      <c r="S30" s="83" t="s">
        <v>800</v>
      </c>
      <c r="T30" s="83" t="s">
        <v>801</v>
      </c>
      <c r="U30" s="83" t="s">
        <v>802</v>
      </c>
      <c r="V30" s="83" t="s">
        <v>803</v>
      </c>
      <c r="W30" s="83" t="s">
        <v>804</v>
      </c>
      <c r="X30" s="12" t="s">
        <v>758</v>
      </c>
      <c r="Y30" s="12" t="s">
        <v>786</v>
      </c>
    </row>
    <row r="31" spans="1:25" s="13" customFormat="1" ht="78.75" hidden="1" x14ac:dyDescent="0.25">
      <c r="A31" s="9" t="s">
        <v>102</v>
      </c>
      <c r="B31" s="10" t="s">
        <v>101</v>
      </c>
      <c r="C31" s="10" t="s">
        <v>551</v>
      </c>
      <c r="D31" s="29" t="s">
        <v>497</v>
      </c>
      <c r="E31" s="66" t="s">
        <v>103</v>
      </c>
      <c r="F31" s="34" t="s">
        <v>498</v>
      </c>
      <c r="G31" s="83" t="s">
        <v>552</v>
      </c>
      <c r="H31" s="132" t="s">
        <v>763</v>
      </c>
      <c r="I31" s="133">
        <v>0</v>
      </c>
      <c r="J31" s="116">
        <v>15</v>
      </c>
      <c r="K31" s="116"/>
      <c r="L31" s="116"/>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70.5" hidden="1" customHeight="1" x14ac:dyDescent="0.25">
      <c r="A32" s="198"/>
      <c r="B32" s="18"/>
      <c r="C32" s="18"/>
      <c r="D32" s="29" t="s">
        <v>494</v>
      </c>
      <c r="E32" s="66" t="s">
        <v>492</v>
      </c>
      <c r="F32" s="34" t="s">
        <v>493</v>
      </c>
      <c r="G32" s="83" t="s">
        <v>496</v>
      </c>
      <c r="H32" s="134" t="s">
        <v>555</v>
      </c>
      <c r="I32" s="133">
        <v>0</v>
      </c>
      <c r="J32" s="83">
        <v>15</v>
      </c>
      <c r="K32" s="83"/>
      <c r="L32" s="83"/>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hidden="1" x14ac:dyDescent="0.25">
      <c r="A33" s="9" t="s">
        <v>104</v>
      </c>
      <c r="B33" s="10" t="s">
        <v>105</v>
      </c>
      <c r="C33" s="10" t="s">
        <v>502</v>
      </c>
      <c r="D33" s="29" t="s">
        <v>500</v>
      </c>
      <c r="E33" s="66" t="s">
        <v>106</v>
      </c>
      <c r="F33" s="34" t="s">
        <v>495</v>
      </c>
      <c r="G33" s="83" t="s">
        <v>553</v>
      </c>
      <c r="H33" s="131" t="s">
        <v>557</v>
      </c>
      <c r="I33" s="135">
        <v>80</v>
      </c>
      <c r="J33" s="116">
        <v>120</v>
      </c>
      <c r="K33" s="116"/>
      <c r="L33" s="116"/>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hidden="1" customHeight="1" x14ac:dyDescent="0.25">
      <c r="A34" s="198"/>
      <c r="B34" s="18"/>
      <c r="C34" s="18"/>
      <c r="D34" s="29" t="s">
        <v>109</v>
      </c>
      <c r="E34" s="66" t="s">
        <v>107</v>
      </c>
      <c r="F34" s="34" t="s">
        <v>501</v>
      </c>
      <c r="G34" s="83" t="s">
        <v>554</v>
      </c>
      <c r="H34" s="131" t="s">
        <v>556</v>
      </c>
      <c r="I34" s="135">
        <v>1240</v>
      </c>
      <c r="J34" s="116">
        <v>1690</v>
      </c>
      <c r="K34" s="116"/>
      <c r="L34" s="116"/>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hidden="1" x14ac:dyDescent="0.25">
      <c r="A35" s="46" t="s">
        <v>644</v>
      </c>
      <c r="B35" s="18" t="s">
        <v>645</v>
      </c>
      <c r="C35" s="18" t="s">
        <v>646</v>
      </c>
      <c r="D35" s="29" t="s">
        <v>109</v>
      </c>
      <c r="E35" s="66" t="s">
        <v>647</v>
      </c>
      <c r="F35" s="34" t="s">
        <v>649</v>
      </c>
      <c r="G35" s="83" t="s">
        <v>650</v>
      </c>
      <c r="H35" s="131" t="s">
        <v>648</v>
      </c>
      <c r="I35" s="135">
        <v>7366</v>
      </c>
      <c r="J35" s="116">
        <v>8000</v>
      </c>
      <c r="K35" s="116"/>
      <c r="L35" s="116"/>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x14ac:dyDescent="0.25">
      <c r="A36" s="185">
        <v>2</v>
      </c>
      <c r="B36" s="187"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186"/>
      <c r="Y36" s="186"/>
    </row>
    <row r="37" spans="1:25" ht="15" hidden="1" x14ac:dyDescent="0.25">
      <c r="A37" s="196" t="s">
        <v>14</v>
      </c>
      <c r="B37" s="188"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186"/>
      <c r="Y37" s="186"/>
    </row>
    <row r="38" spans="1:25" s="13" customFormat="1" ht="94.5" hidden="1" x14ac:dyDescent="0.25">
      <c r="A38" s="9" t="s">
        <v>111</v>
      </c>
      <c r="B38" s="10" t="s">
        <v>112</v>
      </c>
      <c r="C38" s="10" t="s">
        <v>113</v>
      </c>
      <c r="D38" s="29" t="s">
        <v>117</v>
      </c>
      <c r="E38" s="66" t="s">
        <v>124</v>
      </c>
      <c r="F38" s="34" t="s">
        <v>538</v>
      </c>
      <c r="G38" s="87" t="s">
        <v>116</v>
      </c>
      <c r="H38" s="136" t="s">
        <v>747</v>
      </c>
      <c r="I38" s="137">
        <v>59.9</v>
      </c>
      <c r="J38" s="172">
        <v>60</v>
      </c>
      <c r="K38" s="172"/>
      <c r="L38" s="172"/>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hidden="1" x14ac:dyDescent="0.25">
      <c r="A39" s="22"/>
      <c r="B39" s="23"/>
      <c r="C39" s="23"/>
      <c r="D39" s="29" t="s">
        <v>118</v>
      </c>
      <c r="E39" s="66" t="s">
        <v>653</v>
      </c>
      <c r="F39" s="34" t="s">
        <v>114</v>
      </c>
      <c r="G39" s="89"/>
      <c r="H39" s="138"/>
      <c r="I39" s="139"/>
      <c r="J39" s="140"/>
      <c r="K39" s="140"/>
      <c r="L39" s="140"/>
      <c r="M39" s="141"/>
      <c r="N39" s="141"/>
      <c r="O39" s="141"/>
      <c r="P39" s="141"/>
      <c r="Q39" s="141"/>
      <c r="R39" s="141"/>
      <c r="S39" s="141"/>
      <c r="T39" s="141"/>
      <c r="U39" s="141"/>
      <c r="V39" s="141"/>
      <c r="W39" s="89"/>
      <c r="X39" s="12" t="s">
        <v>758</v>
      </c>
      <c r="Y39" s="46" t="s">
        <v>769</v>
      </c>
    </row>
    <row r="40" spans="1:25" s="13" customFormat="1" ht="63.75" hidden="1" x14ac:dyDescent="0.25">
      <c r="A40" s="22"/>
      <c r="B40" s="18"/>
      <c r="C40" s="18"/>
      <c r="D40" s="29" t="s">
        <v>118</v>
      </c>
      <c r="E40" s="66" t="s">
        <v>654</v>
      </c>
      <c r="F40" s="34" t="s">
        <v>115</v>
      </c>
      <c r="G40" s="91"/>
      <c r="H40" s="142"/>
      <c r="I40" s="143"/>
      <c r="J40" s="144"/>
      <c r="K40" s="144"/>
      <c r="L40" s="144"/>
      <c r="M40" s="92"/>
      <c r="N40" s="92"/>
      <c r="O40" s="92"/>
      <c r="P40" s="92"/>
      <c r="Q40" s="92"/>
      <c r="R40" s="92"/>
      <c r="S40" s="92"/>
      <c r="T40" s="92"/>
      <c r="U40" s="92"/>
      <c r="V40" s="92"/>
      <c r="W40" s="91"/>
      <c r="X40" s="12" t="s">
        <v>758</v>
      </c>
      <c r="Y40" s="46" t="s">
        <v>769</v>
      </c>
    </row>
    <row r="41" spans="1:25" s="13" customFormat="1" ht="78.75" hidden="1" x14ac:dyDescent="0.25">
      <c r="A41" s="33" t="s">
        <v>656</v>
      </c>
      <c r="B41" s="30" t="s">
        <v>651</v>
      </c>
      <c r="C41" s="10" t="s">
        <v>652</v>
      </c>
      <c r="D41" s="29" t="s">
        <v>118</v>
      </c>
      <c r="E41" s="66" t="s">
        <v>125</v>
      </c>
      <c r="F41" s="34" t="s">
        <v>652</v>
      </c>
      <c r="G41" s="83" t="s">
        <v>655</v>
      </c>
      <c r="H41" s="145" t="s">
        <v>739</v>
      </c>
      <c r="I41" s="146">
        <v>100</v>
      </c>
      <c r="J41" s="146">
        <v>100</v>
      </c>
      <c r="K41" s="146"/>
      <c r="L41" s="146"/>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186"/>
    </row>
    <row r="43" spans="1:25" ht="115.5" customHeight="1" x14ac:dyDescent="0.25">
      <c r="A43" s="37" t="s">
        <v>134</v>
      </c>
      <c r="B43" s="38" t="s">
        <v>131</v>
      </c>
      <c r="C43" s="38" t="s">
        <v>133</v>
      </c>
      <c r="D43" s="39" t="s">
        <v>129</v>
      </c>
      <c r="E43" s="201" t="s">
        <v>126</v>
      </c>
      <c r="F43" s="24" t="s">
        <v>132</v>
      </c>
      <c r="G43" s="62" t="s">
        <v>144</v>
      </c>
      <c r="H43" s="86" t="s">
        <v>562</v>
      </c>
      <c r="I43" s="115">
        <v>35</v>
      </c>
      <c r="J43" s="116">
        <v>36</v>
      </c>
      <c r="K43" s="116"/>
      <c r="L43" s="116"/>
      <c r="M43" s="116">
        <v>37</v>
      </c>
      <c r="N43" s="116">
        <v>38</v>
      </c>
      <c r="O43" s="116">
        <v>39</v>
      </c>
      <c r="P43" s="116">
        <v>40</v>
      </c>
      <c r="Q43" s="116">
        <v>41</v>
      </c>
      <c r="R43" s="116">
        <v>42</v>
      </c>
      <c r="S43" s="116">
        <v>43</v>
      </c>
      <c r="T43" s="116">
        <v>44</v>
      </c>
      <c r="U43" s="116">
        <v>45</v>
      </c>
      <c r="V43" s="116">
        <v>48</v>
      </c>
      <c r="W43" s="129">
        <v>50</v>
      </c>
      <c r="X43" s="12" t="s">
        <v>758</v>
      </c>
      <c r="Y43" s="186" t="s">
        <v>711</v>
      </c>
    </row>
    <row r="44" spans="1:25" s="13" customFormat="1" ht="78.75" x14ac:dyDescent="0.25">
      <c r="A44" s="40"/>
      <c r="B44" s="41"/>
      <c r="C44" s="41"/>
      <c r="D44" s="42" t="s">
        <v>517</v>
      </c>
      <c r="E44" s="66" t="s">
        <v>127</v>
      </c>
      <c r="F44" s="24" t="s">
        <v>130</v>
      </c>
      <c r="G44" s="87" t="s">
        <v>277</v>
      </c>
      <c r="H44" s="87" t="s">
        <v>518</v>
      </c>
      <c r="I44" s="147">
        <v>70</v>
      </c>
      <c r="J44" s="147">
        <v>65</v>
      </c>
      <c r="K44" s="147"/>
      <c r="L44" s="147"/>
      <c r="M44" s="147">
        <v>60</v>
      </c>
      <c r="N44" s="147">
        <v>55</v>
      </c>
      <c r="O44" s="147">
        <v>50</v>
      </c>
      <c r="P44" s="147">
        <v>48</v>
      </c>
      <c r="Q44" s="147">
        <v>45</v>
      </c>
      <c r="R44" s="147">
        <v>43</v>
      </c>
      <c r="S44" s="147">
        <v>40</v>
      </c>
      <c r="T44" s="147">
        <v>37</v>
      </c>
      <c r="U44" s="147">
        <v>35</v>
      </c>
      <c r="V44" s="147">
        <v>32</v>
      </c>
      <c r="W44" s="147">
        <v>30</v>
      </c>
      <c r="X44" s="12" t="s">
        <v>758</v>
      </c>
      <c r="Y44" s="11" t="s">
        <v>461</v>
      </c>
    </row>
    <row r="45" spans="1:25" s="13" customFormat="1" ht="97.5" customHeight="1" x14ac:dyDescent="0.25">
      <c r="A45" s="43"/>
      <c r="B45" s="44"/>
      <c r="C45" s="44"/>
      <c r="D45" s="42" t="s">
        <v>517</v>
      </c>
      <c r="E45" s="66" t="s">
        <v>690</v>
      </c>
      <c r="F45" s="24" t="s">
        <v>691</v>
      </c>
      <c r="G45" s="91"/>
      <c r="H45" s="91"/>
      <c r="I45" s="91"/>
      <c r="J45" s="92"/>
      <c r="K45" s="92"/>
      <c r="L45" s="92"/>
      <c r="M45" s="91"/>
      <c r="N45" s="92"/>
      <c r="O45" s="92"/>
      <c r="P45" s="92"/>
      <c r="Q45" s="92"/>
      <c r="R45" s="92"/>
      <c r="S45" s="92"/>
      <c r="T45" s="92"/>
      <c r="U45" s="92"/>
      <c r="V45" s="92"/>
      <c r="W45" s="91"/>
      <c r="X45" s="12" t="s">
        <v>758</v>
      </c>
      <c r="Y45" s="45" t="s">
        <v>712</v>
      </c>
    </row>
    <row r="46" spans="1:25" ht="15" hidden="1"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186"/>
      <c r="Y46" s="186"/>
    </row>
    <row r="47" spans="1:25" s="13" customFormat="1" ht="94.5" hidden="1" x14ac:dyDescent="0.25">
      <c r="A47" s="48" t="s">
        <v>260</v>
      </c>
      <c r="B47" s="10" t="s">
        <v>136</v>
      </c>
      <c r="C47" s="10" t="s">
        <v>657</v>
      </c>
      <c r="D47" s="49" t="s">
        <v>742</v>
      </c>
      <c r="E47" s="10" t="s">
        <v>139</v>
      </c>
      <c r="F47" s="190" t="s">
        <v>714</v>
      </c>
      <c r="G47" s="83" t="s">
        <v>145</v>
      </c>
      <c r="H47" s="83" t="s">
        <v>146</v>
      </c>
      <c r="I47" s="83">
        <v>25.25</v>
      </c>
      <c r="J47" s="83">
        <v>25.77</v>
      </c>
      <c r="K47" s="83"/>
      <c r="L47" s="83"/>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hidden="1" x14ac:dyDescent="0.25">
      <c r="A48" s="50"/>
      <c r="B48" s="23"/>
      <c r="C48" s="23"/>
      <c r="D48" s="51"/>
      <c r="E48" s="23"/>
      <c r="F48" s="52"/>
      <c r="G48" s="83" t="s">
        <v>147</v>
      </c>
      <c r="H48" s="83" t="s">
        <v>148</v>
      </c>
      <c r="I48" s="116">
        <v>0</v>
      </c>
      <c r="J48" s="116">
        <v>90</v>
      </c>
      <c r="K48" s="116"/>
      <c r="L48" s="116"/>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hidden="1" x14ac:dyDescent="0.25">
      <c r="A49" s="53"/>
      <c r="B49" s="18"/>
      <c r="C49" s="18"/>
      <c r="D49" s="54"/>
      <c r="E49" s="18"/>
      <c r="F49" s="55"/>
      <c r="G49" s="83" t="s">
        <v>149</v>
      </c>
      <c r="H49" s="83" t="s">
        <v>658</v>
      </c>
      <c r="I49" s="116">
        <v>80</v>
      </c>
      <c r="J49" s="116">
        <v>77</v>
      </c>
      <c r="K49" s="116"/>
      <c r="L49" s="116"/>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hidden="1" customHeight="1" x14ac:dyDescent="0.25">
      <c r="A50" s="53" t="s">
        <v>261</v>
      </c>
      <c r="B50" s="66" t="s">
        <v>138</v>
      </c>
      <c r="C50" s="66" t="s">
        <v>141</v>
      </c>
      <c r="D50" s="29" t="s">
        <v>137</v>
      </c>
      <c r="E50" s="66" t="s">
        <v>156</v>
      </c>
      <c r="F50" s="24" t="s">
        <v>142</v>
      </c>
      <c r="G50" s="83" t="s">
        <v>811</v>
      </c>
      <c r="H50" s="83" t="s">
        <v>539</v>
      </c>
      <c r="I50" s="116">
        <v>39</v>
      </c>
      <c r="J50" s="181">
        <v>40</v>
      </c>
      <c r="K50" s="181"/>
      <c r="L50" s="181"/>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hidden="1" x14ac:dyDescent="0.25">
      <c r="A51" s="33" t="s">
        <v>262</v>
      </c>
      <c r="B51" s="30" t="s">
        <v>140</v>
      </c>
      <c r="C51" s="10" t="s">
        <v>143</v>
      </c>
      <c r="D51" s="49" t="s">
        <v>137</v>
      </c>
      <c r="E51" s="10" t="s">
        <v>157</v>
      </c>
      <c r="F51" s="190" t="s">
        <v>530</v>
      </c>
      <c r="G51" s="126" t="s">
        <v>812</v>
      </c>
      <c r="H51" s="126" t="s">
        <v>540</v>
      </c>
      <c r="I51" s="149" t="s">
        <v>35</v>
      </c>
      <c r="J51" s="116">
        <v>30</v>
      </c>
      <c r="K51" s="116"/>
      <c r="L51" s="116"/>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x14ac:dyDescent="0.25">
      <c r="A53" s="9" t="s">
        <v>263</v>
      </c>
      <c r="B53" s="10" t="s">
        <v>155</v>
      </c>
      <c r="C53" s="10" t="s">
        <v>659</v>
      </c>
      <c r="D53" s="29" t="s">
        <v>517</v>
      </c>
      <c r="E53" s="66" t="s">
        <v>159</v>
      </c>
      <c r="F53" s="66" t="s">
        <v>150</v>
      </c>
      <c r="G53" s="87" t="s">
        <v>166</v>
      </c>
      <c r="H53" s="85" t="s">
        <v>451</v>
      </c>
      <c r="I53" s="150">
        <v>0</v>
      </c>
      <c r="J53" s="150">
        <v>0</v>
      </c>
      <c r="K53" s="150"/>
      <c r="L53" s="150"/>
      <c r="M53" s="150">
        <v>0</v>
      </c>
      <c r="N53" s="150">
        <v>0</v>
      </c>
      <c r="O53" s="150">
        <v>0</v>
      </c>
      <c r="P53" s="150">
        <v>0</v>
      </c>
      <c r="Q53" s="150">
        <v>0</v>
      </c>
      <c r="R53" s="150">
        <v>0</v>
      </c>
      <c r="S53" s="150">
        <v>0</v>
      </c>
      <c r="T53" s="150">
        <v>0</v>
      </c>
      <c r="U53" s="150">
        <v>0</v>
      </c>
      <c r="V53" s="150">
        <v>0</v>
      </c>
      <c r="W53" s="147">
        <v>4</v>
      </c>
      <c r="X53" s="12" t="s">
        <v>758</v>
      </c>
      <c r="Y53" s="12" t="s">
        <v>461</v>
      </c>
    </row>
    <row r="54" spans="1:25" ht="62.25" customHeight="1" x14ac:dyDescent="0.25">
      <c r="A54" s="22"/>
      <c r="B54" s="23"/>
      <c r="C54" s="23"/>
      <c r="D54" s="29" t="s">
        <v>517</v>
      </c>
      <c r="E54" s="66" t="s">
        <v>160</v>
      </c>
      <c r="F54" s="66" t="s">
        <v>814</v>
      </c>
      <c r="G54" s="89"/>
      <c r="H54" s="88"/>
      <c r="I54" s="88"/>
      <c r="J54" s="141"/>
      <c r="K54" s="141"/>
      <c r="L54" s="141"/>
      <c r="M54" s="89"/>
      <c r="N54" s="141"/>
      <c r="O54" s="141"/>
      <c r="P54" s="141"/>
      <c r="Q54" s="141"/>
      <c r="R54" s="141"/>
      <c r="S54" s="141"/>
      <c r="T54" s="141"/>
      <c r="U54" s="141"/>
      <c r="V54" s="141"/>
      <c r="W54" s="89"/>
      <c r="X54" s="12" t="s">
        <v>758</v>
      </c>
      <c r="Y54" s="12" t="s">
        <v>461</v>
      </c>
    </row>
    <row r="55" spans="1:25" ht="62.25" customHeight="1" x14ac:dyDescent="0.25">
      <c r="A55" s="22"/>
      <c r="B55" s="23"/>
      <c r="C55" s="23"/>
      <c r="D55" s="29" t="s">
        <v>517</v>
      </c>
      <c r="E55" s="66" t="s">
        <v>161</v>
      </c>
      <c r="F55" s="66" t="s">
        <v>151</v>
      </c>
      <c r="G55" s="141"/>
      <c r="H55" s="151"/>
      <c r="I55" s="151"/>
      <c r="J55" s="141"/>
      <c r="K55" s="141"/>
      <c r="L55" s="141"/>
      <c r="M55" s="89"/>
      <c r="N55" s="141"/>
      <c r="O55" s="141"/>
      <c r="P55" s="141"/>
      <c r="Q55" s="141"/>
      <c r="R55" s="141"/>
      <c r="S55" s="141"/>
      <c r="T55" s="141"/>
      <c r="U55" s="141"/>
      <c r="V55" s="141"/>
      <c r="W55" s="89"/>
      <c r="X55" s="12" t="s">
        <v>758</v>
      </c>
      <c r="Y55" s="12" t="s">
        <v>461</v>
      </c>
    </row>
    <row r="56" spans="1:25" ht="62.25" customHeight="1" x14ac:dyDescent="0.25">
      <c r="A56" s="198"/>
      <c r="B56" s="18"/>
      <c r="C56" s="18"/>
      <c r="D56" s="29" t="s">
        <v>517</v>
      </c>
      <c r="E56" s="66" t="s">
        <v>162</v>
      </c>
      <c r="F56" s="66" t="s">
        <v>152</v>
      </c>
      <c r="G56" s="92"/>
      <c r="H56" s="152"/>
      <c r="I56" s="152"/>
      <c r="J56" s="92"/>
      <c r="K56" s="92"/>
      <c r="L56" s="92"/>
      <c r="M56" s="91"/>
      <c r="N56" s="92"/>
      <c r="O56" s="92"/>
      <c r="P56" s="92"/>
      <c r="Q56" s="92"/>
      <c r="R56" s="92"/>
      <c r="S56" s="92"/>
      <c r="T56" s="92"/>
      <c r="U56" s="92"/>
      <c r="V56" s="92"/>
      <c r="W56" s="91"/>
      <c r="X56" s="12" t="s">
        <v>758</v>
      </c>
      <c r="Y56" s="12" t="s">
        <v>461</v>
      </c>
    </row>
    <row r="57" spans="1:25" ht="165" x14ac:dyDescent="0.25">
      <c r="A57" s="9" t="s">
        <v>264</v>
      </c>
      <c r="B57" s="10" t="s">
        <v>158</v>
      </c>
      <c r="C57" s="10" t="s">
        <v>429</v>
      </c>
      <c r="D57" s="29" t="s">
        <v>428</v>
      </c>
      <c r="E57" s="66" t="s">
        <v>163</v>
      </c>
      <c r="F57" s="66" t="s">
        <v>153</v>
      </c>
      <c r="G57" s="87" t="s">
        <v>167</v>
      </c>
      <c r="H57" s="85" t="s">
        <v>450</v>
      </c>
      <c r="I57" s="150">
        <v>0</v>
      </c>
      <c r="J57" s="150">
        <v>0</v>
      </c>
      <c r="K57" s="150"/>
      <c r="L57" s="150"/>
      <c r="M57" s="150">
        <v>0</v>
      </c>
      <c r="N57" s="150">
        <v>0</v>
      </c>
      <c r="O57" s="150">
        <v>0</v>
      </c>
      <c r="P57" s="150">
        <v>0</v>
      </c>
      <c r="Q57" s="150">
        <v>0</v>
      </c>
      <c r="R57" s="150">
        <v>0</v>
      </c>
      <c r="S57" s="150">
        <v>0</v>
      </c>
      <c r="T57" s="150">
        <v>0</v>
      </c>
      <c r="U57" s="150">
        <v>0</v>
      </c>
      <c r="V57" s="150">
        <v>0</v>
      </c>
      <c r="W57" s="147">
        <v>3</v>
      </c>
      <c r="X57" s="12" t="s">
        <v>758</v>
      </c>
      <c r="Y57" s="12" t="s">
        <v>461</v>
      </c>
    </row>
    <row r="58" spans="1:25" ht="81.75" customHeight="1" x14ac:dyDescent="0.25">
      <c r="A58" s="22"/>
      <c r="B58" s="23"/>
      <c r="C58" s="23"/>
      <c r="D58" s="29" t="s">
        <v>428</v>
      </c>
      <c r="E58" s="66" t="s">
        <v>164</v>
      </c>
      <c r="F58" s="66" t="s">
        <v>154</v>
      </c>
      <c r="G58" s="141"/>
      <c r="H58" s="151"/>
      <c r="I58" s="151"/>
      <c r="J58" s="141"/>
      <c r="K58" s="141"/>
      <c r="L58" s="141"/>
      <c r="M58" s="89"/>
      <c r="N58" s="141"/>
      <c r="O58" s="141"/>
      <c r="P58" s="141"/>
      <c r="Q58" s="141"/>
      <c r="R58" s="141"/>
      <c r="S58" s="141"/>
      <c r="T58" s="141"/>
      <c r="U58" s="141"/>
      <c r="V58" s="141"/>
      <c r="W58" s="89"/>
      <c r="X58" s="12" t="s">
        <v>758</v>
      </c>
      <c r="Y58" s="12" t="s">
        <v>461</v>
      </c>
    </row>
    <row r="59" spans="1:25" ht="81.75" customHeight="1" x14ac:dyDescent="0.25">
      <c r="A59" s="198"/>
      <c r="B59" s="18"/>
      <c r="C59" s="18"/>
      <c r="D59" s="29" t="s">
        <v>428</v>
      </c>
      <c r="E59" s="66" t="s">
        <v>165</v>
      </c>
      <c r="F59" s="66" t="s">
        <v>128</v>
      </c>
      <c r="G59" s="92"/>
      <c r="H59" s="152"/>
      <c r="I59" s="152"/>
      <c r="J59" s="92"/>
      <c r="K59" s="92"/>
      <c r="L59" s="92"/>
      <c r="M59" s="91"/>
      <c r="N59" s="92"/>
      <c r="O59" s="92"/>
      <c r="P59" s="92"/>
      <c r="Q59" s="92"/>
      <c r="R59" s="92"/>
      <c r="S59" s="92"/>
      <c r="T59" s="92"/>
      <c r="U59" s="92"/>
      <c r="V59" s="92"/>
      <c r="W59" s="91"/>
      <c r="X59" s="12" t="s">
        <v>758</v>
      </c>
      <c r="Y59" s="12" t="s">
        <v>461</v>
      </c>
    </row>
    <row r="60" spans="1:25"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140.25" x14ac:dyDescent="0.25">
      <c r="A61" s="9" t="s">
        <v>265</v>
      </c>
      <c r="B61" s="10" t="s">
        <v>168</v>
      </c>
      <c r="C61" s="10" t="s">
        <v>169</v>
      </c>
      <c r="D61" s="29" t="s">
        <v>715</v>
      </c>
      <c r="E61" s="66" t="s">
        <v>175</v>
      </c>
      <c r="F61" s="24" t="s">
        <v>716</v>
      </c>
      <c r="G61" s="87" t="s">
        <v>170</v>
      </c>
      <c r="H61" s="87" t="s">
        <v>745</v>
      </c>
      <c r="I61" s="153">
        <v>0</v>
      </c>
      <c r="J61" s="148">
        <v>0</v>
      </c>
      <c r="K61" s="148"/>
      <c r="L61" s="148"/>
      <c r="M61" s="148">
        <v>0</v>
      </c>
      <c r="N61" s="148">
        <v>0</v>
      </c>
      <c r="O61" s="148">
        <v>0</v>
      </c>
      <c r="P61" s="148">
        <v>0.375</v>
      </c>
      <c r="Q61" s="148">
        <v>0.875</v>
      </c>
      <c r="R61" s="148">
        <v>1</v>
      </c>
      <c r="S61" s="148">
        <v>1</v>
      </c>
      <c r="T61" s="148">
        <v>1</v>
      </c>
      <c r="U61" s="148">
        <v>1</v>
      </c>
      <c r="V61" s="148">
        <v>1</v>
      </c>
      <c r="W61" s="148">
        <v>1</v>
      </c>
      <c r="X61" s="12" t="s">
        <v>758</v>
      </c>
      <c r="Y61" s="12" t="s">
        <v>461</v>
      </c>
    </row>
    <row r="62" spans="1:25" ht="140.25" x14ac:dyDescent="0.25">
      <c r="A62" s="22"/>
      <c r="B62" s="23"/>
      <c r="C62" s="23"/>
      <c r="D62" s="29" t="s">
        <v>715</v>
      </c>
      <c r="E62" s="66" t="s">
        <v>176</v>
      </c>
      <c r="F62" s="24" t="s">
        <v>119</v>
      </c>
      <c r="G62" s="141"/>
      <c r="H62" s="141"/>
      <c r="I62" s="141"/>
      <c r="J62" s="60"/>
      <c r="K62" s="60"/>
      <c r="L62" s="60"/>
      <c r="M62" s="83"/>
      <c r="N62" s="60"/>
      <c r="O62" s="60"/>
      <c r="P62" s="60"/>
      <c r="Q62" s="60"/>
      <c r="R62" s="60"/>
      <c r="S62" s="60"/>
      <c r="T62" s="60"/>
      <c r="U62" s="60"/>
      <c r="V62" s="60"/>
      <c r="W62" s="83"/>
      <c r="X62" s="12" t="s">
        <v>758</v>
      </c>
      <c r="Y62" s="12" t="s">
        <v>461</v>
      </c>
    </row>
    <row r="63" spans="1:25" ht="140.25" x14ac:dyDescent="0.25">
      <c r="A63" s="22"/>
      <c r="B63" s="23"/>
      <c r="C63" s="23"/>
      <c r="D63" s="29" t="s">
        <v>715</v>
      </c>
      <c r="E63" s="66" t="s">
        <v>177</v>
      </c>
      <c r="F63" s="24" t="s">
        <v>717</v>
      </c>
      <c r="G63" s="141"/>
      <c r="H63" s="141"/>
      <c r="I63" s="141"/>
      <c r="J63" s="60"/>
      <c r="K63" s="60"/>
      <c r="L63" s="60"/>
      <c r="M63" s="83"/>
      <c r="N63" s="60"/>
      <c r="O63" s="60"/>
      <c r="P63" s="60"/>
      <c r="Q63" s="60"/>
      <c r="R63" s="60"/>
      <c r="S63" s="60"/>
      <c r="T63" s="60"/>
      <c r="U63" s="60"/>
      <c r="V63" s="60"/>
      <c r="W63" s="83"/>
      <c r="X63" s="12" t="s">
        <v>758</v>
      </c>
      <c r="Y63" s="12" t="s">
        <v>461</v>
      </c>
    </row>
    <row r="64" spans="1:25" ht="140.25" x14ac:dyDescent="0.25">
      <c r="A64" s="22"/>
      <c r="B64" s="23"/>
      <c r="C64" s="23"/>
      <c r="D64" s="29" t="s">
        <v>715</v>
      </c>
      <c r="E64" s="66" t="s">
        <v>178</v>
      </c>
      <c r="F64" s="24" t="s">
        <v>120</v>
      </c>
      <c r="G64" s="141"/>
      <c r="H64" s="141"/>
      <c r="I64" s="141"/>
      <c r="J64" s="60"/>
      <c r="K64" s="60"/>
      <c r="L64" s="60"/>
      <c r="M64" s="83"/>
      <c r="N64" s="60"/>
      <c r="O64" s="60"/>
      <c r="P64" s="60"/>
      <c r="Q64" s="60"/>
      <c r="R64" s="60"/>
      <c r="S64" s="60"/>
      <c r="T64" s="60"/>
      <c r="U64" s="60"/>
      <c r="V64" s="60"/>
      <c r="W64" s="83"/>
      <c r="X64" s="12" t="s">
        <v>758</v>
      </c>
      <c r="Y64" s="12" t="s">
        <v>461</v>
      </c>
    </row>
    <row r="65" spans="1:25" ht="140.25" x14ac:dyDescent="0.25">
      <c r="A65" s="22"/>
      <c r="B65" s="23"/>
      <c r="C65" s="23"/>
      <c r="D65" s="29" t="s">
        <v>715</v>
      </c>
      <c r="E65" s="66" t="s">
        <v>179</v>
      </c>
      <c r="F65" s="24" t="s">
        <v>718</v>
      </c>
      <c r="G65" s="89"/>
      <c r="H65" s="89"/>
      <c r="I65" s="89"/>
      <c r="J65" s="60"/>
      <c r="K65" s="60"/>
      <c r="L65" s="60"/>
      <c r="M65" s="83"/>
      <c r="N65" s="60"/>
      <c r="O65" s="60"/>
      <c r="P65" s="60"/>
      <c r="Q65" s="60"/>
      <c r="R65" s="60"/>
      <c r="S65" s="60"/>
      <c r="T65" s="60"/>
      <c r="U65" s="60"/>
      <c r="V65" s="60"/>
      <c r="W65" s="83"/>
      <c r="X65" s="12" t="s">
        <v>758</v>
      </c>
      <c r="Y65" s="12" t="s">
        <v>461</v>
      </c>
    </row>
    <row r="66" spans="1:25" ht="140.25" x14ac:dyDescent="0.25">
      <c r="A66" s="22"/>
      <c r="B66" s="23"/>
      <c r="C66" s="23"/>
      <c r="D66" s="29" t="s">
        <v>715</v>
      </c>
      <c r="E66" s="66" t="s">
        <v>180</v>
      </c>
      <c r="F66" s="24" t="s">
        <v>121</v>
      </c>
      <c r="G66" s="141"/>
      <c r="H66" s="141"/>
      <c r="I66" s="141"/>
      <c r="J66" s="60"/>
      <c r="K66" s="60"/>
      <c r="L66" s="60"/>
      <c r="M66" s="83"/>
      <c r="N66" s="60"/>
      <c r="O66" s="60"/>
      <c r="P66" s="60"/>
      <c r="Q66" s="60"/>
      <c r="R66" s="60"/>
      <c r="S66" s="60"/>
      <c r="T66" s="60"/>
      <c r="U66" s="60"/>
      <c r="V66" s="60"/>
      <c r="W66" s="83"/>
      <c r="X66" s="12" t="s">
        <v>758</v>
      </c>
      <c r="Y66" s="12" t="s">
        <v>461</v>
      </c>
    </row>
    <row r="67" spans="1:25" ht="140.25" x14ac:dyDescent="0.25">
      <c r="A67" s="22"/>
      <c r="B67" s="23"/>
      <c r="C67" s="23"/>
      <c r="D67" s="29" t="s">
        <v>715</v>
      </c>
      <c r="E67" s="66" t="s">
        <v>181</v>
      </c>
      <c r="F67" s="24" t="s">
        <v>719</v>
      </c>
      <c r="G67" s="141"/>
      <c r="H67" s="141"/>
      <c r="I67" s="141"/>
      <c r="J67" s="60"/>
      <c r="K67" s="60"/>
      <c r="L67" s="60"/>
      <c r="M67" s="83"/>
      <c r="N67" s="60"/>
      <c r="O67" s="60"/>
      <c r="P67" s="60"/>
      <c r="Q67" s="60"/>
      <c r="R67" s="60"/>
      <c r="S67" s="60"/>
      <c r="T67" s="60"/>
      <c r="U67" s="60"/>
      <c r="V67" s="60"/>
      <c r="W67" s="83"/>
      <c r="X67" s="12" t="s">
        <v>758</v>
      </c>
      <c r="Y67" s="12" t="s">
        <v>461</v>
      </c>
    </row>
    <row r="68" spans="1:25" ht="140.25" x14ac:dyDescent="0.25">
      <c r="A68" s="22"/>
      <c r="B68" s="23"/>
      <c r="C68" s="23"/>
      <c r="D68" s="29" t="s">
        <v>715</v>
      </c>
      <c r="E68" s="66" t="s">
        <v>182</v>
      </c>
      <c r="F68" s="24" t="s">
        <v>122</v>
      </c>
      <c r="G68" s="141"/>
      <c r="H68" s="141"/>
      <c r="I68" s="141"/>
      <c r="J68" s="60"/>
      <c r="K68" s="60"/>
      <c r="L68" s="60"/>
      <c r="M68" s="83"/>
      <c r="N68" s="60"/>
      <c r="O68" s="60"/>
      <c r="P68" s="60"/>
      <c r="Q68" s="60"/>
      <c r="R68" s="60"/>
      <c r="S68" s="60"/>
      <c r="T68" s="60"/>
      <c r="U68" s="60"/>
      <c r="V68" s="60"/>
      <c r="W68" s="83"/>
      <c r="X68" s="12" t="s">
        <v>758</v>
      </c>
      <c r="Y68" s="12" t="s">
        <v>461</v>
      </c>
    </row>
    <row r="69" spans="1:25" ht="140.25" x14ac:dyDescent="0.25">
      <c r="A69" s="22"/>
      <c r="B69" s="23"/>
      <c r="C69" s="23"/>
      <c r="D69" s="29" t="s">
        <v>715</v>
      </c>
      <c r="E69" s="66" t="s">
        <v>183</v>
      </c>
      <c r="F69" s="24" t="s">
        <v>720</v>
      </c>
      <c r="G69" s="141"/>
      <c r="H69" s="141"/>
      <c r="I69" s="141"/>
      <c r="J69" s="60"/>
      <c r="K69" s="60"/>
      <c r="L69" s="60"/>
      <c r="M69" s="83"/>
      <c r="N69" s="60"/>
      <c r="O69" s="60"/>
      <c r="P69" s="60"/>
      <c r="Q69" s="60"/>
      <c r="R69" s="60"/>
      <c r="S69" s="60"/>
      <c r="T69" s="60"/>
      <c r="U69" s="60"/>
      <c r="V69" s="60"/>
      <c r="W69" s="83"/>
      <c r="X69" s="12" t="s">
        <v>758</v>
      </c>
      <c r="Y69" s="12" t="s">
        <v>461</v>
      </c>
    </row>
    <row r="70" spans="1:25" ht="140.25" x14ac:dyDescent="0.25">
      <c r="A70" s="198"/>
      <c r="B70" s="18"/>
      <c r="C70" s="18"/>
      <c r="D70" s="29" t="s">
        <v>715</v>
      </c>
      <c r="E70" s="66" t="s">
        <v>184</v>
      </c>
      <c r="F70" s="24" t="s">
        <v>123</v>
      </c>
      <c r="G70" s="92"/>
      <c r="H70" s="92"/>
      <c r="I70" s="92"/>
      <c r="J70" s="60"/>
      <c r="K70" s="60"/>
      <c r="L70" s="60"/>
      <c r="M70" s="83"/>
      <c r="N70" s="60"/>
      <c r="O70" s="60"/>
      <c r="P70" s="60"/>
      <c r="Q70" s="60"/>
      <c r="R70" s="60"/>
      <c r="S70" s="60"/>
      <c r="T70" s="60"/>
      <c r="U70" s="60"/>
      <c r="V70" s="60"/>
      <c r="W70" s="83"/>
      <c r="X70" s="12" t="s">
        <v>758</v>
      </c>
      <c r="Y70" s="12" t="s">
        <v>461</v>
      </c>
    </row>
    <row r="71" spans="1:25" ht="42.75" customHeight="1" x14ac:dyDescent="0.25">
      <c r="A71" s="194"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186" t="s">
        <v>461</v>
      </c>
    </row>
    <row r="72" spans="1:25" ht="204.75" x14ac:dyDescent="0.25">
      <c r="A72" s="9" t="s">
        <v>267</v>
      </c>
      <c r="B72" s="10" t="s">
        <v>173</v>
      </c>
      <c r="C72" s="10" t="s">
        <v>174</v>
      </c>
      <c r="D72" s="29" t="s">
        <v>171</v>
      </c>
      <c r="E72" s="66" t="s">
        <v>187</v>
      </c>
      <c r="F72" s="24" t="s">
        <v>185</v>
      </c>
      <c r="G72" s="83" t="s">
        <v>189</v>
      </c>
      <c r="H72" s="86" t="s">
        <v>813</v>
      </c>
      <c r="I72" s="115">
        <v>3</v>
      </c>
      <c r="J72" s="116">
        <v>1</v>
      </c>
      <c r="K72" s="116"/>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x14ac:dyDescent="0.25">
      <c r="A73" s="22"/>
      <c r="B73" s="23"/>
      <c r="C73" s="23"/>
      <c r="D73" s="49" t="s">
        <v>171</v>
      </c>
      <c r="E73" s="10" t="s">
        <v>188</v>
      </c>
      <c r="F73" s="190" t="s">
        <v>186</v>
      </c>
      <c r="G73" s="83" t="s">
        <v>190</v>
      </c>
      <c r="H73" s="86" t="s">
        <v>591</v>
      </c>
      <c r="I73" s="115">
        <v>2</v>
      </c>
      <c r="J73" s="116">
        <v>3</v>
      </c>
      <c r="K73" s="116"/>
      <c r="L73" s="116"/>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x14ac:dyDescent="0.25">
      <c r="A74" s="198"/>
      <c r="B74" s="18"/>
      <c r="C74" s="18"/>
      <c r="D74" s="49" t="s">
        <v>171</v>
      </c>
      <c r="E74" s="18"/>
      <c r="F74" s="55"/>
      <c r="G74" s="83" t="s">
        <v>191</v>
      </c>
      <c r="H74" s="86" t="s">
        <v>592</v>
      </c>
      <c r="I74" s="115">
        <v>10</v>
      </c>
      <c r="J74" s="116">
        <v>15</v>
      </c>
      <c r="K74" s="116"/>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hidden="1" customHeight="1" x14ac:dyDescent="0.25">
      <c r="A75" s="206" t="s">
        <v>35</v>
      </c>
      <c r="B75" s="189"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hidden="1" x14ac:dyDescent="0.25">
      <c r="A76" s="194"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0" hidden="1" x14ac:dyDescent="0.25">
      <c r="A77" s="9" t="s">
        <v>268</v>
      </c>
      <c r="B77" s="10" t="s">
        <v>192</v>
      </c>
      <c r="C77" s="10" t="s">
        <v>199</v>
      </c>
      <c r="D77" s="29" t="s">
        <v>433</v>
      </c>
      <c r="E77" s="66" t="s">
        <v>193</v>
      </c>
      <c r="F77" s="24" t="s">
        <v>203</v>
      </c>
      <c r="G77" s="83" t="s">
        <v>274</v>
      </c>
      <c r="H77" s="86" t="s">
        <v>661</v>
      </c>
      <c r="I77" s="163">
        <v>13.8</v>
      </c>
      <c r="J77" s="163">
        <v>13.7</v>
      </c>
      <c r="K77" s="163"/>
      <c r="L77" s="163"/>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135" hidden="1" x14ac:dyDescent="0.25">
      <c r="A78" s="22"/>
      <c r="B78" s="23"/>
      <c r="C78" s="23"/>
      <c r="D78" s="29" t="s">
        <v>433</v>
      </c>
      <c r="E78" s="66" t="s">
        <v>200</v>
      </c>
      <c r="F78" s="24" t="s">
        <v>204</v>
      </c>
      <c r="G78" s="83" t="s">
        <v>275</v>
      </c>
      <c r="H78" s="86" t="s">
        <v>662</v>
      </c>
      <c r="I78" s="154">
        <v>47</v>
      </c>
      <c r="J78" s="154">
        <v>48</v>
      </c>
      <c r="K78" s="154"/>
      <c r="L78" s="154"/>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hidden="1" x14ac:dyDescent="0.25">
      <c r="A79" s="22"/>
      <c r="B79" s="23"/>
      <c r="C79" s="23"/>
      <c r="D79" s="29" t="s">
        <v>433</v>
      </c>
      <c r="E79" s="66" t="s">
        <v>201</v>
      </c>
      <c r="F79" s="24" t="s">
        <v>205</v>
      </c>
      <c r="G79" s="83" t="s">
        <v>276</v>
      </c>
      <c r="H79" s="86" t="s">
        <v>663</v>
      </c>
      <c r="I79" s="154">
        <v>60</v>
      </c>
      <c r="J79" s="154">
        <v>62</v>
      </c>
      <c r="K79" s="154"/>
      <c r="L79" s="154"/>
      <c r="M79" s="154">
        <v>64</v>
      </c>
      <c r="N79" s="154">
        <v>66</v>
      </c>
      <c r="O79" s="154">
        <v>68</v>
      </c>
      <c r="P79" s="154">
        <v>70</v>
      </c>
      <c r="Q79" s="154">
        <v>72</v>
      </c>
      <c r="R79" s="154">
        <v>74</v>
      </c>
      <c r="S79" s="154">
        <v>76</v>
      </c>
      <c r="T79" s="154">
        <v>78</v>
      </c>
      <c r="U79" s="116">
        <v>80</v>
      </c>
      <c r="V79" s="116">
        <v>82</v>
      </c>
      <c r="W79" s="148">
        <v>0.84</v>
      </c>
      <c r="X79" s="46" t="s">
        <v>759</v>
      </c>
      <c r="Y79" s="12" t="s">
        <v>779</v>
      </c>
    </row>
    <row r="80" spans="1:25" ht="89.25" hidden="1" x14ac:dyDescent="0.25">
      <c r="A80" s="198"/>
      <c r="B80" s="18"/>
      <c r="C80" s="18"/>
      <c r="D80" s="29" t="s">
        <v>433</v>
      </c>
      <c r="E80" s="66" t="s">
        <v>202</v>
      </c>
      <c r="F80" s="24" t="s">
        <v>206</v>
      </c>
      <c r="G80" s="83" t="s">
        <v>425</v>
      </c>
      <c r="H80" s="86" t="s">
        <v>426</v>
      </c>
      <c r="I80" s="83">
        <v>1.3</v>
      </c>
      <c r="J80" s="83">
        <v>1.3</v>
      </c>
      <c r="K80" s="83"/>
      <c r="L80" s="83"/>
      <c r="M80" s="83">
        <v>1.3</v>
      </c>
      <c r="N80" s="83">
        <v>1.3</v>
      </c>
      <c r="O80" s="83">
        <v>1.3</v>
      </c>
      <c r="P80" s="83">
        <v>1.3</v>
      </c>
      <c r="Q80" s="83">
        <v>1.3</v>
      </c>
      <c r="R80" s="83">
        <v>1.3</v>
      </c>
      <c r="S80" s="83">
        <v>1.8</v>
      </c>
      <c r="T80" s="83">
        <v>1.8</v>
      </c>
      <c r="U80" s="83">
        <v>2</v>
      </c>
      <c r="V80" s="83">
        <v>2</v>
      </c>
      <c r="W80" s="83">
        <v>2</v>
      </c>
      <c r="X80" s="46" t="s">
        <v>759</v>
      </c>
      <c r="Y80" s="12" t="s">
        <v>779</v>
      </c>
    </row>
    <row r="81" spans="1:25" ht="195" hidden="1" x14ac:dyDescent="0.25">
      <c r="A81" s="9" t="s">
        <v>269</v>
      </c>
      <c r="B81" s="10" t="s">
        <v>194</v>
      </c>
      <c r="C81" s="10" t="s">
        <v>452</v>
      </c>
      <c r="D81" s="29" t="s">
        <v>433</v>
      </c>
      <c r="E81" s="66" t="s">
        <v>207</v>
      </c>
      <c r="F81" s="24" t="s">
        <v>208</v>
      </c>
      <c r="G81" s="87" t="s">
        <v>427</v>
      </c>
      <c r="H81" s="85" t="s">
        <v>664</v>
      </c>
      <c r="I81" s="163">
        <v>68</v>
      </c>
      <c r="J81" s="163">
        <v>68</v>
      </c>
      <c r="K81" s="163"/>
      <c r="L81" s="163"/>
      <c r="M81" s="163">
        <v>68</v>
      </c>
      <c r="N81" s="163">
        <v>69</v>
      </c>
      <c r="O81" s="163">
        <v>69</v>
      </c>
      <c r="P81" s="163">
        <v>69</v>
      </c>
      <c r="Q81" s="163">
        <v>70</v>
      </c>
      <c r="R81" s="163">
        <v>70.5</v>
      </c>
      <c r="S81" s="163">
        <v>71</v>
      </c>
      <c r="T81" s="163">
        <v>72</v>
      </c>
      <c r="U81" s="83">
        <v>72.5</v>
      </c>
      <c r="V81" s="83">
        <v>73</v>
      </c>
      <c r="W81" s="83">
        <v>73.599999999999994</v>
      </c>
      <c r="X81" s="46" t="s">
        <v>759</v>
      </c>
      <c r="Y81" s="12" t="s">
        <v>779</v>
      </c>
    </row>
    <row r="82" spans="1:25" ht="105" hidden="1" x14ac:dyDescent="0.25">
      <c r="A82" s="22"/>
      <c r="B82" s="23"/>
      <c r="C82" s="23"/>
      <c r="D82" s="29" t="s">
        <v>433</v>
      </c>
      <c r="E82" s="66" t="s">
        <v>210</v>
      </c>
      <c r="F82" s="24" t="s">
        <v>209</v>
      </c>
      <c r="G82" s="89"/>
      <c r="H82" s="89"/>
      <c r="I82" s="89"/>
      <c r="J82" s="92"/>
      <c r="K82" s="92"/>
      <c r="L82" s="92"/>
      <c r="M82" s="91"/>
      <c r="N82" s="92"/>
      <c r="O82" s="92"/>
      <c r="P82" s="92"/>
      <c r="Q82" s="92"/>
      <c r="R82" s="92"/>
      <c r="S82" s="92"/>
      <c r="T82" s="92"/>
      <c r="U82" s="92"/>
      <c r="V82" s="92"/>
      <c r="W82" s="83"/>
      <c r="X82" s="46" t="s">
        <v>759</v>
      </c>
      <c r="Y82" s="12" t="s">
        <v>779</v>
      </c>
    </row>
    <row r="83" spans="1:25" ht="120" hidden="1" x14ac:dyDescent="0.25">
      <c r="A83" s="22"/>
      <c r="B83" s="23"/>
      <c r="C83" s="23"/>
      <c r="D83" s="29" t="s">
        <v>433</v>
      </c>
      <c r="E83" s="66" t="s">
        <v>211</v>
      </c>
      <c r="F83" s="24" t="s">
        <v>214</v>
      </c>
      <c r="G83" s="89"/>
      <c r="H83" s="89"/>
      <c r="I83" s="89"/>
      <c r="J83" s="60"/>
      <c r="K83" s="60"/>
      <c r="L83" s="60"/>
      <c r="M83" s="83"/>
      <c r="N83" s="60"/>
      <c r="O83" s="60"/>
      <c r="P83" s="60"/>
      <c r="Q83" s="60"/>
      <c r="R83" s="60"/>
      <c r="S83" s="60"/>
      <c r="T83" s="60"/>
      <c r="U83" s="60"/>
      <c r="V83" s="60"/>
      <c r="W83" s="83"/>
      <c r="X83" s="46" t="s">
        <v>759</v>
      </c>
      <c r="Y83" s="12" t="s">
        <v>779</v>
      </c>
    </row>
    <row r="84" spans="1:25" ht="90" hidden="1" x14ac:dyDescent="0.25">
      <c r="A84" s="22"/>
      <c r="B84" s="23"/>
      <c r="C84" s="23"/>
      <c r="D84" s="29" t="s">
        <v>433</v>
      </c>
      <c r="E84" s="66" t="s">
        <v>212</v>
      </c>
      <c r="F84" s="24" t="s">
        <v>215</v>
      </c>
      <c r="G84" s="89"/>
      <c r="H84" s="89"/>
      <c r="I84" s="89"/>
      <c r="J84" s="60"/>
      <c r="K84" s="60"/>
      <c r="L84" s="60"/>
      <c r="M84" s="83"/>
      <c r="N84" s="60"/>
      <c r="O84" s="60"/>
      <c r="P84" s="60"/>
      <c r="Q84" s="60"/>
      <c r="R84" s="60"/>
      <c r="S84" s="60"/>
      <c r="T84" s="60"/>
      <c r="U84" s="60"/>
      <c r="V84" s="60"/>
      <c r="W84" s="83"/>
      <c r="X84" s="46" t="s">
        <v>759</v>
      </c>
      <c r="Y84" s="12" t="s">
        <v>779</v>
      </c>
    </row>
    <row r="85" spans="1:25" ht="120" hidden="1" x14ac:dyDescent="0.25">
      <c r="A85" s="22"/>
      <c r="B85" s="23"/>
      <c r="C85" s="23"/>
      <c r="D85" s="29" t="s">
        <v>433</v>
      </c>
      <c r="E85" s="66" t="s">
        <v>213</v>
      </c>
      <c r="F85" s="24" t="s">
        <v>216</v>
      </c>
      <c r="G85" s="89"/>
      <c r="H85" s="89"/>
      <c r="I85" s="89"/>
      <c r="J85" s="60"/>
      <c r="K85" s="60"/>
      <c r="L85" s="60"/>
      <c r="M85" s="83"/>
      <c r="N85" s="60"/>
      <c r="O85" s="60"/>
      <c r="P85" s="60"/>
      <c r="Q85" s="60"/>
      <c r="R85" s="60"/>
      <c r="S85" s="60"/>
      <c r="T85" s="60"/>
      <c r="U85" s="60"/>
      <c r="V85" s="60"/>
      <c r="W85" s="83"/>
      <c r="X85" s="46" t="s">
        <v>759</v>
      </c>
      <c r="Y85" s="12" t="s">
        <v>779</v>
      </c>
    </row>
    <row r="86" spans="1:25" ht="89.25" hidden="1" x14ac:dyDescent="0.25">
      <c r="A86" s="198"/>
      <c r="B86" s="18"/>
      <c r="C86" s="18"/>
      <c r="D86" s="29" t="s">
        <v>433</v>
      </c>
      <c r="E86" s="66" t="s">
        <v>232</v>
      </c>
      <c r="F86" s="24" t="s">
        <v>217</v>
      </c>
      <c r="G86" s="89"/>
      <c r="H86" s="89"/>
      <c r="I86" s="89"/>
      <c r="J86" s="60"/>
      <c r="K86" s="60"/>
      <c r="L86" s="60"/>
      <c r="M86" s="83"/>
      <c r="N86" s="60"/>
      <c r="O86" s="60"/>
      <c r="P86" s="60"/>
      <c r="Q86" s="60"/>
      <c r="R86" s="60"/>
      <c r="S86" s="60"/>
      <c r="T86" s="60"/>
      <c r="U86" s="60"/>
      <c r="V86" s="60"/>
      <c r="W86" s="83"/>
      <c r="X86" s="46" t="s">
        <v>759</v>
      </c>
      <c r="Y86" s="12" t="s">
        <v>779</v>
      </c>
    </row>
    <row r="87" spans="1:25" ht="180" hidden="1" x14ac:dyDescent="0.25">
      <c r="A87" s="9" t="s">
        <v>270</v>
      </c>
      <c r="B87" s="10" t="s">
        <v>195</v>
      </c>
      <c r="C87" s="10" t="s">
        <v>665</v>
      </c>
      <c r="D87" s="29" t="s">
        <v>433</v>
      </c>
      <c r="E87" s="66" t="s">
        <v>218</v>
      </c>
      <c r="F87" s="24" t="s">
        <v>219</v>
      </c>
      <c r="G87" s="89"/>
      <c r="H87" s="89"/>
      <c r="I87" s="89"/>
      <c r="J87" s="60"/>
      <c r="K87" s="60"/>
      <c r="L87" s="60"/>
      <c r="M87" s="83"/>
      <c r="N87" s="60"/>
      <c r="O87" s="60"/>
      <c r="P87" s="60"/>
      <c r="Q87" s="60"/>
      <c r="R87" s="60"/>
      <c r="S87" s="60"/>
      <c r="T87" s="60"/>
      <c r="U87" s="60"/>
      <c r="V87" s="60"/>
      <c r="W87" s="83"/>
      <c r="X87" s="46" t="s">
        <v>759</v>
      </c>
      <c r="Y87" s="12" t="s">
        <v>779</v>
      </c>
    </row>
    <row r="88" spans="1:25" ht="255" hidden="1" x14ac:dyDescent="0.25">
      <c r="A88" s="22"/>
      <c r="B88" s="23"/>
      <c r="C88" s="23"/>
      <c r="D88" s="29" t="s">
        <v>433</v>
      </c>
      <c r="E88" s="66" t="s">
        <v>221</v>
      </c>
      <c r="F88" s="24" t="s">
        <v>220</v>
      </c>
      <c r="G88" s="89"/>
      <c r="H88" s="89"/>
      <c r="I88" s="89"/>
      <c r="J88" s="60"/>
      <c r="K88" s="60"/>
      <c r="L88" s="60"/>
      <c r="M88" s="83"/>
      <c r="N88" s="60"/>
      <c r="O88" s="60"/>
      <c r="P88" s="60"/>
      <c r="Q88" s="60"/>
      <c r="R88" s="60"/>
      <c r="S88" s="60"/>
      <c r="T88" s="60"/>
      <c r="U88" s="60"/>
      <c r="V88" s="60"/>
      <c r="W88" s="83"/>
      <c r="X88" s="46" t="s">
        <v>759</v>
      </c>
      <c r="Y88" s="12" t="s">
        <v>779</v>
      </c>
    </row>
    <row r="89" spans="1:25" ht="135" hidden="1" x14ac:dyDescent="0.25">
      <c r="A89" s="22"/>
      <c r="B89" s="23"/>
      <c r="C89" s="23"/>
      <c r="D89" s="29" t="s">
        <v>433</v>
      </c>
      <c r="E89" s="66" t="s">
        <v>222</v>
      </c>
      <c r="F89" s="24" t="s">
        <v>223</v>
      </c>
      <c r="G89" s="89"/>
      <c r="H89" s="89"/>
      <c r="I89" s="89"/>
      <c r="J89" s="60"/>
      <c r="K89" s="60"/>
      <c r="L89" s="60"/>
      <c r="M89" s="83"/>
      <c r="N89" s="60"/>
      <c r="O89" s="60"/>
      <c r="P89" s="60"/>
      <c r="Q89" s="60"/>
      <c r="R89" s="60"/>
      <c r="S89" s="60"/>
      <c r="T89" s="60"/>
      <c r="U89" s="60"/>
      <c r="V89" s="60"/>
      <c r="W89" s="83"/>
      <c r="X89" s="46" t="s">
        <v>759</v>
      </c>
      <c r="Y89" s="12" t="s">
        <v>779</v>
      </c>
    </row>
    <row r="90" spans="1:25" ht="255" hidden="1" x14ac:dyDescent="0.25">
      <c r="A90" s="22"/>
      <c r="B90" s="23"/>
      <c r="C90" s="23"/>
      <c r="D90" s="29" t="s">
        <v>433</v>
      </c>
      <c r="E90" s="66" t="s">
        <v>227</v>
      </c>
      <c r="F90" s="24" t="s">
        <v>430</v>
      </c>
      <c r="G90" s="89"/>
      <c r="H90" s="89"/>
      <c r="I90" s="89"/>
      <c r="J90" s="60"/>
      <c r="K90" s="60"/>
      <c r="L90" s="60"/>
      <c r="M90" s="83"/>
      <c r="N90" s="60"/>
      <c r="O90" s="60"/>
      <c r="P90" s="60"/>
      <c r="Q90" s="60"/>
      <c r="R90" s="60"/>
      <c r="S90" s="60"/>
      <c r="T90" s="60"/>
      <c r="U90" s="60"/>
      <c r="V90" s="60"/>
      <c r="W90" s="83"/>
      <c r="X90" s="46" t="s">
        <v>759</v>
      </c>
      <c r="Y90" s="12" t="s">
        <v>779</v>
      </c>
    </row>
    <row r="91" spans="1:25" ht="225" hidden="1" x14ac:dyDescent="0.25">
      <c r="A91" s="22"/>
      <c r="B91" s="23"/>
      <c r="C91" s="23"/>
      <c r="D91" s="29" t="s">
        <v>433</v>
      </c>
      <c r="E91" s="66" t="s">
        <v>228</v>
      </c>
      <c r="F91" s="24" t="s">
        <v>224</v>
      </c>
      <c r="G91" s="89"/>
      <c r="H91" s="89"/>
      <c r="I91" s="89"/>
      <c r="J91" s="60"/>
      <c r="K91" s="60"/>
      <c r="L91" s="60"/>
      <c r="M91" s="83"/>
      <c r="N91" s="60"/>
      <c r="O91" s="60"/>
      <c r="P91" s="60"/>
      <c r="Q91" s="60"/>
      <c r="R91" s="60"/>
      <c r="S91" s="60"/>
      <c r="T91" s="60"/>
      <c r="U91" s="60"/>
      <c r="V91" s="60"/>
      <c r="W91" s="83"/>
      <c r="X91" s="46" t="s">
        <v>759</v>
      </c>
      <c r="Y91" s="12" t="s">
        <v>779</v>
      </c>
    </row>
    <row r="92" spans="1:25" ht="360" hidden="1" x14ac:dyDescent="0.25">
      <c r="A92" s="22"/>
      <c r="B92" s="23"/>
      <c r="C92" s="23"/>
      <c r="D92" s="29" t="s">
        <v>433</v>
      </c>
      <c r="E92" s="66" t="s">
        <v>229</v>
      </c>
      <c r="F92" s="24" t="s">
        <v>431</v>
      </c>
      <c r="G92" s="91"/>
      <c r="H92" s="91"/>
      <c r="I92" s="91"/>
      <c r="J92" s="60"/>
      <c r="K92" s="60"/>
      <c r="L92" s="60"/>
      <c r="M92" s="83"/>
      <c r="N92" s="60"/>
      <c r="O92" s="60"/>
      <c r="P92" s="60"/>
      <c r="Q92" s="60"/>
      <c r="R92" s="60"/>
      <c r="S92" s="60"/>
      <c r="T92" s="60"/>
      <c r="U92" s="60"/>
      <c r="V92" s="60"/>
      <c r="W92" s="83"/>
      <c r="X92" s="46" t="s">
        <v>759</v>
      </c>
      <c r="Y92" s="12" t="s">
        <v>779</v>
      </c>
    </row>
    <row r="93" spans="1:25" ht="120" hidden="1" x14ac:dyDescent="0.25">
      <c r="A93" s="22"/>
      <c r="B93" s="23"/>
      <c r="C93" s="23"/>
      <c r="D93" s="29" t="s">
        <v>433</v>
      </c>
      <c r="E93" s="66" t="s">
        <v>230</v>
      </c>
      <c r="F93" s="24" t="s">
        <v>225</v>
      </c>
      <c r="G93" s="83"/>
      <c r="H93" s="86"/>
      <c r="I93" s="86"/>
      <c r="J93" s="60"/>
      <c r="K93" s="60"/>
      <c r="L93" s="60"/>
      <c r="M93" s="83"/>
      <c r="N93" s="60"/>
      <c r="O93" s="60"/>
      <c r="P93" s="60"/>
      <c r="Q93" s="60"/>
      <c r="R93" s="60"/>
      <c r="S93" s="60"/>
      <c r="T93" s="60"/>
      <c r="U93" s="60"/>
      <c r="V93" s="60"/>
      <c r="W93" s="83"/>
      <c r="X93" s="46" t="s">
        <v>759</v>
      </c>
      <c r="Y93" s="12" t="s">
        <v>779</v>
      </c>
    </row>
    <row r="94" spans="1:25" ht="105" hidden="1" x14ac:dyDescent="0.25">
      <c r="A94" s="22"/>
      <c r="B94" s="18"/>
      <c r="C94" s="18"/>
      <c r="D94" s="29" t="s">
        <v>433</v>
      </c>
      <c r="E94" s="66" t="s">
        <v>231</v>
      </c>
      <c r="F94" s="24" t="s">
        <v>226</v>
      </c>
      <c r="G94" s="87"/>
      <c r="H94" s="87"/>
      <c r="I94" s="87"/>
      <c r="J94" s="60"/>
      <c r="K94" s="60"/>
      <c r="L94" s="60"/>
      <c r="M94" s="83"/>
      <c r="N94" s="60"/>
      <c r="O94" s="60"/>
      <c r="P94" s="60"/>
      <c r="Q94" s="60"/>
      <c r="R94" s="60"/>
      <c r="S94" s="60"/>
      <c r="T94" s="60"/>
      <c r="U94" s="60"/>
      <c r="V94" s="60"/>
      <c r="W94" s="83"/>
      <c r="X94" s="46" t="s">
        <v>759</v>
      </c>
      <c r="Y94" s="12" t="s">
        <v>779</v>
      </c>
    </row>
    <row r="95" spans="1:25" ht="195" hidden="1" x14ac:dyDescent="0.25">
      <c r="A95" s="9" t="s">
        <v>271</v>
      </c>
      <c r="B95" s="10" t="s">
        <v>196</v>
      </c>
      <c r="C95" s="190" t="s">
        <v>666</v>
      </c>
      <c r="D95" s="29" t="s">
        <v>433</v>
      </c>
      <c r="E95" s="66" t="s">
        <v>237</v>
      </c>
      <c r="F95" s="24" t="s">
        <v>233</v>
      </c>
      <c r="G95" s="89"/>
      <c r="H95" s="89"/>
      <c r="I95" s="89"/>
      <c r="J95" s="60"/>
      <c r="K95" s="60"/>
      <c r="L95" s="60"/>
      <c r="M95" s="83"/>
      <c r="N95" s="60"/>
      <c r="O95" s="60"/>
      <c r="P95" s="60"/>
      <c r="Q95" s="60"/>
      <c r="R95" s="60"/>
      <c r="S95" s="60"/>
      <c r="T95" s="60"/>
      <c r="U95" s="60"/>
      <c r="V95" s="60"/>
      <c r="W95" s="83"/>
      <c r="X95" s="46" t="s">
        <v>759</v>
      </c>
      <c r="Y95" s="12" t="s">
        <v>779</v>
      </c>
    </row>
    <row r="96" spans="1:25" ht="89.25" hidden="1" x14ac:dyDescent="0.25">
      <c r="A96" s="22"/>
      <c r="B96" s="23"/>
      <c r="C96" s="23"/>
      <c r="D96" s="29" t="s">
        <v>433</v>
      </c>
      <c r="E96" s="66" t="s">
        <v>238</v>
      </c>
      <c r="F96" s="24" t="s">
        <v>234</v>
      </c>
      <c r="G96" s="89"/>
      <c r="H96" s="89"/>
      <c r="I96" s="89"/>
      <c r="J96" s="60"/>
      <c r="K96" s="60"/>
      <c r="L96" s="60"/>
      <c r="M96" s="83"/>
      <c r="N96" s="60"/>
      <c r="O96" s="60"/>
      <c r="P96" s="60"/>
      <c r="Q96" s="60"/>
      <c r="R96" s="60"/>
      <c r="S96" s="60"/>
      <c r="T96" s="60"/>
      <c r="U96" s="60"/>
      <c r="V96" s="60"/>
      <c r="W96" s="83"/>
      <c r="X96" s="46" t="s">
        <v>759</v>
      </c>
      <c r="Y96" s="12" t="s">
        <v>779</v>
      </c>
    </row>
    <row r="97" spans="1:25" ht="89.25" hidden="1" x14ac:dyDescent="0.25">
      <c r="A97" s="22"/>
      <c r="B97" s="23"/>
      <c r="C97" s="23"/>
      <c r="D97" s="29" t="s">
        <v>433</v>
      </c>
      <c r="E97" s="66" t="s">
        <v>239</v>
      </c>
      <c r="F97" s="24" t="s">
        <v>235</v>
      </c>
      <c r="G97" s="89"/>
      <c r="H97" s="89"/>
      <c r="I97" s="89"/>
      <c r="J97" s="60"/>
      <c r="K97" s="60"/>
      <c r="L97" s="60"/>
      <c r="M97" s="83"/>
      <c r="N97" s="60"/>
      <c r="O97" s="60"/>
      <c r="P97" s="60"/>
      <c r="Q97" s="60"/>
      <c r="R97" s="60"/>
      <c r="S97" s="60"/>
      <c r="T97" s="60"/>
      <c r="U97" s="60"/>
      <c r="V97" s="60"/>
      <c r="W97" s="83"/>
      <c r="X97" s="46" t="s">
        <v>759</v>
      </c>
      <c r="Y97" s="12" t="s">
        <v>779</v>
      </c>
    </row>
    <row r="98" spans="1:25" ht="89.25" hidden="1" x14ac:dyDescent="0.25">
      <c r="A98" s="198"/>
      <c r="B98" s="18"/>
      <c r="C98" s="18"/>
      <c r="D98" s="29" t="s">
        <v>433</v>
      </c>
      <c r="E98" s="66" t="s">
        <v>240</v>
      </c>
      <c r="F98" s="24" t="s">
        <v>236</v>
      </c>
      <c r="G98" s="89"/>
      <c r="H98" s="89"/>
      <c r="I98" s="89"/>
      <c r="J98" s="60"/>
      <c r="K98" s="60"/>
      <c r="L98" s="60"/>
      <c r="M98" s="83"/>
      <c r="N98" s="60"/>
      <c r="O98" s="60"/>
      <c r="P98" s="60"/>
      <c r="Q98" s="60"/>
      <c r="R98" s="60"/>
      <c r="S98" s="60"/>
      <c r="T98" s="60"/>
      <c r="U98" s="60"/>
      <c r="V98" s="60"/>
      <c r="W98" s="83"/>
      <c r="X98" s="46" t="s">
        <v>759</v>
      </c>
      <c r="Y98" s="12" t="s">
        <v>779</v>
      </c>
    </row>
    <row r="99" spans="1:25" ht="150" hidden="1" x14ac:dyDescent="0.25">
      <c r="A99" s="9" t="s">
        <v>272</v>
      </c>
      <c r="B99" s="10" t="s">
        <v>197</v>
      </c>
      <c r="C99" s="10" t="s">
        <v>241</v>
      </c>
      <c r="D99" s="29" t="s">
        <v>433</v>
      </c>
      <c r="E99" s="66" t="s">
        <v>242</v>
      </c>
      <c r="F99" s="24" t="s">
        <v>432</v>
      </c>
      <c r="G99" s="89"/>
      <c r="H99" s="89"/>
      <c r="I99" s="89"/>
      <c r="J99" s="60"/>
      <c r="K99" s="60"/>
      <c r="L99" s="60"/>
      <c r="M99" s="83"/>
      <c r="N99" s="60"/>
      <c r="O99" s="60"/>
      <c r="P99" s="60"/>
      <c r="Q99" s="60"/>
      <c r="R99" s="60"/>
      <c r="S99" s="60"/>
      <c r="T99" s="60"/>
      <c r="U99" s="60"/>
      <c r="V99" s="60"/>
      <c r="W99" s="83"/>
      <c r="X99" s="46" t="s">
        <v>759</v>
      </c>
      <c r="Y99" s="12" t="s">
        <v>779</v>
      </c>
    </row>
    <row r="100" spans="1:25" ht="90" hidden="1" x14ac:dyDescent="0.25">
      <c r="A100" s="22"/>
      <c r="B100" s="23"/>
      <c r="C100" s="23"/>
      <c r="D100" s="29" t="s">
        <v>433</v>
      </c>
      <c r="E100" s="66" t="s">
        <v>243</v>
      </c>
      <c r="F100" s="24" t="s">
        <v>432</v>
      </c>
      <c r="G100" s="89"/>
      <c r="H100" s="89"/>
      <c r="I100" s="89"/>
      <c r="J100" s="60"/>
      <c r="K100" s="60"/>
      <c r="L100" s="60"/>
      <c r="M100" s="83"/>
      <c r="N100" s="60"/>
      <c r="O100" s="60"/>
      <c r="P100" s="60"/>
      <c r="Q100" s="60"/>
      <c r="R100" s="60"/>
      <c r="S100" s="60"/>
      <c r="T100" s="60"/>
      <c r="U100" s="60"/>
      <c r="V100" s="60"/>
      <c r="W100" s="83"/>
      <c r="X100" s="46" t="s">
        <v>759</v>
      </c>
      <c r="Y100" s="12" t="s">
        <v>779</v>
      </c>
    </row>
    <row r="101" spans="1:25" ht="105" hidden="1" x14ac:dyDescent="0.25">
      <c r="A101" s="22"/>
      <c r="B101" s="23"/>
      <c r="C101" s="23"/>
      <c r="D101" s="29" t="s">
        <v>433</v>
      </c>
      <c r="E101" s="66" t="s">
        <v>244</v>
      </c>
      <c r="F101" s="24" t="s">
        <v>247</v>
      </c>
      <c r="G101" s="89"/>
      <c r="H101" s="89"/>
      <c r="I101" s="89"/>
      <c r="J101" s="60"/>
      <c r="K101" s="60"/>
      <c r="L101" s="60"/>
      <c r="M101" s="83"/>
      <c r="N101" s="60"/>
      <c r="O101" s="60"/>
      <c r="P101" s="60"/>
      <c r="Q101" s="60"/>
      <c r="R101" s="60"/>
      <c r="S101" s="60"/>
      <c r="T101" s="60"/>
      <c r="U101" s="60"/>
      <c r="V101" s="60"/>
      <c r="W101" s="83"/>
      <c r="X101" s="46" t="s">
        <v>759</v>
      </c>
      <c r="Y101" s="12" t="s">
        <v>779</v>
      </c>
    </row>
    <row r="102" spans="1:25" ht="89.25" hidden="1" x14ac:dyDescent="0.25">
      <c r="A102" s="22"/>
      <c r="B102" s="23"/>
      <c r="C102" s="23"/>
      <c r="D102" s="29" t="s">
        <v>433</v>
      </c>
      <c r="E102" s="66" t="s">
        <v>245</v>
      </c>
      <c r="F102" s="24" t="s">
        <v>248</v>
      </c>
      <c r="G102" s="89"/>
      <c r="H102" s="89"/>
      <c r="I102" s="89"/>
      <c r="J102" s="60"/>
      <c r="K102" s="60"/>
      <c r="L102" s="60"/>
      <c r="M102" s="83"/>
      <c r="N102" s="60"/>
      <c r="O102" s="60"/>
      <c r="P102" s="60"/>
      <c r="Q102" s="60"/>
      <c r="R102" s="60"/>
      <c r="S102" s="60"/>
      <c r="T102" s="60"/>
      <c r="U102" s="60"/>
      <c r="V102" s="60"/>
      <c r="W102" s="83"/>
      <c r="X102" s="46" t="s">
        <v>759</v>
      </c>
      <c r="Y102" s="12" t="s">
        <v>779</v>
      </c>
    </row>
    <row r="103" spans="1:25" ht="90" hidden="1" x14ac:dyDescent="0.25">
      <c r="A103" s="22"/>
      <c r="B103" s="23"/>
      <c r="C103" s="23"/>
      <c r="D103" s="29" t="s">
        <v>433</v>
      </c>
      <c r="E103" s="66" t="s">
        <v>246</v>
      </c>
      <c r="F103" s="24" t="s">
        <v>249</v>
      </c>
      <c r="G103" s="89"/>
      <c r="H103" s="89"/>
      <c r="I103" s="89"/>
      <c r="J103" s="60"/>
      <c r="K103" s="60"/>
      <c r="L103" s="60"/>
      <c r="M103" s="83"/>
      <c r="N103" s="60"/>
      <c r="O103" s="60"/>
      <c r="P103" s="60"/>
      <c r="Q103" s="60"/>
      <c r="R103" s="60"/>
      <c r="S103" s="60"/>
      <c r="T103" s="60"/>
      <c r="U103" s="60"/>
      <c r="V103" s="60"/>
      <c r="W103" s="83"/>
      <c r="X103" s="46" t="s">
        <v>759</v>
      </c>
      <c r="Y103" s="12" t="s">
        <v>779</v>
      </c>
    </row>
    <row r="104" spans="1:25" ht="105" hidden="1" x14ac:dyDescent="0.25">
      <c r="A104" s="22"/>
      <c r="B104" s="23"/>
      <c r="C104" s="23"/>
      <c r="D104" s="29" t="s">
        <v>433</v>
      </c>
      <c r="E104" s="66" t="s">
        <v>250</v>
      </c>
      <c r="F104" s="24" t="s">
        <v>434</v>
      </c>
      <c r="G104" s="89"/>
      <c r="H104" s="89"/>
      <c r="I104" s="89"/>
      <c r="J104" s="60"/>
      <c r="K104" s="60"/>
      <c r="L104" s="60"/>
      <c r="M104" s="83"/>
      <c r="N104" s="60"/>
      <c r="O104" s="60"/>
      <c r="P104" s="60"/>
      <c r="Q104" s="60"/>
      <c r="R104" s="60"/>
      <c r="S104" s="60"/>
      <c r="T104" s="60"/>
      <c r="U104" s="60"/>
      <c r="V104" s="60"/>
      <c r="W104" s="83"/>
      <c r="X104" s="46" t="s">
        <v>759</v>
      </c>
      <c r="Y104" s="12" t="s">
        <v>779</v>
      </c>
    </row>
    <row r="105" spans="1:25" ht="135" hidden="1" x14ac:dyDescent="0.25">
      <c r="A105" s="22"/>
      <c r="B105" s="23"/>
      <c r="C105" s="23"/>
      <c r="D105" s="29" t="s">
        <v>433</v>
      </c>
      <c r="E105" s="66" t="s">
        <v>251</v>
      </c>
      <c r="F105" s="24" t="s">
        <v>809</v>
      </c>
      <c r="G105" s="89"/>
      <c r="H105" s="89"/>
      <c r="I105" s="89"/>
      <c r="J105" s="60"/>
      <c r="K105" s="60"/>
      <c r="L105" s="60"/>
      <c r="M105" s="83"/>
      <c r="N105" s="60"/>
      <c r="O105" s="60"/>
      <c r="P105" s="60"/>
      <c r="Q105" s="60"/>
      <c r="R105" s="60"/>
      <c r="S105" s="60"/>
      <c r="T105" s="60"/>
      <c r="U105" s="60"/>
      <c r="V105" s="60"/>
      <c r="W105" s="83"/>
      <c r="X105" s="46" t="s">
        <v>759</v>
      </c>
      <c r="Y105" s="12" t="s">
        <v>779</v>
      </c>
    </row>
    <row r="106" spans="1:25" ht="89.25" hidden="1" x14ac:dyDescent="0.25">
      <c r="A106" s="198"/>
      <c r="B106" s="18"/>
      <c r="C106" s="18"/>
      <c r="D106" s="29" t="s">
        <v>433</v>
      </c>
      <c r="E106" s="66" t="s">
        <v>253</v>
      </c>
      <c r="F106" s="24" t="s">
        <v>252</v>
      </c>
      <c r="G106" s="89"/>
      <c r="H106" s="89"/>
      <c r="I106" s="89"/>
      <c r="J106" s="60"/>
      <c r="K106" s="60"/>
      <c r="L106" s="60"/>
      <c r="M106" s="83"/>
      <c r="N106" s="60"/>
      <c r="O106" s="60"/>
      <c r="P106" s="60"/>
      <c r="Q106" s="60"/>
      <c r="R106" s="60"/>
      <c r="S106" s="60"/>
      <c r="T106" s="60"/>
      <c r="U106" s="60"/>
      <c r="V106" s="60"/>
      <c r="W106" s="83"/>
      <c r="X106" s="46" t="s">
        <v>759</v>
      </c>
      <c r="Y106" s="12" t="s">
        <v>779</v>
      </c>
    </row>
    <row r="107" spans="1:25" ht="150" hidden="1" x14ac:dyDescent="0.25">
      <c r="A107" s="9" t="s">
        <v>273</v>
      </c>
      <c r="B107" s="10" t="s">
        <v>198</v>
      </c>
      <c r="C107" s="10" t="s">
        <v>254</v>
      </c>
      <c r="D107" s="29" t="s">
        <v>433</v>
      </c>
      <c r="E107" s="66" t="s">
        <v>256</v>
      </c>
      <c r="F107" s="24" t="s">
        <v>255</v>
      </c>
      <c r="G107" s="89"/>
      <c r="H107" s="89"/>
      <c r="I107" s="89"/>
      <c r="J107" s="60"/>
      <c r="K107" s="60"/>
      <c r="L107" s="60"/>
      <c r="M107" s="83"/>
      <c r="N107" s="60"/>
      <c r="O107" s="60"/>
      <c r="P107" s="60"/>
      <c r="Q107" s="60"/>
      <c r="R107" s="60"/>
      <c r="S107" s="60"/>
      <c r="T107" s="60"/>
      <c r="U107" s="60"/>
      <c r="V107" s="60"/>
      <c r="W107" s="83"/>
      <c r="X107" s="46" t="s">
        <v>759</v>
      </c>
      <c r="Y107" s="12" t="s">
        <v>779</v>
      </c>
    </row>
    <row r="108" spans="1:25" ht="89.25" hidden="1" x14ac:dyDescent="0.25">
      <c r="A108" s="198"/>
      <c r="B108" s="18"/>
      <c r="C108" s="18"/>
      <c r="D108" s="29" t="s">
        <v>433</v>
      </c>
      <c r="E108" s="66" t="s">
        <v>257</v>
      </c>
      <c r="F108" s="201" t="s">
        <v>258</v>
      </c>
      <c r="G108" s="91"/>
      <c r="H108" s="91"/>
      <c r="I108" s="91"/>
      <c r="J108" s="60"/>
      <c r="K108" s="60"/>
      <c r="L108" s="60"/>
      <c r="M108" s="83"/>
      <c r="N108" s="60"/>
      <c r="O108" s="60"/>
      <c r="P108" s="60"/>
      <c r="Q108" s="60"/>
      <c r="R108" s="60"/>
      <c r="S108" s="60"/>
      <c r="T108" s="60"/>
      <c r="U108" s="60"/>
      <c r="V108" s="60"/>
      <c r="W108" s="83"/>
      <c r="X108" s="46" t="s">
        <v>759</v>
      </c>
      <c r="Y108" s="12" t="s">
        <v>779</v>
      </c>
    </row>
    <row r="109" spans="1:25" ht="15" hidden="1" x14ac:dyDescent="0.25">
      <c r="A109" s="194" t="s">
        <v>37</v>
      </c>
      <c r="B109" s="46" t="s">
        <v>26</v>
      </c>
      <c r="C109" s="307" t="s">
        <v>302</v>
      </c>
      <c r="D109" s="308"/>
      <c r="E109" s="308"/>
      <c r="F109" s="308"/>
      <c r="G109" s="308"/>
      <c r="H109" s="308"/>
      <c r="I109" s="291"/>
      <c r="J109" s="291"/>
      <c r="K109" s="291"/>
      <c r="L109" s="291"/>
      <c r="M109" s="291"/>
      <c r="N109" s="291"/>
      <c r="O109" s="291"/>
      <c r="P109" s="291"/>
      <c r="Q109" s="291"/>
      <c r="R109" s="291"/>
      <c r="S109" s="291"/>
      <c r="T109" s="291"/>
      <c r="U109" s="291"/>
      <c r="V109" s="291"/>
      <c r="W109" s="292"/>
      <c r="X109" s="12"/>
      <c r="Y109" s="12"/>
    </row>
    <row r="110" spans="1:25" s="56" customFormat="1" ht="195" hidden="1" x14ac:dyDescent="0.25">
      <c r="A110" s="9" t="s">
        <v>259</v>
      </c>
      <c r="B110" s="66" t="s">
        <v>278</v>
      </c>
      <c r="C110" s="66" t="s">
        <v>721</v>
      </c>
      <c r="D110" s="29" t="s">
        <v>593</v>
      </c>
      <c r="E110" s="66" t="s">
        <v>281</v>
      </c>
      <c r="F110" s="66" t="s">
        <v>294</v>
      </c>
      <c r="G110" s="83" t="s">
        <v>289</v>
      </c>
      <c r="H110" s="86" t="s">
        <v>608</v>
      </c>
      <c r="I110" s="86">
        <v>100</v>
      </c>
      <c r="J110" s="83">
        <v>100</v>
      </c>
      <c r="K110" s="83"/>
      <c r="L110" s="83"/>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05" hidden="1" x14ac:dyDescent="0.25">
      <c r="A111" s="9" t="s">
        <v>279</v>
      </c>
      <c r="B111" s="66" t="s">
        <v>280</v>
      </c>
      <c r="C111" s="21" t="s">
        <v>595</v>
      </c>
      <c r="D111" s="29" t="s">
        <v>596</v>
      </c>
      <c r="E111" s="66" t="s">
        <v>282</v>
      </c>
      <c r="F111" s="66" t="s">
        <v>453</v>
      </c>
      <c r="G111" s="83" t="s">
        <v>444</v>
      </c>
      <c r="H111" s="86" t="s">
        <v>597</v>
      </c>
      <c r="I111" s="86">
        <v>3</v>
      </c>
      <c r="J111" s="83">
        <v>3</v>
      </c>
      <c r="K111" s="83"/>
      <c r="L111" s="83"/>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78.75" hidden="1" x14ac:dyDescent="0.25">
      <c r="A112" s="9" t="s">
        <v>283</v>
      </c>
      <c r="B112" s="66" t="s">
        <v>284</v>
      </c>
      <c r="C112" s="66" t="s">
        <v>598</v>
      </c>
      <c r="D112" s="29" t="s">
        <v>599</v>
      </c>
      <c r="E112" s="66" t="s">
        <v>694</v>
      </c>
      <c r="F112" s="66" t="s">
        <v>301</v>
      </c>
      <c r="G112" s="83" t="s">
        <v>445</v>
      </c>
      <c r="H112" s="86" t="s">
        <v>600</v>
      </c>
      <c r="I112" s="115">
        <v>80</v>
      </c>
      <c r="J112" s="116">
        <v>80</v>
      </c>
      <c r="K112" s="116"/>
      <c r="L112" s="116"/>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10" hidden="1" x14ac:dyDescent="0.25">
      <c r="A113" s="57" t="s">
        <v>285</v>
      </c>
      <c r="B113" s="66" t="s">
        <v>288</v>
      </c>
      <c r="C113" s="66" t="s">
        <v>601</v>
      </c>
      <c r="D113" s="29" t="s">
        <v>593</v>
      </c>
      <c r="E113" s="66" t="s">
        <v>286</v>
      </c>
      <c r="F113" s="66" t="s">
        <v>435</v>
      </c>
      <c r="G113" s="83" t="s">
        <v>602</v>
      </c>
      <c r="H113" s="86" t="s">
        <v>603</v>
      </c>
      <c r="I113" s="115">
        <v>15</v>
      </c>
      <c r="J113" s="116">
        <v>15</v>
      </c>
      <c r="K113" s="116"/>
      <c r="L113" s="116"/>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hidden="1" x14ac:dyDescent="0.25">
      <c r="A114" s="9" t="s">
        <v>292</v>
      </c>
      <c r="B114" s="66" t="s">
        <v>293</v>
      </c>
      <c r="C114" s="66" t="s">
        <v>291</v>
      </c>
      <c r="D114" s="29" t="s">
        <v>593</v>
      </c>
      <c r="E114" s="66" t="s">
        <v>295</v>
      </c>
      <c r="F114" s="66" t="s">
        <v>290</v>
      </c>
      <c r="G114" s="83" t="s">
        <v>604</v>
      </c>
      <c r="H114" s="86" t="s">
        <v>605</v>
      </c>
      <c r="I114" s="115">
        <v>45</v>
      </c>
      <c r="J114" s="116">
        <v>68</v>
      </c>
      <c r="K114" s="116"/>
      <c r="L114" s="116"/>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20" hidden="1" x14ac:dyDescent="0.25">
      <c r="A115" s="9" t="s">
        <v>297</v>
      </c>
      <c r="B115" s="66" t="s">
        <v>296</v>
      </c>
      <c r="C115" s="66" t="s">
        <v>722</v>
      </c>
      <c r="D115" s="29" t="s">
        <v>593</v>
      </c>
      <c r="E115" s="66" t="s">
        <v>695</v>
      </c>
      <c r="F115" s="24" t="s">
        <v>287</v>
      </c>
      <c r="G115" s="83" t="s">
        <v>606</v>
      </c>
      <c r="H115" s="86" t="s">
        <v>607</v>
      </c>
      <c r="I115" s="115">
        <v>1</v>
      </c>
      <c r="J115" s="116">
        <v>1</v>
      </c>
      <c r="K115" s="116"/>
      <c r="L115" s="116"/>
      <c r="M115" s="116">
        <v>1</v>
      </c>
      <c r="N115" s="116">
        <v>2</v>
      </c>
      <c r="O115" s="116">
        <v>2</v>
      </c>
      <c r="P115" s="116">
        <v>3</v>
      </c>
      <c r="Q115" s="116">
        <v>3</v>
      </c>
      <c r="R115" s="116">
        <v>3</v>
      </c>
      <c r="S115" s="116">
        <v>4</v>
      </c>
      <c r="T115" s="116">
        <v>4</v>
      </c>
      <c r="U115" s="116">
        <v>4</v>
      </c>
      <c r="V115" s="116">
        <v>5</v>
      </c>
      <c r="W115" s="116">
        <v>5</v>
      </c>
      <c r="X115" s="46" t="s">
        <v>759</v>
      </c>
      <c r="Y115" s="12" t="s">
        <v>594</v>
      </c>
    </row>
    <row r="116" spans="1:25" hidden="1" x14ac:dyDescent="0.25">
      <c r="A116" s="195"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hidden="1" customHeight="1" x14ac:dyDescent="0.25">
      <c r="A117" s="69" t="s">
        <v>300</v>
      </c>
      <c r="B117" s="190" t="s">
        <v>303</v>
      </c>
      <c r="C117" s="190" t="s">
        <v>443</v>
      </c>
      <c r="D117" s="70" t="s">
        <v>305</v>
      </c>
      <c r="E117" s="24" t="s">
        <v>304</v>
      </c>
      <c r="F117" s="182" t="s">
        <v>567</v>
      </c>
      <c r="G117" s="126" t="s">
        <v>321</v>
      </c>
      <c r="H117" s="134" t="s">
        <v>751</v>
      </c>
      <c r="I117" s="133">
        <v>30</v>
      </c>
      <c r="J117" s="127">
        <v>35</v>
      </c>
      <c r="K117" s="127"/>
      <c r="L117" s="127"/>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hidden="1" customHeight="1" x14ac:dyDescent="0.25">
      <c r="A118" s="73"/>
      <c r="B118" s="55"/>
      <c r="C118" s="55"/>
      <c r="D118" s="70" t="s">
        <v>305</v>
      </c>
      <c r="E118" s="24" t="s">
        <v>308</v>
      </c>
      <c r="F118" s="182" t="s">
        <v>568</v>
      </c>
      <c r="G118" s="126" t="s">
        <v>322</v>
      </c>
      <c r="H118" s="134" t="s">
        <v>569</v>
      </c>
      <c r="I118" s="133">
        <v>20</v>
      </c>
      <c r="J118" s="127">
        <v>20</v>
      </c>
      <c r="K118" s="127"/>
      <c r="L118" s="127"/>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hidden="1" customHeight="1" x14ac:dyDescent="0.25">
      <c r="A119" s="74" t="s">
        <v>307</v>
      </c>
      <c r="B119" s="24" t="s">
        <v>306</v>
      </c>
      <c r="C119" s="24" t="s">
        <v>730</v>
      </c>
      <c r="D119" s="70" t="s">
        <v>305</v>
      </c>
      <c r="E119" s="24" t="s">
        <v>570</v>
      </c>
      <c r="F119" s="182" t="s">
        <v>309</v>
      </c>
      <c r="G119" s="126" t="s">
        <v>323</v>
      </c>
      <c r="H119" s="134" t="s">
        <v>571</v>
      </c>
      <c r="I119" s="133">
        <v>3</v>
      </c>
      <c r="J119" s="127">
        <v>5</v>
      </c>
      <c r="K119" s="127"/>
      <c r="L119" s="127"/>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hidden="1" x14ac:dyDescent="0.25">
      <c r="A120" s="75" t="s">
        <v>310</v>
      </c>
      <c r="B120" s="190" t="s">
        <v>311</v>
      </c>
      <c r="C120" s="190" t="s">
        <v>609</v>
      </c>
      <c r="D120" s="70" t="s">
        <v>305</v>
      </c>
      <c r="E120" s="24" t="s">
        <v>313</v>
      </c>
      <c r="F120" s="182" t="s">
        <v>312</v>
      </c>
      <c r="G120" s="126" t="s">
        <v>324</v>
      </c>
      <c r="H120" s="134" t="s">
        <v>572</v>
      </c>
      <c r="I120" s="133">
        <v>8</v>
      </c>
      <c r="J120" s="127">
        <v>8</v>
      </c>
      <c r="K120" s="127"/>
      <c r="L120" s="127"/>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hidden="1" customHeight="1" x14ac:dyDescent="0.25">
      <c r="A121" s="76"/>
      <c r="B121" s="55"/>
      <c r="C121" s="55"/>
      <c r="D121" s="70" t="s">
        <v>305</v>
      </c>
      <c r="E121" s="24" t="s">
        <v>314</v>
      </c>
      <c r="F121" s="182" t="s">
        <v>573</v>
      </c>
      <c r="G121" s="126" t="s">
        <v>325</v>
      </c>
      <c r="H121" s="134" t="s">
        <v>574</v>
      </c>
      <c r="I121" s="133">
        <v>95</v>
      </c>
      <c r="J121" s="127">
        <v>95</v>
      </c>
      <c r="K121" s="127"/>
      <c r="L121" s="127"/>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157.5" hidden="1" x14ac:dyDescent="0.25">
      <c r="A122" s="69" t="s">
        <v>315</v>
      </c>
      <c r="B122" s="190" t="s">
        <v>316</v>
      </c>
      <c r="C122" s="190" t="s">
        <v>447</v>
      </c>
      <c r="D122" s="70" t="s">
        <v>305</v>
      </c>
      <c r="E122" s="24" t="s">
        <v>317</v>
      </c>
      <c r="F122" s="24" t="s">
        <v>670</v>
      </c>
      <c r="G122" s="126" t="s">
        <v>326</v>
      </c>
      <c r="H122" s="134" t="s">
        <v>446</v>
      </c>
      <c r="I122" s="133">
        <v>30</v>
      </c>
      <c r="J122" s="127">
        <v>32</v>
      </c>
      <c r="K122" s="127"/>
      <c r="L122" s="127"/>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hidden="1" customHeight="1" x14ac:dyDescent="0.25">
      <c r="A123" s="77"/>
      <c r="B123" s="52"/>
      <c r="C123" s="52"/>
      <c r="D123" s="193" t="s">
        <v>305</v>
      </c>
      <c r="E123" s="190" t="s">
        <v>575</v>
      </c>
      <c r="F123" s="190" t="s">
        <v>810</v>
      </c>
      <c r="G123" s="126" t="s">
        <v>333</v>
      </c>
      <c r="H123" s="134" t="s">
        <v>671</v>
      </c>
      <c r="I123" s="133">
        <v>0</v>
      </c>
      <c r="J123" s="127">
        <v>0</v>
      </c>
      <c r="K123" s="127"/>
      <c r="L123" s="127"/>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hidden="1" customHeight="1" x14ac:dyDescent="0.25">
      <c r="A124" s="77"/>
      <c r="B124" s="52"/>
      <c r="C124" s="52"/>
      <c r="D124" s="78"/>
      <c r="E124" s="55"/>
      <c r="F124" s="55"/>
      <c r="G124" s="126" t="s">
        <v>334</v>
      </c>
      <c r="H124" s="134" t="s">
        <v>672</v>
      </c>
      <c r="I124" s="133">
        <v>0</v>
      </c>
      <c r="J124" s="127">
        <v>0</v>
      </c>
      <c r="K124" s="127"/>
      <c r="L124" s="127"/>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hidden="1" x14ac:dyDescent="0.25">
      <c r="A125" s="73"/>
      <c r="B125" s="55"/>
      <c r="C125" s="55"/>
      <c r="D125" s="70" t="s">
        <v>305</v>
      </c>
      <c r="E125" s="24" t="s">
        <v>576</v>
      </c>
      <c r="F125" s="24" t="s">
        <v>577</v>
      </c>
      <c r="G125" s="126" t="s">
        <v>586</v>
      </c>
      <c r="H125" s="134" t="s">
        <v>611</v>
      </c>
      <c r="I125" s="133">
        <v>80</v>
      </c>
      <c r="J125" s="127">
        <v>80</v>
      </c>
      <c r="K125" s="127"/>
      <c r="L125" s="127"/>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hidden="1" customHeight="1" x14ac:dyDescent="0.25">
      <c r="A126" s="197" t="s">
        <v>319</v>
      </c>
      <c r="B126" s="24" t="s">
        <v>318</v>
      </c>
      <c r="C126" s="24" t="s">
        <v>610</v>
      </c>
      <c r="D126" s="70" t="s">
        <v>305</v>
      </c>
      <c r="E126" s="24" t="s">
        <v>320</v>
      </c>
      <c r="F126" s="24" t="s">
        <v>752</v>
      </c>
      <c r="G126" s="126" t="s">
        <v>587</v>
      </c>
      <c r="H126" s="134" t="s">
        <v>676</v>
      </c>
      <c r="I126" s="126">
        <v>40</v>
      </c>
      <c r="J126" s="126">
        <v>40</v>
      </c>
      <c r="K126" s="126"/>
      <c r="L126" s="126"/>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hidden="1" customHeight="1" x14ac:dyDescent="0.25">
      <c r="A127" s="75" t="s">
        <v>327</v>
      </c>
      <c r="B127" s="190" t="s">
        <v>328</v>
      </c>
      <c r="C127" s="190" t="s">
        <v>668</v>
      </c>
      <c r="D127" s="70" t="s">
        <v>305</v>
      </c>
      <c r="E127" s="24" t="s">
        <v>335</v>
      </c>
      <c r="F127" s="24" t="s">
        <v>578</v>
      </c>
      <c r="G127" s="126" t="s">
        <v>588</v>
      </c>
      <c r="H127" s="134" t="s">
        <v>579</v>
      </c>
      <c r="I127" s="133">
        <v>50</v>
      </c>
      <c r="J127" s="127">
        <v>50</v>
      </c>
      <c r="K127" s="127"/>
      <c r="L127" s="127"/>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hidden="1" customHeight="1" x14ac:dyDescent="0.25">
      <c r="A128" s="79"/>
      <c r="B128" s="52"/>
      <c r="C128" s="52"/>
      <c r="D128" s="70" t="s">
        <v>305</v>
      </c>
      <c r="E128" s="24" t="s">
        <v>580</v>
      </c>
      <c r="F128" s="24" t="s">
        <v>753</v>
      </c>
      <c r="G128" s="126" t="s">
        <v>589</v>
      </c>
      <c r="H128" s="134" t="s">
        <v>673</v>
      </c>
      <c r="I128" s="133">
        <v>50</v>
      </c>
      <c r="J128" s="127">
        <v>50</v>
      </c>
      <c r="K128" s="127"/>
      <c r="L128" s="127"/>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hidden="1" customHeight="1" x14ac:dyDescent="0.25">
      <c r="A129" s="79"/>
      <c r="B129" s="52"/>
      <c r="C129" s="52"/>
      <c r="D129" s="70" t="s">
        <v>771</v>
      </c>
      <c r="E129" s="24" t="s">
        <v>612</v>
      </c>
      <c r="F129" s="24" t="s">
        <v>613</v>
      </c>
      <c r="G129" s="126" t="s">
        <v>590</v>
      </c>
      <c r="H129" s="134" t="s">
        <v>772</v>
      </c>
      <c r="I129" s="133">
        <v>70</v>
      </c>
      <c r="J129" s="127">
        <v>73</v>
      </c>
      <c r="K129" s="127"/>
      <c r="L129" s="127"/>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hidden="1" customHeight="1" x14ac:dyDescent="0.25">
      <c r="A130" s="79"/>
      <c r="B130" s="52"/>
      <c r="C130" s="52"/>
      <c r="D130" s="70" t="s">
        <v>771</v>
      </c>
      <c r="E130" s="24" t="s">
        <v>614</v>
      </c>
      <c r="F130" s="24" t="s">
        <v>615</v>
      </c>
      <c r="G130" s="155" t="s">
        <v>617</v>
      </c>
      <c r="H130" s="155" t="s">
        <v>774</v>
      </c>
      <c r="I130" s="155">
        <v>0</v>
      </c>
      <c r="J130" s="155">
        <v>0.25</v>
      </c>
      <c r="K130" s="155"/>
      <c r="L130" s="155"/>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78" hidden="1" customHeight="1" x14ac:dyDescent="0.25">
      <c r="A131" s="76"/>
      <c r="B131" s="55"/>
      <c r="C131" s="55"/>
      <c r="D131" s="70" t="s">
        <v>771</v>
      </c>
      <c r="E131" s="24" t="s">
        <v>616</v>
      </c>
      <c r="F131" s="24" t="s">
        <v>619</v>
      </c>
      <c r="G131" s="156"/>
      <c r="H131" s="156"/>
      <c r="I131" s="156"/>
      <c r="J131" s="157"/>
      <c r="K131" s="157"/>
      <c r="L131" s="157"/>
      <c r="M131" s="156"/>
      <c r="N131" s="157"/>
      <c r="O131" s="157"/>
      <c r="P131" s="157"/>
      <c r="Q131" s="157"/>
      <c r="R131" s="157"/>
      <c r="S131" s="157"/>
      <c r="T131" s="157"/>
      <c r="U131" s="157"/>
      <c r="V131" s="157"/>
      <c r="W131" s="156"/>
      <c r="X131" s="46" t="s">
        <v>759</v>
      </c>
      <c r="Y131" s="71" t="s">
        <v>773</v>
      </c>
    </row>
    <row r="132" spans="1:26" s="72" customFormat="1" ht="141.75" hidden="1" x14ac:dyDescent="0.25">
      <c r="A132" s="69" t="s">
        <v>330</v>
      </c>
      <c r="B132" s="190" t="s">
        <v>329</v>
      </c>
      <c r="C132" s="190" t="s">
        <v>581</v>
      </c>
      <c r="D132" s="193" t="s">
        <v>305</v>
      </c>
      <c r="E132" s="190" t="s">
        <v>336</v>
      </c>
      <c r="F132" s="190" t="s">
        <v>723</v>
      </c>
      <c r="G132" s="126" t="s">
        <v>618</v>
      </c>
      <c r="H132" s="134" t="s">
        <v>674</v>
      </c>
      <c r="I132" s="133">
        <v>10</v>
      </c>
      <c r="J132" s="127">
        <v>10</v>
      </c>
      <c r="K132" s="127"/>
      <c r="L132" s="127"/>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hidden="1" x14ac:dyDescent="0.25">
      <c r="A133" s="73"/>
      <c r="B133" s="55"/>
      <c r="C133" s="55"/>
      <c r="D133" s="78"/>
      <c r="E133" s="55"/>
      <c r="F133" s="55"/>
      <c r="G133" s="126" t="s">
        <v>620</v>
      </c>
      <c r="H133" s="134" t="s">
        <v>667</v>
      </c>
      <c r="I133" s="133">
        <v>80</v>
      </c>
      <c r="J133" s="127">
        <v>80</v>
      </c>
      <c r="K133" s="127"/>
      <c r="L133" s="127"/>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hidden="1" x14ac:dyDescent="0.25">
      <c r="A134" s="74" t="s">
        <v>582</v>
      </c>
      <c r="B134" s="24" t="s">
        <v>583</v>
      </c>
      <c r="C134" s="24" t="s">
        <v>675</v>
      </c>
      <c r="D134" s="70" t="s">
        <v>305</v>
      </c>
      <c r="E134" s="24" t="s">
        <v>584</v>
      </c>
      <c r="F134" s="24" t="s">
        <v>585</v>
      </c>
      <c r="G134" s="126" t="s">
        <v>621</v>
      </c>
      <c r="H134" s="134" t="s">
        <v>669</v>
      </c>
      <c r="I134" s="133">
        <v>50</v>
      </c>
      <c r="J134" s="127">
        <v>50</v>
      </c>
      <c r="K134" s="127"/>
      <c r="L134" s="127"/>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hidden="1" x14ac:dyDescent="0.25">
      <c r="A135" s="69" t="s">
        <v>622</v>
      </c>
      <c r="B135" s="190" t="s">
        <v>624</v>
      </c>
      <c r="C135" s="190" t="s">
        <v>626</v>
      </c>
      <c r="D135" s="193" t="s">
        <v>771</v>
      </c>
      <c r="E135" s="190" t="s">
        <v>627</v>
      </c>
      <c r="F135" s="350" t="s">
        <v>626</v>
      </c>
      <c r="G135" s="126" t="s">
        <v>630</v>
      </c>
      <c r="H135" s="134" t="s">
        <v>775</v>
      </c>
      <c r="I135" s="133">
        <v>4</v>
      </c>
      <c r="J135" s="127">
        <v>5</v>
      </c>
      <c r="K135" s="127"/>
      <c r="L135" s="127"/>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hidden="1" x14ac:dyDescent="0.25">
      <c r="A136" s="77"/>
      <c r="B136" s="52"/>
      <c r="C136" s="52"/>
      <c r="D136" s="78"/>
      <c r="E136" s="191"/>
      <c r="F136" s="351"/>
      <c r="G136" s="126" t="s">
        <v>633</v>
      </c>
      <c r="H136" s="134" t="s">
        <v>776</v>
      </c>
      <c r="I136" s="133">
        <v>3</v>
      </c>
      <c r="J136" s="127">
        <v>5</v>
      </c>
      <c r="K136" s="127"/>
      <c r="L136" s="127"/>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hidden="1" x14ac:dyDescent="0.25">
      <c r="A137" s="77"/>
      <c r="B137" s="52"/>
      <c r="C137" s="52"/>
      <c r="D137" s="193"/>
      <c r="E137" s="191"/>
      <c r="F137" s="351"/>
      <c r="G137" s="126" t="s">
        <v>632</v>
      </c>
      <c r="H137" s="134" t="s">
        <v>780</v>
      </c>
      <c r="I137" s="134">
        <v>1.2</v>
      </c>
      <c r="J137" s="127">
        <v>3</v>
      </c>
      <c r="K137" s="127"/>
      <c r="L137" s="127"/>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hidden="1" x14ac:dyDescent="0.25">
      <c r="A138" s="73"/>
      <c r="B138" s="55"/>
      <c r="C138" s="55"/>
      <c r="D138" s="78" t="s">
        <v>782</v>
      </c>
      <c r="E138" s="192"/>
      <c r="F138" s="306"/>
      <c r="G138" s="126" t="s">
        <v>631</v>
      </c>
      <c r="H138" s="134" t="s">
        <v>783</v>
      </c>
      <c r="I138" s="133">
        <v>0</v>
      </c>
      <c r="J138" s="127">
        <v>3</v>
      </c>
      <c r="K138" s="127"/>
      <c r="L138" s="127"/>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hidden="1" x14ac:dyDescent="0.25">
      <c r="A139" s="69" t="s">
        <v>623</v>
      </c>
      <c r="B139" s="190" t="s">
        <v>625</v>
      </c>
      <c r="C139" s="190" t="s">
        <v>628</v>
      </c>
      <c r="D139" s="352" t="s">
        <v>771</v>
      </c>
      <c r="E139" s="190" t="s">
        <v>629</v>
      </c>
      <c r="F139" s="190" t="s">
        <v>628</v>
      </c>
      <c r="G139" s="126" t="s">
        <v>634</v>
      </c>
      <c r="H139" s="134" t="s">
        <v>777</v>
      </c>
      <c r="I139" s="133">
        <v>0</v>
      </c>
      <c r="J139" s="127">
        <v>1</v>
      </c>
      <c r="K139" s="127"/>
      <c r="L139" s="127"/>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hidden="1" x14ac:dyDescent="0.25">
      <c r="A140" s="77"/>
      <c r="B140" s="52"/>
      <c r="C140" s="52"/>
      <c r="D140" s="306"/>
      <c r="E140" s="52"/>
      <c r="F140" s="52"/>
      <c r="G140" s="126" t="s">
        <v>637</v>
      </c>
      <c r="H140" s="134" t="s">
        <v>778</v>
      </c>
      <c r="I140" s="133">
        <v>20</v>
      </c>
      <c r="J140" s="127">
        <v>30</v>
      </c>
      <c r="K140" s="127"/>
      <c r="L140" s="127"/>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hidden="1" customHeight="1" x14ac:dyDescent="0.25">
      <c r="A141" s="77"/>
      <c r="B141" s="52"/>
      <c r="C141" s="52"/>
      <c r="D141" s="352" t="s">
        <v>782</v>
      </c>
      <c r="E141" s="52"/>
      <c r="F141" s="52"/>
      <c r="G141" s="126" t="s">
        <v>636</v>
      </c>
      <c r="H141" s="134" t="s">
        <v>789</v>
      </c>
      <c r="I141" s="133">
        <v>5</v>
      </c>
      <c r="J141" s="127">
        <v>7</v>
      </c>
      <c r="K141" s="127"/>
      <c r="L141" s="127"/>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hidden="1" x14ac:dyDescent="0.25">
      <c r="A142" s="73"/>
      <c r="B142" s="55"/>
      <c r="C142" s="55"/>
      <c r="D142" s="306"/>
      <c r="E142" s="192"/>
      <c r="F142" s="55"/>
      <c r="G142" s="126" t="s">
        <v>635</v>
      </c>
      <c r="H142" s="134" t="s">
        <v>784</v>
      </c>
      <c r="I142" s="133">
        <v>0</v>
      </c>
      <c r="J142" s="127">
        <v>5</v>
      </c>
      <c r="K142" s="127"/>
      <c r="L142" s="127"/>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hidden="1"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186"/>
      <c r="Y143" s="186"/>
    </row>
    <row r="144" spans="1:26" s="13" customFormat="1" ht="216" hidden="1" customHeight="1" x14ac:dyDescent="0.25">
      <c r="A144" s="57" t="s">
        <v>337</v>
      </c>
      <c r="B144" s="66" t="s">
        <v>513</v>
      </c>
      <c r="C144" s="83" t="s">
        <v>510</v>
      </c>
      <c r="D144" s="29" t="s">
        <v>806</v>
      </c>
      <c r="E144" s="66" t="s">
        <v>338</v>
      </c>
      <c r="F144" s="83" t="s">
        <v>511</v>
      </c>
      <c r="G144" s="83" t="s">
        <v>515</v>
      </c>
      <c r="H144" s="86" t="s">
        <v>764</v>
      </c>
      <c r="I144" s="86">
        <v>6.6</v>
      </c>
      <c r="J144" s="83">
        <v>6.6</v>
      </c>
      <c r="K144" s="83"/>
      <c r="L144" s="83"/>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hidden="1" x14ac:dyDescent="0.25">
      <c r="A145" s="57" t="s">
        <v>339</v>
      </c>
      <c r="B145" s="66" t="s">
        <v>340</v>
      </c>
      <c r="C145" s="83" t="s">
        <v>724</v>
      </c>
      <c r="D145" s="29" t="s">
        <v>806</v>
      </c>
      <c r="E145" s="66" t="s">
        <v>514</v>
      </c>
      <c r="F145" s="83" t="s">
        <v>512</v>
      </c>
      <c r="G145" s="83" t="s">
        <v>516</v>
      </c>
      <c r="H145" s="83" t="s">
        <v>765</v>
      </c>
      <c r="I145" s="83">
        <v>2.5</v>
      </c>
      <c r="J145" s="83">
        <v>2.5</v>
      </c>
      <c r="K145" s="83"/>
      <c r="L145" s="83"/>
      <c r="M145" s="83">
        <v>2.5</v>
      </c>
      <c r="N145" s="83">
        <v>2.6</v>
      </c>
      <c r="O145" s="83">
        <v>2.8</v>
      </c>
      <c r="P145" s="83">
        <v>3</v>
      </c>
      <c r="Q145" s="83">
        <v>3</v>
      </c>
      <c r="R145" s="83">
        <v>3</v>
      </c>
      <c r="S145" s="83">
        <v>3.5</v>
      </c>
      <c r="T145" s="83">
        <v>3.5</v>
      </c>
      <c r="U145" s="83">
        <v>4</v>
      </c>
      <c r="V145" s="83">
        <v>4.5</v>
      </c>
      <c r="W145" s="83">
        <v>6</v>
      </c>
      <c r="X145" s="46" t="s">
        <v>759</v>
      </c>
      <c r="Y145" s="12" t="s">
        <v>807</v>
      </c>
    </row>
    <row r="146" spans="1:25" hidden="1" x14ac:dyDescent="0.25">
      <c r="A146" s="195"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hidden="1" x14ac:dyDescent="0.25">
      <c r="A147" s="58" t="s">
        <v>342</v>
      </c>
      <c r="B147" s="66" t="s">
        <v>343</v>
      </c>
      <c r="C147" s="24" t="s">
        <v>505</v>
      </c>
      <c r="D147" s="29" t="s">
        <v>344</v>
      </c>
      <c r="E147" s="66" t="s">
        <v>346</v>
      </c>
      <c r="F147" s="66" t="s">
        <v>345</v>
      </c>
      <c r="G147" s="83" t="s">
        <v>352</v>
      </c>
      <c r="H147" s="86" t="s">
        <v>506</v>
      </c>
      <c r="I147" s="181">
        <v>40</v>
      </c>
      <c r="J147" s="181">
        <v>40</v>
      </c>
      <c r="K147" s="181"/>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hidden="1" x14ac:dyDescent="0.25">
      <c r="A148" s="67" t="s">
        <v>349</v>
      </c>
      <c r="B148" s="66" t="s">
        <v>347</v>
      </c>
      <c r="C148" s="66" t="s">
        <v>448</v>
      </c>
      <c r="D148" s="29" t="s">
        <v>344</v>
      </c>
      <c r="E148" s="66" t="s">
        <v>348</v>
      </c>
      <c r="F148" s="66" t="s">
        <v>436</v>
      </c>
      <c r="G148" s="83" t="s">
        <v>353</v>
      </c>
      <c r="H148" s="86" t="s">
        <v>507</v>
      </c>
      <c r="I148" s="83">
        <v>0.7</v>
      </c>
      <c r="J148" s="181">
        <v>1</v>
      </c>
      <c r="K148" s="181"/>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hidden="1" x14ac:dyDescent="0.25">
      <c r="A149" s="67" t="s">
        <v>350</v>
      </c>
      <c r="B149" s="66" t="s">
        <v>707</v>
      </c>
      <c r="C149" s="66" t="s">
        <v>725</v>
      </c>
      <c r="D149" s="29" t="s">
        <v>344</v>
      </c>
      <c r="E149" s="66" t="s">
        <v>708</v>
      </c>
      <c r="F149" s="66" t="s">
        <v>508</v>
      </c>
      <c r="G149" s="83" t="s">
        <v>509</v>
      </c>
      <c r="H149" s="86" t="s">
        <v>351</v>
      </c>
      <c r="I149" s="86">
        <v>0.6</v>
      </c>
      <c r="J149" s="181">
        <v>1</v>
      </c>
      <c r="K149" s="181"/>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hidden="1" x14ac:dyDescent="0.25">
      <c r="A150" s="195"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hidden="1" x14ac:dyDescent="0.25">
      <c r="A151" s="85" t="s">
        <v>354</v>
      </c>
      <c r="B151" s="83" t="s">
        <v>355</v>
      </c>
      <c r="C151" s="83" t="s">
        <v>531</v>
      </c>
      <c r="D151" s="29" t="s">
        <v>740</v>
      </c>
      <c r="E151" s="83" t="s">
        <v>357</v>
      </c>
      <c r="F151" s="66" t="s">
        <v>532</v>
      </c>
      <c r="G151" s="83" t="s">
        <v>364</v>
      </c>
      <c r="H151" s="86" t="s">
        <v>535</v>
      </c>
      <c r="I151" s="115">
        <v>60</v>
      </c>
      <c r="J151" s="116">
        <v>61</v>
      </c>
      <c r="K151" s="116"/>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hidden="1" x14ac:dyDescent="0.25">
      <c r="A152" s="85" t="s">
        <v>358</v>
      </c>
      <c r="B152" s="87" t="s">
        <v>360</v>
      </c>
      <c r="C152" s="87" t="s">
        <v>449</v>
      </c>
      <c r="D152" s="29" t="s">
        <v>740</v>
      </c>
      <c r="E152" s="83" t="s">
        <v>359</v>
      </c>
      <c r="F152" s="66" t="s">
        <v>533</v>
      </c>
      <c r="G152" s="83" t="s">
        <v>365</v>
      </c>
      <c r="H152" s="86" t="s">
        <v>536</v>
      </c>
      <c r="I152" s="115">
        <v>210</v>
      </c>
      <c r="J152" s="116">
        <v>210</v>
      </c>
      <c r="K152" s="116"/>
      <c r="L152" s="116"/>
      <c r="M152" s="116">
        <v>250</v>
      </c>
      <c r="N152" s="116">
        <v>270</v>
      </c>
      <c r="O152" s="116">
        <v>350</v>
      </c>
      <c r="P152" s="116">
        <v>450</v>
      </c>
      <c r="Q152" s="116">
        <v>500</v>
      </c>
      <c r="R152" s="116">
        <v>550</v>
      </c>
      <c r="S152" s="116">
        <v>600</v>
      </c>
      <c r="T152" s="116">
        <v>650</v>
      </c>
      <c r="U152" s="116">
        <v>700</v>
      </c>
      <c r="V152" s="116">
        <v>750</v>
      </c>
      <c r="W152" s="116">
        <v>800</v>
      </c>
      <c r="X152" s="46" t="s">
        <v>759</v>
      </c>
      <c r="Y152" s="12" t="s">
        <v>462</v>
      </c>
    </row>
    <row r="153" spans="1:25" ht="150.75" hidden="1" customHeight="1" x14ac:dyDescent="0.25">
      <c r="A153" s="88"/>
      <c r="B153" s="89"/>
      <c r="C153" s="89"/>
      <c r="D153" s="29" t="s">
        <v>740</v>
      </c>
      <c r="E153" s="83" t="s">
        <v>361</v>
      </c>
      <c r="F153" s="66" t="s">
        <v>534</v>
      </c>
      <c r="G153" s="87" t="s">
        <v>366</v>
      </c>
      <c r="H153" s="87" t="s">
        <v>363</v>
      </c>
      <c r="I153" s="147">
        <v>60</v>
      </c>
      <c r="J153" s="147">
        <v>61</v>
      </c>
      <c r="K153" s="147"/>
      <c r="L153" s="147"/>
      <c r="M153" s="147">
        <v>62</v>
      </c>
      <c r="N153" s="147">
        <v>63</v>
      </c>
      <c r="O153" s="147">
        <v>64</v>
      </c>
      <c r="P153" s="147">
        <v>65</v>
      </c>
      <c r="Q153" s="147">
        <v>66</v>
      </c>
      <c r="R153" s="147">
        <v>67</v>
      </c>
      <c r="S153" s="147">
        <v>67</v>
      </c>
      <c r="T153" s="147">
        <v>68</v>
      </c>
      <c r="U153" s="147">
        <v>69</v>
      </c>
      <c r="V153" s="147">
        <v>69</v>
      </c>
      <c r="W153" s="147">
        <v>0.7</v>
      </c>
      <c r="X153" s="46" t="s">
        <v>759</v>
      </c>
      <c r="Y153" s="11" t="s">
        <v>462</v>
      </c>
    </row>
    <row r="154" spans="1:25" ht="97.5" hidden="1" customHeight="1" x14ac:dyDescent="0.25">
      <c r="A154" s="90"/>
      <c r="B154" s="91"/>
      <c r="C154" s="91"/>
      <c r="D154" s="29" t="s">
        <v>740</v>
      </c>
      <c r="E154" s="83" t="s">
        <v>362</v>
      </c>
      <c r="F154" s="201" t="s">
        <v>726</v>
      </c>
      <c r="G154" s="92"/>
      <c r="H154" s="92"/>
      <c r="I154" s="165"/>
      <c r="J154" s="165"/>
      <c r="K154" s="165"/>
      <c r="L154" s="165"/>
      <c r="M154" s="165"/>
      <c r="N154" s="165"/>
      <c r="O154" s="165"/>
      <c r="P154" s="165"/>
      <c r="Q154" s="165"/>
      <c r="R154" s="165"/>
      <c r="S154" s="165"/>
      <c r="T154" s="165"/>
      <c r="U154" s="165"/>
      <c r="V154" s="165"/>
      <c r="W154" s="165"/>
      <c r="X154" s="46" t="s">
        <v>759</v>
      </c>
      <c r="Y154" s="45" t="s">
        <v>462</v>
      </c>
    </row>
    <row r="155" spans="1:25" s="13" customFormat="1" ht="348.75" hidden="1" customHeight="1" x14ac:dyDescent="0.25">
      <c r="A155" s="85" t="s">
        <v>367</v>
      </c>
      <c r="B155" s="87" t="s">
        <v>368</v>
      </c>
      <c r="C155" s="87" t="s">
        <v>523</v>
      </c>
      <c r="D155" s="29" t="s">
        <v>522</v>
      </c>
      <c r="E155" s="83" t="s">
        <v>369</v>
      </c>
      <c r="F155" s="66" t="s">
        <v>437</v>
      </c>
      <c r="G155" s="83" t="s">
        <v>375</v>
      </c>
      <c r="H155" s="86" t="s">
        <v>527</v>
      </c>
      <c r="I155" s="115">
        <v>52</v>
      </c>
      <c r="J155" s="116">
        <v>54</v>
      </c>
      <c r="K155" s="116"/>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hidden="1" customHeight="1" x14ac:dyDescent="0.25">
      <c r="A156" s="88"/>
      <c r="B156" s="89"/>
      <c r="C156" s="89"/>
      <c r="D156" s="29" t="s">
        <v>521</v>
      </c>
      <c r="E156" s="83" t="s">
        <v>370</v>
      </c>
      <c r="F156" s="66" t="s">
        <v>372</v>
      </c>
      <c r="G156" s="83" t="s">
        <v>376</v>
      </c>
      <c r="H156" s="86" t="s">
        <v>678</v>
      </c>
      <c r="I156" s="115">
        <v>7</v>
      </c>
      <c r="J156" s="116">
        <v>8</v>
      </c>
      <c r="K156" s="116"/>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hidden="1" x14ac:dyDescent="0.25">
      <c r="A157" s="90"/>
      <c r="B157" s="91"/>
      <c r="C157" s="91"/>
      <c r="D157" s="29" t="s">
        <v>521</v>
      </c>
      <c r="E157" s="83" t="s">
        <v>371</v>
      </c>
      <c r="F157" s="34" t="s">
        <v>524</v>
      </c>
      <c r="G157" s="83" t="s">
        <v>378</v>
      </c>
      <c r="H157" s="86" t="s">
        <v>731</v>
      </c>
      <c r="I157" s="115">
        <v>10</v>
      </c>
      <c r="J157" s="116">
        <v>12</v>
      </c>
      <c r="K157" s="116"/>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hidden="1" x14ac:dyDescent="0.25">
      <c r="A158" s="85" t="s">
        <v>377</v>
      </c>
      <c r="B158" s="87" t="s">
        <v>373</v>
      </c>
      <c r="C158" s="87" t="s">
        <v>677</v>
      </c>
      <c r="D158" s="193" t="s">
        <v>356</v>
      </c>
      <c r="E158" s="87" t="s">
        <v>374</v>
      </c>
      <c r="F158" s="102" t="s">
        <v>525</v>
      </c>
      <c r="G158" s="83" t="s">
        <v>559</v>
      </c>
      <c r="H158" s="86" t="s">
        <v>526</v>
      </c>
      <c r="I158" s="166">
        <v>20</v>
      </c>
      <c r="J158" s="167">
        <v>23</v>
      </c>
      <c r="K158" s="167"/>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x14ac:dyDescent="0.25">
      <c r="A159" s="206" t="s">
        <v>415</v>
      </c>
      <c r="B159" s="189"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hidden="1"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hidden="1" customHeight="1" x14ac:dyDescent="0.25">
      <c r="A161" s="57" t="s">
        <v>418</v>
      </c>
      <c r="B161" s="10" t="s">
        <v>419</v>
      </c>
      <c r="C161" s="190" t="s">
        <v>487</v>
      </c>
      <c r="D161" s="29" t="s">
        <v>732</v>
      </c>
      <c r="E161" s="66" t="s">
        <v>483</v>
      </c>
      <c r="F161" s="66" t="s">
        <v>733</v>
      </c>
      <c r="G161" s="155" t="s">
        <v>440</v>
      </c>
      <c r="H161" s="155" t="s">
        <v>528</v>
      </c>
      <c r="I161" s="155">
        <v>59.5</v>
      </c>
      <c r="J161" s="87">
        <v>67.3</v>
      </c>
      <c r="K161" s="87"/>
      <c r="L161" s="87"/>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10.75" hidden="1" customHeight="1" x14ac:dyDescent="0.25">
      <c r="A162" s="58"/>
      <c r="B162" s="23"/>
      <c r="C162" s="52"/>
      <c r="D162" s="29" t="s">
        <v>734</v>
      </c>
      <c r="E162" s="66" t="s">
        <v>484</v>
      </c>
      <c r="F162" s="66" t="s">
        <v>529</v>
      </c>
      <c r="G162" s="89"/>
      <c r="H162" s="89"/>
      <c r="I162" s="89"/>
      <c r="J162" s="89"/>
      <c r="K162" s="89"/>
      <c r="L162" s="89"/>
      <c r="M162" s="89"/>
      <c r="N162" s="89"/>
      <c r="O162" s="89"/>
      <c r="P162" s="89"/>
      <c r="Q162" s="89"/>
      <c r="R162" s="89"/>
      <c r="S162" s="89"/>
      <c r="T162" s="89"/>
      <c r="U162" s="89"/>
      <c r="V162" s="89"/>
      <c r="W162" s="89"/>
      <c r="X162" s="12" t="s">
        <v>755</v>
      </c>
      <c r="Y162" s="12" t="s">
        <v>464</v>
      </c>
    </row>
    <row r="163" spans="1:25" s="13" customFormat="1" ht="372" hidden="1" customHeight="1" x14ac:dyDescent="0.25">
      <c r="A163" s="94"/>
      <c r="B163" s="18"/>
      <c r="C163" s="55"/>
      <c r="D163" s="29" t="s">
        <v>734</v>
      </c>
      <c r="E163" s="66" t="s">
        <v>485</v>
      </c>
      <c r="F163" s="66" t="s">
        <v>768</v>
      </c>
      <c r="G163" s="89"/>
      <c r="H163" s="89"/>
      <c r="I163" s="89"/>
      <c r="J163" s="89"/>
      <c r="K163" s="89"/>
      <c r="L163" s="89"/>
      <c r="M163" s="89"/>
      <c r="N163" s="89"/>
      <c r="O163" s="89"/>
      <c r="P163" s="89"/>
      <c r="Q163" s="89"/>
      <c r="R163" s="89"/>
      <c r="S163" s="89"/>
      <c r="T163" s="89"/>
      <c r="U163" s="89"/>
      <c r="V163" s="89"/>
      <c r="W163" s="89"/>
      <c r="X163" s="12" t="s">
        <v>756</v>
      </c>
      <c r="Y163" s="12" t="s">
        <v>769</v>
      </c>
    </row>
    <row r="164" spans="1:25" s="13" customFormat="1" ht="213.75" hidden="1" customHeight="1" x14ac:dyDescent="0.25">
      <c r="A164" s="57" t="s">
        <v>420</v>
      </c>
      <c r="B164" s="66" t="s">
        <v>421</v>
      </c>
      <c r="C164" s="24" t="s">
        <v>385</v>
      </c>
      <c r="D164" s="29" t="s">
        <v>57</v>
      </c>
      <c r="E164" s="66" t="s">
        <v>486</v>
      </c>
      <c r="F164" s="66" t="s">
        <v>754</v>
      </c>
      <c r="G164" s="91"/>
      <c r="H164" s="91"/>
      <c r="I164" s="91"/>
      <c r="J164" s="91"/>
      <c r="K164" s="91"/>
      <c r="L164" s="91"/>
      <c r="M164" s="91"/>
      <c r="N164" s="91"/>
      <c r="O164" s="91"/>
      <c r="P164" s="91"/>
      <c r="Q164" s="91"/>
      <c r="R164" s="91"/>
      <c r="S164" s="91"/>
      <c r="T164" s="91"/>
      <c r="U164" s="91"/>
      <c r="V164" s="91"/>
      <c r="W164" s="91"/>
      <c r="X164" s="12" t="s">
        <v>755</v>
      </c>
      <c r="Y164" s="12" t="s">
        <v>464</v>
      </c>
    </row>
    <row r="165" spans="1:25" hidden="1" x14ac:dyDescent="0.25">
      <c r="A165" s="194" t="s">
        <v>49</v>
      </c>
      <c r="B165" s="46" t="s">
        <v>46</v>
      </c>
      <c r="C165" s="318" t="s">
        <v>45</v>
      </c>
      <c r="D165" s="298"/>
      <c r="E165" s="298"/>
      <c r="F165" s="298"/>
      <c r="G165" s="298"/>
      <c r="H165" s="319"/>
      <c r="I165" s="200"/>
      <c r="J165" s="60"/>
      <c r="K165" s="60"/>
      <c r="L165" s="60"/>
      <c r="M165" s="60"/>
      <c r="N165" s="60"/>
      <c r="O165" s="60"/>
      <c r="P165" s="60"/>
      <c r="Q165" s="60"/>
      <c r="R165" s="60"/>
      <c r="S165" s="60"/>
      <c r="T165" s="60"/>
      <c r="U165" s="60"/>
      <c r="V165" s="60"/>
      <c r="W165" s="83"/>
      <c r="X165" s="12"/>
      <c r="Y165" s="12"/>
    </row>
    <row r="166" spans="1:25" ht="110.25" hidden="1" x14ac:dyDescent="0.25">
      <c r="A166" s="94" t="s">
        <v>679</v>
      </c>
      <c r="B166" s="18" t="s">
        <v>680</v>
      </c>
      <c r="C166" s="55" t="s">
        <v>489</v>
      </c>
      <c r="D166" s="29" t="s">
        <v>735</v>
      </c>
      <c r="E166" s="96" t="s">
        <v>684</v>
      </c>
      <c r="F166" s="183" t="s">
        <v>490</v>
      </c>
      <c r="G166" s="104" t="s">
        <v>488</v>
      </c>
      <c r="H166" s="86" t="s">
        <v>792</v>
      </c>
      <c r="I166" s="115">
        <v>0</v>
      </c>
      <c r="J166" s="116">
        <v>0</v>
      </c>
      <c r="K166" s="116"/>
      <c r="L166" s="116"/>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hidden="1" x14ac:dyDescent="0.25">
      <c r="A167" s="57" t="s">
        <v>386</v>
      </c>
      <c r="B167" s="10" t="s">
        <v>681</v>
      </c>
      <c r="C167" s="190" t="s">
        <v>454</v>
      </c>
      <c r="D167" s="29" t="s">
        <v>382</v>
      </c>
      <c r="E167" s="96" t="s">
        <v>683</v>
      </c>
      <c r="F167" s="201" t="s">
        <v>685</v>
      </c>
      <c r="G167" s="105" t="s">
        <v>403</v>
      </c>
      <c r="H167" s="87" t="s">
        <v>793</v>
      </c>
      <c r="I167" s="147">
        <v>0</v>
      </c>
      <c r="J167" s="116">
        <v>0</v>
      </c>
      <c r="K167" s="116"/>
      <c r="L167" s="116"/>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hidden="1" customHeight="1" x14ac:dyDescent="0.25">
      <c r="A168" s="58"/>
      <c r="B168" s="23"/>
      <c r="C168" s="52"/>
      <c r="D168" s="29" t="s">
        <v>382</v>
      </c>
      <c r="E168" s="96" t="s">
        <v>692</v>
      </c>
      <c r="F168" s="201" t="s">
        <v>686</v>
      </c>
      <c r="G168" s="141"/>
      <c r="H168" s="141"/>
      <c r="I168" s="141"/>
      <c r="J168" s="60"/>
      <c r="K168" s="60"/>
      <c r="L168" s="60"/>
      <c r="M168" s="83"/>
      <c r="N168" s="83"/>
      <c r="O168" s="83"/>
      <c r="P168" s="83"/>
      <c r="Q168" s="83"/>
      <c r="R168" s="60"/>
      <c r="S168" s="60"/>
      <c r="T168" s="60"/>
      <c r="U168" s="60"/>
      <c r="V168" s="60"/>
      <c r="W168" s="83"/>
      <c r="X168" s="12" t="s">
        <v>758</v>
      </c>
      <c r="Y168" s="12" t="s">
        <v>769</v>
      </c>
    </row>
    <row r="169" spans="1:25" ht="58.5" hidden="1" customHeight="1" x14ac:dyDescent="0.25">
      <c r="A169" s="58"/>
      <c r="B169" s="23"/>
      <c r="C169" s="52"/>
      <c r="D169" s="29" t="s">
        <v>382</v>
      </c>
      <c r="E169" s="96" t="s">
        <v>693</v>
      </c>
      <c r="F169" s="201" t="s">
        <v>687</v>
      </c>
      <c r="G169" s="159"/>
      <c r="H169" s="159"/>
      <c r="I169" s="159"/>
      <c r="J169" s="199"/>
      <c r="K169" s="199"/>
      <c r="L169" s="199"/>
      <c r="M169" s="83"/>
      <c r="N169" s="83"/>
      <c r="O169" s="83"/>
      <c r="P169" s="83"/>
      <c r="Q169" s="83"/>
      <c r="R169" s="60"/>
      <c r="S169" s="199"/>
      <c r="T169" s="199"/>
      <c r="U169" s="199"/>
      <c r="V169" s="199"/>
      <c r="W169" s="62"/>
      <c r="X169" s="12" t="s">
        <v>758</v>
      </c>
      <c r="Y169" s="12" t="s">
        <v>769</v>
      </c>
    </row>
    <row r="170" spans="1:25" s="13" customFormat="1" ht="54.75" hidden="1" customHeight="1" x14ac:dyDescent="0.25">
      <c r="A170" s="58"/>
      <c r="B170" s="23"/>
      <c r="C170" s="52"/>
      <c r="D170" s="29" t="s">
        <v>741</v>
      </c>
      <c r="E170" s="96" t="s">
        <v>390</v>
      </c>
      <c r="F170" s="66" t="s">
        <v>688</v>
      </c>
      <c r="G170" s="141"/>
      <c r="H170" s="141"/>
      <c r="I170" s="141"/>
      <c r="J170" s="60"/>
      <c r="K170" s="60"/>
      <c r="L170" s="60"/>
      <c r="M170" s="83"/>
      <c r="N170" s="83"/>
      <c r="O170" s="83"/>
      <c r="P170" s="83"/>
      <c r="Q170" s="83"/>
      <c r="R170" s="60"/>
      <c r="S170" s="60"/>
      <c r="T170" s="60"/>
      <c r="U170" s="60"/>
      <c r="V170" s="60"/>
      <c r="W170" s="83"/>
      <c r="X170" s="12" t="s">
        <v>758</v>
      </c>
      <c r="Y170" s="12" t="s">
        <v>769</v>
      </c>
    </row>
    <row r="171" spans="1:25" s="13" customFormat="1" ht="78.75" hidden="1" x14ac:dyDescent="0.25">
      <c r="A171" s="57" t="s">
        <v>393</v>
      </c>
      <c r="B171" s="10" t="s">
        <v>696</v>
      </c>
      <c r="C171" s="190" t="s">
        <v>397</v>
      </c>
      <c r="D171" s="29" t="s">
        <v>392</v>
      </c>
      <c r="E171" s="96" t="s">
        <v>697</v>
      </c>
      <c r="F171" s="66" t="s">
        <v>391</v>
      </c>
      <c r="G171" s="105" t="s">
        <v>404</v>
      </c>
      <c r="H171" s="87" t="s">
        <v>736</v>
      </c>
      <c r="I171" s="147"/>
      <c r="J171" s="128"/>
      <c r="K171" s="128"/>
      <c r="L171" s="128"/>
      <c r="M171" s="116">
        <v>1</v>
      </c>
      <c r="N171" s="116">
        <v>1</v>
      </c>
      <c r="O171" s="116">
        <v>1</v>
      </c>
      <c r="P171" s="116"/>
      <c r="Q171" s="116"/>
      <c r="R171" s="128"/>
      <c r="S171" s="128"/>
      <c r="T171" s="128"/>
      <c r="U171" s="128"/>
      <c r="V171" s="128"/>
      <c r="W171" s="116">
        <v>3</v>
      </c>
      <c r="X171" s="12" t="s">
        <v>758</v>
      </c>
      <c r="Y171" s="12" t="s">
        <v>769</v>
      </c>
    </row>
    <row r="172" spans="1:25" s="13" customFormat="1" ht="45" hidden="1" x14ac:dyDescent="0.25">
      <c r="A172" s="58"/>
      <c r="B172" s="23"/>
      <c r="C172" s="52"/>
      <c r="D172" s="29" t="s">
        <v>519</v>
      </c>
      <c r="E172" s="96" t="s">
        <v>698</v>
      </c>
      <c r="F172" s="66" t="s">
        <v>682</v>
      </c>
      <c r="G172" s="141"/>
      <c r="H172" s="141"/>
      <c r="I172" s="168"/>
      <c r="J172" s="128"/>
      <c r="K172" s="128"/>
      <c r="L172" s="128"/>
      <c r="M172" s="116"/>
      <c r="N172" s="116"/>
      <c r="O172" s="116"/>
      <c r="P172" s="116"/>
      <c r="Q172" s="116"/>
      <c r="R172" s="128"/>
      <c r="S172" s="128"/>
      <c r="T172" s="128"/>
      <c r="U172" s="128"/>
      <c r="V172" s="128"/>
      <c r="W172" s="116"/>
      <c r="X172" s="12" t="s">
        <v>758</v>
      </c>
      <c r="Y172" s="12" t="s">
        <v>769</v>
      </c>
    </row>
    <row r="173" spans="1:25" s="13" customFormat="1" ht="130.5" hidden="1" customHeight="1" x14ac:dyDescent="0.25">
      <c r="A173" s="94"/>
      <c r="B173" s="18"/>
      <c r="C173" s="55"/>
      <c r="D173" s="29" t="s">
        <v>741</v>
      </c>
      <c r="E173" s="96" t="s">
        <v>709</v>
      </c>
      <c r="F173" s="66" t="s">
        <v>738</v>
      </c>
      <c r="G173" s="92"/>
      <c r="H173" s="92"/>
      <c r="I173" s="169"/>
      <c r="J173" s="128"/>
      <c r="K173" s="128"/>
      <c r="L173" s="128"/>
      <c r="M173" s="116"/>
      <c r="N173" s="128"/>
      <c r="O173" s="128"/>
      <c r="P173" s="128"/>
      <c r="Q173" s="128"/>
      <c r="R173" s="128"/>
      <c r="S173" s="128"/>
      <c r="T173" s="128"/>
      <c r="U173" s="128"/>
      <c r="V173" s="128"/>
      <c r="W173" s="116"/>
      <c r="X173" s="12" t="s">
        <v>758</v>
      </c>
      <c r="Y173" s="12" t="s">
        <v>769</v>
      </c>
    </row>
    <row r="174" spans="1:25" s="13" customFormat="1" ht="60" hidden="1" x14ac:dyDescent="0.25">
      <c r="A174" s="57" t="s">
        <v>422</v>
      </c>
      <c r="B174" s="10" t="s">
        <v>423</v>
      </c>
      <c r="C174" s="190" t="s">
        <v>398</v>
      </c>
      <c r="D174" s="29" t="s">
        <v>520</v>
      </c>
      <c r="E174" s="96" t="s">
        <v>699</v>
      </c>
      <c r="F174" s="66" t="s">
        <v>396</v>
      </c>
      <c r="G174" s="105" t="s">
        <v>405</v>
      </c>
      <c r="H174" s="87" t="s">
        <v>560</v>
      </c>
      <c r="I174" s="147"/>
      <c r="J174" s="116">
        <v>1</v>
      </c>
      <c r="K174" s="116"/>
      <c r="L174" s="116"/>
      <c r="M174" s="116">
        <v>1</v>
      </c>
      <c r="N174" s="128"/>
      <c r="O174" s="128"/>
      <c r="P174" s="128"/>
      <c r="Q174" s="128"/>
      <c r="R174" s="128"/>
      <c r="S174" s="128"/>
      <c r="T174" s="128"/>
      <c r="U174" s="128"/>
      <c r="V174" s="128"/>
      <c r="W174" s="116">
        <v>2</v>
      </c>
      <c r="X174" s="12" t="s">
        <v>758</v>
      </c>
      <c r="Y174" s="12" t="s">
        <v>769</v>
      </c>
    </row>
    <row r="175" spans="1:25" s="13" customFormat="1" ht="51" hidden="1" x14ac:dyDescent="0.25">
      <c r="A175" s="94"/>
      <c r="B175" s="18"/>
      <c r="C175" s="55"/>
      <c r="D175" s="29" t="s">
        <v>520</v>
      </c>
      <c r="E175" s="96" t="s">
        <v>700</v>
      </c>
      <c r="F175" s="66" t="s">
        <v>395</v>
      </c>
      <c r="G175" s="92"/>
      <c r="H175" s="92"/>
      <c r="I175" s="92"/>
      <c r="J175" s="83"/>
      <c r="K175" s="83"/>
      <c r="L175" s="83"/>
      <c r="M175" s="83"/>
      <c r="N175" s="60"/>
      <c r="O175" s="60"/>
      <c r="P175" s="60"/>
      <c r="Q175" s="60"/>
      <c r="R175" s="60"/>
      <c r="S175" s="60"/>
      <c r="T175" s="60"/>
      <c r="U175" s="60"/>
      <c r="V175" s="60"/>
      <c r="W175" s="83"/>
      <c r="X175" s="12" t="s">
        <v>758</v>
      </c>
      <c r="Y175" s="12" t="s">
        <v>770</v>
      </c>
    </row>
    <row r="176" spans="1:25" ht="45"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hidden="1" x14ac:dyDescent="0.25">
      <c r="A177" s="57" t="s">
        <v>379</v>
      </c>
      <c r="B177" s="66" t="s">
        <v>380</v>
      </c>
      <c r="C177" s="24" t="s">
        <v>406</v>
      </c>
      <c r="D177" s="29" t="s">
        <v>748</v>
      </c>
      <c r="E177" s="96" t="s">
        <v>381</v>
      </c>
      <c r="F177" s="66" t="s">
        <v>408</v>
      </c>
      <c r="G177" s="104" t="s">
        <v>407</v>
      </c>
      <c r="H177" s="86" t="s">
        <v>564</v>
      </c>
      <c r="I177" s="170">
        <v>0.05</v>
      </c>
      <c r="J177" s="148">
        <v>0.06</v>
      </c>
      <c r="K177" s="148"/>
      <c r="L177" s="148"/>
      <c r="M177" s="148">
        <v>0.1</v>
      </c>
      <c r="N177" s="148">
        <v>0.15</v>
      </c>
      <c r="O177" s="148">
        <v>0.23</v>
      </c>
      <c r="P177" s="148">
        <v>0.33</v>
      </c>
      <c r="Q177" s="148">
        <v>0.45</v>
      </c>
      <c r="R177" s="148">
        <v>0.5</v>
      </c>
      <c r="S177" s="148">
        <v>0.55000000000000004</v>
      </c>
      <c r="T177" s="148">
        <v>0.6</v>
      </c>
      <c r="U177" s="171">
        <v>0.65</v>
      </c>
      <c r="V177" s="171">
        <v>0.75</v>
      </c>
      <c r="W177" s="171">
        <v>0.8</v>
      </c>
      <c r="X177" s="186" t="s">
        <v>760</v>
      </c>
      <c r="Y177" s="186" t="s">
        <v>710</v>
      </c>
    </row>
    <row r="178" spans="1:25" ht="110.25" customHeight="1" x14ac:dyDescent="0.25">
      <c r="A178" s="57" t="s">
        <v>384</v>
      </c>
      <c r="B178" s="10" t="s">
        <v>383</v>
      </c>
      <c r="C178" s="190" t="s">
        <v>409</v>
      </c>
      <c r="D178" s="29"/>
      <c r="E178" s="96" t="s">
        <v>387</v>
      </c>
      <c r="F178" s="66" t="s">
        <v>412</v>
      </c>
      <c r="G178" s="104" t="s">
        <v>413</v>
      </c>
      <c r="H178" s="86" t="s">
        <v>566</v>
      </c>
      <c r="I178" s="115">
        <v>10</v>
      </c>
      <c r="J178" s="116">
        <v>15</v>
      </c>
      <c r="K178" s="116"/>
      <c r="L178" s="116"/>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x14ac:dyDescent="0.25">
      <c r="A179" s="99"/>
      <c r="B179" s="98"/>
      <c r="C179" s="31"/>
      <c r="D179" s="29"/>
      <c r="E179" s="96" t="s">
        <v>388</v>
      </c>
      <c r="F179" s="34" t="s">
        <v>410</v>
      </c>
      <c r="G179" s="105" t="s">
        <v>563</v>
      </c>
      <c r="H179" s="85" t="s">
        <v>565</v>
      </c>
      <c r="I179" s="150">
        <v>20</v>
      </c>
      <c r="J179" s="147">
        <v>20</v>
      </c>
      <c r="K179" s="147"/>
      <c r="L179" s="147"/>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39.75" customHeight="1" x14ac:dyDescent="0.25">
      <c r="A180" s="99"/>
      <c r="B180" s="98"/>
      <c r="C180" s="98"/>
      <c r="D180" s="29"/>
      <c r="E180" s="96" t="s">
        <v>389</v>
      </c>
      <c r="F180" s="34" t="s">
        <v>411</v>
      </c>
      <c r="G180" s="160"/>
      <c r="H180" s="88"/>
      <c r="I180" s="88"/>
      <c r="J180" s="141"/>
      <c r="K180" s="141"/>
      <c r="L180" s="141"/>
      <c r="M180" s="89"/>
      <c r="N180" s="141"/>
      <c r="O180" s="141"/>
      <c r="P180" s="141"/>
      <c r="Q180" s="141"/>
      <c r="R180" s="141"/>
      <c r="S180" s="141"/>
      <c r="T180" s="141"/>
      <c r="U180" s="159"/>
      <c r="V180" s="159"/>
      <c r="W180" s="161"/>
      <c r="X180" s="12" t="s">
        <v>758</v>
      </c>
      <c r="Y180" s="101" t="s">
        <v>458</v>
      </c>
    </row>
    <row r="181" spans="1:25" ht="81.75" customHeight="1" x14ac:dyDescent="0.25">
      <c r="A181" s="8"/>
      <c r="B181" s="19"/>
      <c r="C181" s="19"/>
      <c r="D181" s="49"/>
      <c r="E181" s="97" t="s">
        <v>390</v>
      </c>
      <c r="F181" s="102" t="s">
        <v>414</v>
      </c>
      <c r="G181" s="141"/>
      <c r="H181" s="88"/>
      <c r="I181" s="88"/>
      <c r="J181" s="141"/>
      <c r="K181" s="141"/>
      <c r="L181" s="141"/>
      <c r="M181" s="89"/>
      <c r="N181" s="141"/>
      <c r="O181" s="141"/>
      <c r="P181" s="141"/>
      <c r="Q181" s="141"/>
      <c r="R181" s="141"/>
      <c r="S181" s="141"/>
      <c r="T181" s="141"/>
      <c r="U181" s="159"/>
      <c r="V181" s="159"/>
      <c r="W181" s="161"/>
      <c r="X181" s="12" t="s">
        <v>758</v>
      </c>
      <c r="Y181" s="101" t="s">
        <v>458</v>
      </c>
    </row>
    <row r="182" spans="1:25" ht="99" hidden="1" customHeight="1" x14ac:dyDescent="0.25">
      <c r="A182" s="10" t="s">
        <v>393</v>
      </c>
      <c r="B182" s="66" t="s">
        <v>394</v>
      </c>
      <c r="C182" s="24" t="s">
        <v>438</v>
      </c>
      <c r="D182" s="29" t="s">
        <v>749</v>
      </c>
      <c r="E182" s="96" t="s">
        <v>401</v>
      </c>
      <c r="F182" s="66" t="s">
        <v>416</v>
      </c>
      <c r="G182" s="160"/>
      <c r="H182" s="88"/>
      <c r="I182" s="88"/>
      <c r="J182" s="141"/>
      <c r="K182" s="141"/>
      <c r="L182" s="141"/>
      <c r="M182" s="89"/>
      <c r="N182" s="141"/>
      <c r="O182" s="141"/>
      <c r="P182" s="141"/>
      <c r="Q182" s="141"/>
      <c r="R182" s="141"/>
      <c r="S182" s="141"/>
      <c r="T182" s="141"/>
      <c r="U182" s="159"/>
      <c r="V182" s="159"/>
      <c r="W182" s="161"/>
      <c r="X182" s="186" t="s">
        <v>760</v>
      </c>
      <c r="Y182" s="101" t="s">
        <v>710</v>
      </c>
    </row>
    <row r="183" spans="1:25" ht="137.25" hidden="1" customHeight="1" x14ac:dyDescent="0.25">
      <c r="A183" s="66" t="s">
        <v>399</v>
      </c>
      <c r="B183" s="66" t="s">
        <v>400</v>
      </c>
      <c r="C183" s="201" t="s">
        <v>737</v>
      </c>
      <c r="D183" s="29" t="s">
        <v>750</v>
      </c>
      <c r="E183" s="96" t="s">
        <v>402</v>
      </c>
      <c r="F183" s="201" t="s">
        <v>417</v>
      </c>
      <c r="G183" s="106"/>
      <c r="H183" s="90"/>
      <c r="I183" s="90"/>
      <c r="J183" s="113"/>
      <c r="K183" s="113"/>
      <c r="L183" s="113"/>
      <c r="M183" s="112"/>
      <c r="N183" s="113"/>
      <c r="O183" s="113"/>
      <c r="P183" s="113"/>
      <c r="Q183" s="113"/>
      <c r="R183" s="113"/>
      <c r="S183" s="113"/>
      <c r="T183" s="113"/>
      <c r="U183" s="113"/>
      <c r="V183" s="113"/>
      <c r="W183" s="112"/>
      <c r="X183" s="186" t="s">
        <v>760</v>
      </c>
      <c r="Y183" s="28" t="s">
        <v>710</v>
      </c>
    </row>
    <row r="184" spans="1:25" ht="15"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sheetData>
  <autoFilter ref="A6:AA183">
    <filterColumn colId="23">
      <filters>
        <filter val="Первый заместитель главы"/>
      </filters>
    </filterColumn>
    <filterColumn colId="24">
      <filters blank="1">
        <filter val="Управление промышленности"/>
        <filter val="Управление промышленности совместно с АО &quot;Теплоэнергосервис&quot;"/>
        <filter val="Управление промышленности, совместно с Администрацией МО &quot;Беллетский эвенкийский национальный наслег&quot;"/>
      </filters>
    </filterColumn>
  </autoFilter>
  <mergeCells count="47">
    <mergeCell ref="A2:L2"/>
    <mergeCell ref="X2:Y2"/>
    <mergeCell ref="C13:W13"/>
    <mergeCell ref="H4:H5"/>
    <mergeCell ref="X1:Y1"/>
    <mergeCell ref="A3:A5"/>
    <mergeCell ref="B3:C3"/>
    <mergeCell ref="D3:D5"/>
    <mergeCell ref="E3:F3"/>
    <mergeCell ref="G3:H3"/>
    <mergeCell ref="I3:W3"/>
    <mergeCell ref="X3:X5"/>
    <mergeCell ref="Y3:Y5"/>
    <mergeCell ref="B4:B5"/>
    <mergeCell ref="C4:C5"/>
    <mergeCell ref="E4:E5"/>
    <mergeCell ref="F4:F5"/>
    <mergeCell ref="G4:G5"/>
    <mergeCell ref="I4:I5"/>
    <mergeCell ref="J4:Q4"/>
    <mergeCell ref="R4:W4"/>
    <mergeCell ref="C7:W7"/>
    <mergeCell ref="C8:W8"/>
    <mergeCell ref="C165:H165"/>
    <mergeCell ref="C176:W176"/>
    <mergeCell ref="A184:Y184"/>
    <mergeCell ref="C116:W116"/>
    <mergeCell ref="F135:F138"/>
    <mergeCell ref="D139:D140"/>
    <mergeCell ref="D141:D142"/>
    <mergeCell ref="C143:W143"/>
    <mergeCell ref="C146:W146"/>
    <mergeCell ref="C150:W150"/>
    <mergeCell ref="C159:Y159"/>
    <mergeCell ref="C160:Y160"/>
    <mergeCell ref="C109:W109"/>
    <mergeCell ref="C24:W24"/>
    <mergeCell ref="C29:W29"/>
    <mergeCell ref="C36:W36"/>
    <mergeCell ref="C37:W37"/>
    <mergeCell ref="C42:W42"/>
    <mergeCell ref="C52:W52"/>
    <mergeCell ref="C60:W60"/>
    <mergeCell ref="C71:W71"/>
    <mergeCell ref="C75:W75"/>
    <mergeCell ref="C76:W76"/>
    <mergeCell ref="C46:W46"/>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84"/>
  <sheetViews>
    <sheetView topLeftCell="A7" zoomScale="75" zoomScaleNormal="75" workbookViewId="0">
      <selection activeCell="A2" sqref="A2:Y2"/>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0.5703125" style="162" customWidth="1"/>
    <col min="8" max="8" width="27.85546875" style="162" customWidth="1"/>
    <col min="9" max="9" width="10" style="162" customWidth="1"/>
    <col min="10" max="11" width="8.28515625" style="118" customWidth="1"/>
    <col min="12" max="12" width="44.42578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10.7109375" style="118" hidden="1" customWidth="1"/>
    <col min="23" max="23" width="3.28515625" style="117" hidden="1" customWidth="1"/>
    <col min="24" max="24" width="24.28515625" style="1" customWidth="1"/>
    <col min="25" max="25" width="30.140625"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790</v>
      </c>
      <c r="Y1" s="333"/>
    </row>
    <row r="2" spans="1:25" ht="20.25" x14ac:dyDescent="0.25">
      <c r="A2" s="343" t="s">
        <v>767</v>
      </c>
      <c r="B2" s="344"/>
      <c r="C2" s="344"/>
      <c r="D2" s="344"/>
      <c r="E2" s="344"/>
      <c r="F2" s="344"/>
      <c r="G2" s="344"/>
      <c r="H2" s="344"/>
      <c r="I2" s="322"/>
      <c r="J2" s="322"/>
      <c r="K2" s="322"/>
      <c r="L2" s="322"/>
      <c r="X2" s="353"/>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818</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x14ac:dyDescent="0.25">
      <c r="A7" s="203">
        <v>1</v>
      </c>
      <c r="B7" s="187" t="s">
        <v>6</v>
      </c>
      <c r="C7" s="297" t="s">
        <v>5</v>
      </c>
      <c r="D7" s="297"/>
      <c r="E7" s="297"/>
      <c r="F7" s="297"/>
      <c r="G7" s="297"/>
      <c r="H7" s="297"/>
      <c r="I7" s="297"/>
      <c r="J7" s="298"/>
      <c r="K7" s="298"/>
      <c r="L7" s="298"/>
      <c r="M7" s="298"/>
      <c r="N7" s="298"/>
      <c r="O7" s="298"/>
      <c r="P7" s="298"/>
      <c r="Q7" s="298"/>
      <c r="R7" s="298"/>
      <c r="S7" s="298"/>
      <c r="T7" s="298"/>
      <c r="U7" s="298"/>
      <c r="V7" s="298"/>
      <c r="W7" s="298"/>
      <c r="X7" s="186"/>
      <c r="Y7" s="186"/>
    </row>
    <row r="8" spans="1:25" ht="15" hidden="1" x14ac:dyDescent="0.25">
      <c r="A8" s="8" t="s">
        <v>10</v>
      </c>
      <c r="B8" s="188" t="s">
        <v>815</v>
      </c>
      <c r="C8" s="299" t="s">
        <v>7</v>
      </c>
      <c r="D8" s="299"/>
      <c r="E8" s="299"/>
      <c r="F8" s="299"/>
      <c r="G8" s="299"/>
      <c r="H8" s="299"/>
      <c r="I8" s="299"/>
      <c r="J8" s="298"/>
      <c r="K8" s="298"/>
      <c r="L8" s="298"/>
      <c r="M8" s="298"/>
      <c r="N8" s="298"/>
      <c r="O8" s="298"/>
      <c r="P8" s="298"/>
      <c r="Q8" s="298"/>
      <c r="R8" s="298"/>
      <c r="S8" s="298"/>
      <c r="T8" s="298"/>
      <c r="U8" s="298"/>
      <c r="V8" s="298"/>
      <c r="W8" s="298"/>
      <c r="X8" s="186"/>
      <c r="Y8" s="186"/>
    </row>
    <row r="9" spans="1:25" s="13" customFormat="1" ht="178.5" hidden="1" customHeight="1" x14ac:dyDescent="0.25">
      <c r="A9" s="9" t="s">
        <v>54</v>
      </c>
      <c r="B9" s="10" t="s">
        <v>51</v>
      </c>
      <c r="C9" s="10" t="s">
        <v>481</v>
      </c>
      <c r="D9" s="11" t="s">
        <v>57</v>
      </c>
      <c r="E9" s="10" t="s">
        <v>60</v>
      </c>
      <c r="F9" s="10" t="s">
        <v>59</v>
      </c>
      <c r="G9" s="83" t="s">
        <v>73</v>
      </c>
      <c r="H9" s="86" t="s">
        <v>766</v>
      </c>
      <c r="I9" s="115">
        <v>18</v>
      </c>
      <c r="J9" s="116">
        <v>19</v>
      </c>
      <c r="K9" s="116"/>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hidden="1" customHeight="1" x14ac:dyDescent="0.25">
      <c r="A10" s="8"/>
      <c r="B10" s="14"/>
      <c r="C10" s="14"/>
      <c r="D10" s="15"/>
      <c r="E10" s="14"/>
      <c r="F10" s="14"/>
      <c r="G10" s="62" t="s">
        <v>74</v>
      </c>
      <c r="H10" s="205" t="s">
        <v>639</v>
      </c>
      <c r="I10" s="205">
        <v>12.75</v>
      </c>
      <c r="J10" s="83">
        <v>12.5</v>
      </c>
      <c r="K10" s="83"/>
      <c r="L10" s="83"/>
      <c r="M10" s="83">
        <v>12.6</v>
      </c>
      <c r="N10" s="83">
        <v>12.7</v>
      </c>
      <c r="O10" s="83">
        <v>12.8</v>
      </c>
      <c r="P10" s="83">
        <v>12.9</v>
      </c>
      <c r="Q10" s="83">
        <v>13</v>
      </c>
      <c r="R10" s="83">
        <v>13.2</v>
      </c>
      <c r="S10" s="83">
        <v>13.3</v>
      </c>
      <c r="T10" s="83">
        <v>13.8</v>
      </c>
      <c r="U10" s="83">
        <v>14</v>
      </c>
      <c r="V10" s="83">
        <v>14.5</v>
      </c>
      <c r="W10" s="83">
        <v>14.8</v>
      </c>
      <c r="X10" s="186" t="s">
        <v>756</v>
      </c>
      <c r="Y10" s="186" t="s">
        <v>458</v>
      </c>
    </row>
    <row r="11" spans="1:25" ht="122.25" hidden="1" customHeight="1" x14ac:dyDescent="0.25">
      <c r="A11" s="196" t="s">
        <v>55</v>
      </c>
      <c r="B11" s="201" t="s">
        <v>52</v>
      </c>
      <c r="C11" s="201" t="s">
        <v>640</v>
      </c>
      <c r="D11" s="202" t="s">
        <v>57</v>
      </c>
      <c r="E11" s="201" t="s">
        <v>61</v>
      </c>
      <c r="F11" s="201" t="s">
        <v>641</v>
      </c>
      <c r="G11" s="111" t="s">
        <v>75</v>
      </c>
      <c r="H11" s="111" t="s">
        <v>762</v>
      </c>
      <c r="I11" s="111" t="s">
        <v>744</v>
      </c>
      <c r="J11" s="114">
        <v>10</v>
      </c>
      <c r="K11" s="114"/>
      <c r="L11" s="114"/>
      <c r="M11" s="114">
        <v>10</v>
      </c>
      <c r="N11" s="114">
        <f>64+M11</f>
        <v>74</v>
      </c>
      <c r="O11" s="114">
        <f>215+N11</f>
        <v>289</v>
      </c>
      <c r="P11" s="114">
        <f>O11+1125</f>
        <v>1414</v>
      </c>
      <c r="Q11" s="114">
        <f>P11</f>
        <v>1414</v>
      </c>
      <c r="R11" s="114">
        <f>150+Q11</f>
        <v>1564</v>
      </c>
      <c r="S11" s="114">
        <f>1332+R11</f>
        <v>2896</v>
      </c>
      <c r="T11" s="114">
        <f>S11</f>
        <v>2896</v>
      </c>
      <c r="U11" s="114">
        <f>T11</f>
        <v>2896</v>
      </c>
      <c r="V11" s="114">
        <f>3500+U11</f>
        <v>6396</v>
      </c>
      <c r="W11" s="114">
        <f>160+V11</f>
        <v>6556</v>
      </c>
      <c r="X11" s="36" t="s">
        <v>755</v>
      </c>
      <c r="Y11" s="36" t="s">
        <v>727</v>
      </c>
    </row>
    <row r="12" spans="1:25" ht="133.5" hidden="1" customHeight="1" x14ac:dyDescent="0.25">
      <c r="A12" s="196" t="s">
        <v>56</v>
      </c>
      <c r="B12" s="201" t="s">
        <v>53</v>
      </c>
      <c r="C12" s="201" t="s">
        <v>424</v>
      </c>
      <c r="D12" s="202" t="s">
        <v>57</v>
      </c>
      <c r="E12" s="201" t="s">
        <v>62</v>
      </c>
      <c r="F12" s="201" t="s">
        <v>642</v>
      </c>
      <c r="G12" s="112"/>
      <c r="H12" s="91"/>
      <c r="I12" s="91"/>
      <c r="J12" s="113"/>
      <c r="K12" s="113"/>
      <c r="L12" s="113"/>
      <c r="M12" s="112"/>
      <c r="N12" s="113"/>
      <c r="O12" s="113"/>
      <c r="P12" s="113"/>
      <c r="Q12" s="113"/>
      <c r="R12" s="113"/>
      <c r="S12" s="113"/>
      <c r="T12" s="113"/>
      <c r="U12" s="113"/>
      <c r="V12" s="113"/>
      <c r="W12" s="112"/>
      <c r="X12" s="19" t="s">
        <v>755</v>
      </c>
      <c r="Y12" s="19" t="s">
        <v>727</v>
      </c>
    </row>
    <row r="13" spans="1:25" ht="15" hidden="1" x14ac:dyDescent="0.25">
      <c r="A13" s="20" t="s">
        <v>11</v>
      </c>
      <c r="B13" s="188"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186"/>
      <c r="Y13" s="186"/>
    </row>
    <row r="14" spans="1:25" s="13" customFormat="1" ht="132" hidden="1" customHeight="1" x14ac:dyDescent="0.25">
      <c r="A14" s="9" t="s">
        <v>65</v>
      </c>
      <c r="B14" s="10" t="s">
        <v>63</v>
      </c>
      <c r="C14" s="10" t="s">
        <v>467</v>
      </c>
      <c r="D14" s="66" t="s">
        <v>71</v>
      </c>
      <c r="E14" s="66" t="s">
        <v>76</v>
      </c>
      <c r="F14" s="66" t="s">
        <v>72</v>
      </c>
      <c r="G14" s="83" t="s">
        <v>87</v>
      </c>
      <c r="H14" s="125" t="s">
        <v>546</v>
      </c>
      <c r="I14" s="116">
        <v>30</v>
      </c>
      <c r="J14" s="116">
        <v>30</v>
      </c>
      <c r="K14" s="116"/>
      <c r="L14" s="116"/>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96" hidden="1" customHeight="1" x14ac:dyDescent="0.25">
      <c r="A15" s="22"/>
      <c r="B15" s="23"/>
      <c r="C15" s="23"/>
      <c r="D15" s="66" t="s">
        <v>71</v>
      </c>
      <c r="E15" s="66" t="s">
        <v>77</v>
      </c>
      <c r="F15" s="66" t="s">
        <v>482</v>
      </c>
      <c r="G15" s="83" t="s">
        <v>547</v>
      </c>
      <c r="H15" s="126" t="s">
        <v>643</v>
      </c>
      <c r="I15" s="126" t="s">
        <v>743</v>
      </c>
      <c r="J15" s="83">
        <f>2100+231</f>
        <v>2331</v>
      </c>
      <c r="K15" s="83"/>
      <c r="L15" s="83"/>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279" hidden="1" customHeight="1" x14ac:dyDescent="0.25">
      <c r="A16" s="198"/>
      <c r="B16" s="18"/>
      <c r="C16" s="18"/>
      <c r="D16" s="66" t="s">
        <v>71</v>
      </c>
      <c r="E16" s="66" t="s">
        <v>78</v>
      </c>
      <c r="F16" s="66" t="s">
        <v>468</v>
      </c>
      <c r="G16" s="83"/>
      <c r="H16" s="60"/>
      <c r="I16" s="60"/>
      <c r="J16" s="60"/>
      <c r="K16" s="60"/>
      <c r="L16" s="60"/>
      <c r="M16" s="83"/>
      <c r="N16" s="60"/>
      <c r="O16" s="60"/>
      <c r="P16" s="60"/>
      <c r="Q16" s="60"/>
      <c r="R16" s="60"/>
      <c r="S16" s="60"/>
      <c r="T16" s="60"/>
      <c r="U16" s="60"/>
      <c r="V16" s="60"/>
      <c r="W16" s="83"/>
      <c r="X16" s="46" t="s">
        <v>755</v>
      </c>
      <c r="Y16" s="46" t="s">
        <v>459</v>
      </c>
    </row>
    <row r="17" spans="1:25" s="13" customFormat="1" ht="109.5" hidden="1" customHeight="1" x14ac:dyDescent="0.25">
      <c r="A17" s="11" t="s">
        <v>66</v>
      </c>
      <c r="B17" s="10" t="s">
        <v>64</v>
      </c>
      <c r="C17" s="10" t="s">
        <v>88</v>
      </c>
      <c r="D17" s="66" t="s">
        <v>71</v>
      </c>
      <c r="E17" s="66" t="s">
        <v>80</v>
      </c>
      <c r="F17" s="66" t="s">
        <v>81</v>
      </c>
      <c r="G17" s="83"/>
      <c r="H17" s="83"/>
      <c r="I17" s="83"/>
      <c r="J17" s="60"/>
      <c r="K17" s="60"/>
      <c r="L17" s="60"/>
      <c r="M17" s="83"/>
      <c r="N17" s="60"/>
      <c r="O17" s="60"/>
      <c r="P17" s="60"/>
      <c r="Q17" s="60"/>
      <c r="R17" s="60"/>
      <c r="S17" s="60"/>
      <c r="T17" s="60"/>
      <c r="U17" s="60"/>
      <c r="V17" s="60"/>
      <c r="W17" s="83"/>
      <c r="X17" s="46" t="s">
        <v>755</v>
      </c>
      <c r="Y17" s="46" t="s">
        <v>459</v>
      </c>
    </row>
    <row r="18" spans="1:25" s="13" customFormat="1" ht="170.25" hidden="1" customHeight="1" x14ac:dyDescent="0.25">
      <c r="A18" s="45"/>
      <c r="B18" s="18"/>
      <c r="C18" s="18"/>
      <c r="D18" s="66" t="s">
        <v>71</v>
      </c>
      <c r="E18" s="66" t="s">
        <v>701</v>
      </c>
      <c r="F18" s="66" t="s">
        <v>728</v>
      </c>
      <c r="G18" s="83"/>
      <c r="H18" s="83"/>
      <c r="I18" s="83"/>
      <c r="J18" s="83"/>
      <c r="K18" s="83"/>
      <c r="L18" s="83"/>
      <c r="M18" s="83"/>
      <c r="N18" s="60"/>
      <c r="O18" s="60"/>
      <c r="P18" s="60"/>
      <c r="Q18" s="60"/>
      <c r="R18" s="60"/>
      <c r="S18" s="60"/>
      <c r="T18" s="60"/>
      <c r="U18" s="60"/>
      <c r="V18" s="60"/>
      <c r="W18" s="83"/>
      <c r="X18" s="46" t="s">
        <v>755</v>
      </c>
      <c r="Y18" s="46" t="s">
        <v>459</v>
      </c>
    </row>
    <row r="19" spans="1:25" s="13" customFormat="1" ht="279.75" hidden="1" customHeight="1" x14ac:dyDescent="0.25">
      <c r="A19" s="194" t="s">
        <v>702</v>
      </c>
      <c r="B19" s="66" t="s">
        <v>545</v>
      </c>
      <c r="C19" s="66" t="s">
        <v>82</v>
      </c>
      <c r="D19" s="66" t="s">
        <v>71</v>
      </c>
      <c r="E19" s="66" t="s">
        <v>703</v>
      </c>
      <c r="F19" s="66" t="s">
        <v>466</v>
      </c>
      <c r="G19" s="83" t="s">
        <v>543</v>
      </c>
      <c r="H19" s="83" t="s">
        <v>460</v>
      </c>
      <c r="I19" s="116">
        <v>55</v>
      </c>
      <c r="J19" s="116">
        <v>59</v>
      </c>
      <c r="K19" s="116"/>
      <c r="L19" s="116"/>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hidden="1" customHeight="1" x14ac:dyDescent="0.25">
      <c r="A20" s="9" t="s">
        <v>67</v>
      </c>
      <c r="B20" s="10" t="s">
        <v>544</v>
      </c>
      <c r="C20" s="10" t="s">
        <v>561</v>
      </c>
      <c r="D20" s="66" t="s">
        <v>71</v>
      </c>
      <c r="E20" s="66" t="s">
        <v>83</v>
      </c>
      <c r="F20" s="66" t="s">
        <v>480</v>
      </c>
      <c r="G20" s="83"/>
      <c r="H20" s="83"/>
      <c r="I20" s="116"/>
      <c r="J20" s="128"/>
      <c r="K20" s="128"/>
      <c r="L20" s="128"/>
      <c r="M20" s="116"/>
      <c r="N20" s="128"/>
      <c r="O20" s="128"/>
      <c r="P20" s="128"/>
      <c r="Q20" s="128"/>
      <c r="R20" s="128"/>
      <c r="S20" s="128"/>
      <c r="T20" s="128"/>
      <c r="U20" s="128"/>
      <c r="V20" s="128"/>
      <c r="W20" s="116"/>
      <c r="X20" s="46" t="s">
        <v>755</v>
      </c>
      <c r="Y20" s="46" t="s">
        <v>459</v>
      </c>
    </row>
    <row r="21" spans="1:25" s="13" customFormat="1" ht="93.75" hidden="1" customHeight="1" x14ac:dyDescent="0.25">
      <c r="A21" s="22"/>
      <c r="B21" s="23"/>
      <c r="C21" s="23"/>
      <c r="D21" s="66" t="s">
        <v>71</v>
      </c>
      <c r="E21" s="66" t="s">
        <v>704</v>
      </c>
      <c r="F21" s="66" t="s">
        <v>84</v>
      </c>
      <c r="G21" s="83"/>
      <c r="H21" s="83"/>
      <c r="I21" s="116"/>
      <c r="J21" s="128"/>
      <c r="K21" s="128"/>
      <c r="L21" s="128"/>
      <c r="M21" s="116"/>
      <c r="N21" s="128"/>
      <c r="O21" s="128"/>
      <c r="P21" s="128"/>
      <c r="Q21" s="128"/>
      <c r="R21" s="128"/>
      <c r="S21" s="128"/>
      <c r="T21" s="128"/>
      <c r="U21" s="128"/>
      <c r="V21" s="128"/>
      <c r="W21" s="116"/>
      <c r="X21" s="46" t="s">
        <v>755</v>
      </c>
      <c r="Y21" s="46" t="s">
        <v>459</v>
      </c>
    </row>
    <row r="22" spans="1:25" s="13" customFormat="1" ht="100.5" hidden="1" customHeight="1" x14ac:dyDescent="0.25">
      <c r="A22" s="22"/>
      <c r="B22" s="23"/>
      <c r="C22" s="23"/>
      <c r="D22" s="66" t="s">
        <v>71</v>
      </c>
      <c r="E22" s="66" t="s">
        <v>705</v>
      </c>
      <c r="F22" s="66" t="s">
        <v>85</v>
      </c>
      <c r="G22" s="83"/>
      <c r="H22" s="83"/>
      <c r="I22" s="116"/>
      <c r="J22" s="128"/>
      <c r="K22" s="128"/>
      <c r="L22" s="128"/>
      <c r="M22" s="116"/>
      <c r="N22" s="128"/>
      <c r="O22" s="128"/>
      <c r="P22" s="128"/>
      <c r="Q22" s="128"/>
      <c r="R22" s="128"/>
      <c r="S22" s="128"/>
      <c r="T22" s="128"/>
      <c r="U22" s="128"/>
      <c r="V22" s="128"/>
      <c r="W22" s="116"/>
      <c r="X22" s="46" t="s">
        <v>755</v>
      </c>
      <c r="Y22" s="46" t="s">
        <v>459</v>
      </c>
    </row>
    <row r="23" spans="1:25" s="13" customFormat="1" ht="114.75" hidden="1" customHeight="1" x14ac:dyDescent="0.25">
      <c r="A23" s="198"/>
      <c r="B23" s="18"/>
      <c r="C23" s="18"/>
      <c r="D23" s="66" t="s">
        <v>71</v>
      </c>
      <c r="E23" s="66" t="s">
        <v>706</v>
      </c>
      <c r="F23" s="66" t="s">
        <v>86</v>
      </c>
      <c r="G23" s="83"/>
      <c r="H23" s="83"/>
      <c r="I23" s="116"/>
      <c r="J23" s="128"/>
      <c r="K23" s="128"/>
      <c r="L23" s="128"/>
      <c r="M23" s="116"/>
      <c r="N23" s="128"/>
      <c r="O23" s="128"/>
      <c r="P23" s="128"/>
      <c r="Q23" s="128"/>
      <c r="R23" s="128"/>
      <c r="S23" s="128"/>
      <c r="T23" s="128"/>
      <c r="U23" s="128"/>
      <c r="V23" s="128"/>
      <c r="W23" s="116"/>
      <c r="X23" s="46" t="s">
        <v>755</v>
      </c>
      <c r="Y23" s="46" t="s">
        <v>459</v>
      </c>
    </row>
    <row r="24" spans="1:25" ht="15" hidden="1" x14ac:dyDescent="0.25">
      <c r="A24" s="196" t="s">
        <v>12</v>
      </c>
      <c r="B24" s="188"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186"/>
      <c r="Y24" s="186"/>
    </row>
    <row r="25" spans="1:25" ht="222" hidden="1" customHeight="1" x14ac:dyDescent="0.25">
      <c r="A25" s="204" t="s">
        <v>90</v>
      </c>
      <c r="B25" s="17" t="s">
        <v>68</v>
      </c>
      <c r="C25" s="17" t="s">
        <v>469</v>
      </c>
      <c r="D25" s="201" t="s">
        <v>94</v>
      </c>
      <c r="E25" s="66" t="s">
        <v>93</v>
      </c>
      <c r="F25" s="34" t="s">
        <v>729</v>
      </c>
      <c r="G25" s="62" t="s">
        <v>470</v>
      </c>
      <c r="H25" s="62" t="s">
        <v>549</v>
      </c>
      <c r="I25" s="129">
        <v>7</v>
      </c>
      <c r="J25" s="129">
        <v>7</v>
      </c>
      <c r="K25" s="129"/>
      <c r="L25" s="129"/>
      <c r="M25" s="129">
        <v>7</v>
      </c>
      <c r="N25" s="129">
        <v>7</v>
      </c>
      <c r="O25" s="129">
        <v>7</v>
      </c>
      <c r="P25" s="129">
        <v>7</v>
      </c>
      <c r="Q25" s="129">
        <v>7</v>
      </c>
      <c r="R25" s="129">
        <v>7</v>
      </c>
      <c r="S25" s="129">
        <v>7</v>
      </c>
      <c r="T25" s="129">
        <v>7</v>
      </c>
      <c r="U25" s="129">
        <v>7</v>
      </c>
      <c r="V25" s="129">
        <v>7</v>
      </c>
      <c r="W25" s="129">
        <v>8</v>
      </c>
      <c r="X25" s="188" t="s">
        <v>755</v>
      </c>
      <c r="Y25" s="188" t="s">
        <v>459</v>
      </c>
    </row>
    <row r="26" spans="1:25" ht="108" hidden="1" customHeight="1" x14ac:dyDescent="0.25">
      <c r="A26" s="8" t="s">
        <v>471</v>
      </c>
      <c r="B26" s="201" t="s">
        <v>472</v>
      </c>
      <c r="C26" s="201" t="s">
        <v>473</v>
      </c>
      <c r="D26" s="201" t="s">
        <v>94</v>
      </c>
      <c r="E26" s="201" t="s">
        <v>475</v>
      </c>
      <c r="F26" s="183" t="s">
        <v>504</v>
      </c>
      <c r="G26" s="111" t="s">
        <v>474</v>
      </c>
      <c r="H26" s="173" t="s">
        <v>548</v>
      </c>
      <c r="I26" s="114">
        <v>19</v>
      </c>
      <c r="J26" s="114">
        <v>18</v>
      </c>
      <c r="K26" s="114"/>
      <c r="L26" s="114"/>
      <c r="M26" s="114">
        <v>18</v>
      </c>
      <c r="N26" s="114">
        <v>18</v>
      </c>
      <c r="O26" s="114">
        <v>18</v>
      </c>
      <c r="P26" s="114">
        <v>18</v>
      </c>
      <c r="Q26" s="114">
        <v>18</v>
      </c>
      <c r="R26" s="114">
        <v>18</v>
      </c>
      <c r="S26" s="114">
        <v>18</v>
      </c>
      <c r="T26" s="114">
        <v>18</v>
      </c>
      <c r="U26" s="114">
        <v>19</v>
      </c>
      <c r="V26" s="114">
        <v>19</v>
      </c>
      <c r="W26" s="114">
        <v>20</v>
      </c>
      <c r="X26" s="186" t="s">
        <v>755</v>
      </c>
      <c r="Y26" s="186" t="s">
        <v>459</v>
      </c>
    </row>
    <row r="27" spans="1:25" ht="150.75" hidden="1" customHeight="1" x14ac:dyDescent="0.25">
      <c r="A27" s="204" t="s">
        <v>91</v>
      </c>
      <c r="B27" s="201" t="s">
        <v>69</v>
      </c>
      <c r="C27" s="201" t="s">
        <v>441</v>
      </c>
      <c r="D27" s="201" t="s">
        <v>477</v>
      </c>
      <c r="E27" s="201" t="s">
        <v>95</v>
      </c>
      <c r="F27" s="184" t="s">
        <v>476</v>
      </c>
      <c r="G27" s="91"/>
      <c r="H27" s="90"/>
      <c r="I27" s="165"/>
      <c r="J27" s="91"/>
      <c r="K27" s="91"/>
      <c r="L27" s="91"/>
      <c r="M27" s="91"/>
      <c r="N27" s="91"/>
      <c r="O27" s="91"/>
      <c r="P27" s="91"/>
      <c r="Q27" s="91"/>
      <c r="R27" s="91"/>
      <c r="S27" s="91"/>
      <c r="T27" s="91"/>
      <c r="U27" s="91"/>
      <c r="V27" s="91"/>
      <c r="W27" s="91"/>
      <c r="X27" s="186" t="s">
        <v>755</v>
      </c>
      <c r="Y27" s="186" t="s">
        <v>459</v>
      </c>
    </row>
    <row r="28" spans="1:25" ht="180" hidden="1" customHeight="1" x14ac:dyDescent="0.25">
      <c r="A28" s="204" t="s">
        <v>92</v>
      </c>
      <c r="B28" s="201" t="s">
        <v>96</v>
      </c>
      <c r="C28" s="201" t="s">
        <v>442</v>
      </c>
      <c r="D28" s="201" t="s">
        <v>479</v>
      </c>
      <c r="E28" s="201" t="s">
        <v>97</v>
      </c>
      <c r="F28" s="201" t="s">
        <v>542</v>
      </c>
      <c r="G28" s="111" t="s">
        <v>478</v>
      </c>
      <c r="H28" s="130" t="s">
        <v>541</v>
      </c>
      <c r="I28" s="87">
        <v>16.2</v>
      </c>
      <c r="J28" s="111">
        <v>17</v>
      </c>
      <c r="K28" s="111"/>
      <c r="L28" s="111"/>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customHeight="1" x14ac:dyDescent="0.25">
      <c r="A29" s="196" t="s">
        <v>13</v>
      </c>
      <c r="B29" s="188"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186"/>
      <c r="Y29" s="186"/>
    </row>
    <row r="30" spans="1:25" s="13" customFormat="1" ht="126" x14ac:dyDescent="0.25">
      <c r="A30" s="9" t="s">
        <v>98</v>
      </c>
      <c r="B30" s="66" t="s">
        <v>99</v>
      </c>
      <c r="C30" s="66" t="s">
        <v>100</v>
      </c>
      <c r="D30" s="29" t="s">
        <v>109</v>
      </c>
      <c r="E30" s="66" t="s">
        <v>491</v>
      </c>
      <c r="F30" s="34" t="s">
        <v>503</v>
      </c>
      <c r="G30" s="83" t="s">
        <v>108</v>
      </c>
      <c r="H30" s="131" t="s">
        <v>110</v>
      </c>
      <c r="I30" s="131" t="s">
        <v>746</v>
      </c>
      <c r="J30" s="83" t="s">
        <v>499</v>
      </c>
      <c r="K30" s="83"/>
      <c r="L30" s="83"/>
      <c r="M30" s="83" t="s">
        <v>794</v>
      </c>
      <c r="N30" s="83" t="s">
        <v>795</v>
      </c>
      <c r="O30" s="83" t="s">
        <v>796</v>
      </c>
      <c r="P30" s="83" t="s">
        <v>797</v>
      </c>
      <c r="Q30" s="83" t="s">
        <v>798</v>
      </c>
      <c r="R30" s="83" t="s">
        <v>799</v>
      </c>
      <c r="S30" s="83" t="s">
        <v>800</v>
      </c>
      <c r="T30" s="83" t="s">
        <v>801</v>
      </c>
      <c r="U30" s="83" t="s">
        <v>802</v>
      </c>
      <c r="V30" s="83" t="s">
        <v>803</v>
      </c>
      <c r="W30" s="83" t="s">
        <v>804</v>
      </c>
      <c r="X30" s="12" t="s">
        <v>758</v>
      </c>
      <c r="Y30" s="12" t="s">
        <v>786</v>
      </c>
    </row>
    <row r="31" spans="1:25" s="13" customFormat="1" ht="78.75" x14ac:dyDescent="0.25">
      <c r="A31" s="9" t="s">
        <v>102</v>
      </c>
      <c r="B31" s="10" t="s">
        <v>101</v>
      </c>
      <c r="C31" s="10" t="s">
        <v>551</v>
      </c>
      <c r="D31" s="29" t="s">
        <v>497</v>
      </c>
      <c r="E31" s="66" t="s">
        <v>103</v>
      </c>
      <c r="F31" s="34" t="s">
        <v>498</v>
      </c>
      <c r="G31" s="83" t="s">
        <v>552</v>
      </c>
      <c r="H31" s="132" t="s">
        <v>763</v>
      </c>
      <c r="I31" s="133">
        <v>0</v>
      </c>
      <c r="J31" s="116">
        <v>15</v>
      </c>
      <c r="K31" s="116"/>
      <c r="L31" s="116"/>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70.5" customHeight="1" x14ac:dyDescent="0.25">
      <c r="A32" s="198"/>
      <c r="B32" s="18"/>
      <c r="C32" s="18"/>
      <c r="D32" s="29" t="s">
        <v>494</v>
      </c>
      <c r="E32" s="66" t="s">
        <v>492</v>
      </c>
      <c r="F32" s="34" t="s">
        <v>493</v>
      </c>
      <c r="G32" s="83" t="s">
        <v>496</v>
      </c>
      <c r="H32" s="134" t="s">
        <v>555</v>
      </c>
      <c r="I32" s="133">
        <v>0</v>
      </c>
      <c r="J32" s="83">
        <v>15</v>
      </c>
      <c r="K32" s="83"/>
      <c r="L32" s="83"/>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x14ac:dyDescent="0.25">
      <c r="A33" s="9" t="s">
        <v>104</v>
      </c>
      <c r="B33" s="10" t="s">
        <v>105</v>
      </c>
      <c r="C33" s="10" t="s">
        <v>502</v>
      </c>
      <c r="D33" s="29" t="s">
        <v>500</v>
      </c>
      <c r="E33" s="66" t="s">
        <v>106</v>
      </c>
      <c r="F33" s="34" t="s">
        <v>495</v>
      </c>
      <c r="G33" s="83" t="s">
        <v>553</v>
      </c>
      <c r="H33" s="131" t="s">
        <v>557</v>
      </c>
      <c r="I33" s="135">
        <v>80</v>
      </c>
      <c r="J33" s="116">
        <v>120</v>
      </c>
      <c r="K33" s="116"/>
      <c r="L33" s="116"/>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customHeight="1" x14ac:dyDescent="0.25">
      <c r="A34" s="198"/>
      <c r="B34" s="18"/>
      <c r="C34" s="18"/>
      <c r="D34" s="29" t="s">
        <v>109</v>
      </c>
      <c r="E34" s="66" t="s">
        <v>107</v>
      </c>
      <c r="F34" s="34" t="s">
        <v>501</v>
      </c>
      <c r="G34" s="83" t="s">
        <v>554</v>
      </c>
      <c r="H34" s="131" t="s">
        <v>556</v>
      </c>
      <c r="I34" s="135">
        <v>1240</v>
      </c>
      <c r="J34" s="116">
        <v>1690</v>
      </c>
      <c r="K34" s="116"/>
      <c r="L34" s="116"/>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x14ac:dyDescent="0.25">
      <c r="A35" s="46" t="s">
        <v>644</v>
      </c>
      <c r="B35" s="18" t="s">
        <v>645</v>
      </c>
      <c r="C35" s="18" t="s">
        <v>646</v>
      </c>
      <c r="D35" s="29" t="s">
        <v>109</v>
      </c>
      <c r="E35" s="66" t="s">
        <v>647</v>
      </c>
      <c r="F35" s="34" t="s">
        <v>649</v>
      </c>
      <c r="G35" s="83" t="s">
        <v>650</v>
      </c>
      <c r="H35" s="131" t="s">
        <v>648</v>
      </c>
      <c r="I35" s="135">
        <v>7366</v>
      </c>
      <c r="J35" s="116">
        <v>8000</v>
      </c>
      <c r="K35" s="116"/>
      <c r="L35" s="116"/>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hidden="1" x14ac:dyDescent="0.25">
      <c r="A36" s="185">
        <v>2</v>
      </c>
      <c r="B36" s="187"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186"/>
      <c r="Y36" s="186"/>
    </row>
    <row r="37" spans="1:25" ht="15" hidden="1" x14ac:dyDescent="0.25">
      <c r="A37" s="196" t="s">
        <v>14</v>
      </c>
      <c r="B37" s="188"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186"/>
      <c r="Y37" s="186"/>
    </row>
    <row r="38" spans="1:25" s="13" customFormat="1" ht="94.5" hidden="1" x14ac:dyDescent="0.25">
      <c r="A38" s="9" t="s">
        <v>111</v>
      </c>
      <c r="B38" s="10" t="s">
        <v>112</v>
      </c>
      <c r="C38" s="10" t="s">
        <v>113</v>
      </c>
      <c r="D38" s="29" t="s">
        <v>117</v>
      </c>
      <c r="E38" s="66" t="s">
        <v>124</v>
      </c>
      <c r="F38" s="34" t="s">
        <v>538</v>
      </c>
      <c r="G38" s="87" t="s">
        <v>116</v>
      </c>
      <c r="H38" s="136" t="s">
        <v>747</v>
      </c>
      <c r="I38" s="137">
        <v>59.9</v>
      </c>
      <c r="J38" s="172">
        <v>60</v>
      </c>
      <c r="K38" s="172"/>
      <c r="L38" s="172"/>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hidden="1" x14ac:dyDescent="0.25">
      <c r="A39" s="22"/>
      <c r="B39" s="23"/>
      <c r="C39" s="23"/>
      <c r="D39" s="29" t="s">
        <v>118</v>
      </c>
      <c r="E39" s="66" t="s">
        <v>653</v>
      </c>
      <c r="F39" s="34" t="s">
        <v>114</v>
      </c>
      <c r="G39" s="89"/>
      <c r="H39" s="138"/>
      <c r="I39" s="139"/>
      <c r="J39" s="140"/>
      <c r="K39" s="140"/>
      <c r="L39" s="140"/>
      <c r="M39" s="141"/>
      <c r="N39" s="141"/>
      <c r="O39" s="141"/>
      <c r="P39" s="141"/>
      <c r="Q39" s="141"/>
      <c r="R39" s="141"/>
      <c r="S39" s="141"/>
      <c r="T39" s="141"/>
      <c r="U39" s="141"/>
      <c r="V39" s="141"/>
      <c r="W39" s="89"/>
      <c r="X39" s="12" t="s">
        <v>758</v>
      </c>
      <c r="Y39" s="46" t="s">
        <v>769</v>
      </c>
    </row>
    <row r="40" spans="1:25" s="13" customFormat="1" ht="63.75" hidden="1" x14ac:dyDescent="0.25">
      <c r="A40" s="22"/>
      <c r="B40" s="18"/>
      <c r="C40" s="18"/>
      <c r="D40" s="29" t="s">
        <v>118</v>
      </c>
      <c r="E40" s="66" t="s">
        <v>654</v>
      </c>
      <c r="F40" s="34" t="s">
        <v>115</v>
      </c>
      <c r="G40" s="91"/>
      <c r="H40" s="142"/>
      <c r="I40" s="143"/>
      <c r="J40" s="144"/>
      <c r="K40" s="144"/>
      <c r="L40" s="144"/>
      <c r="M40" s="92"/>
      <c r="N40" s="92"/>
      <c r="O40" s="92"/>
      <c r="P40" s="92"/>
      <c r="Q40" s="92"/>
      <c r="R40" s="92"/>
      <c r="S40" s="92"/>
      <c r="T40" s="92"/>
      <c r="U40" s="92"/>
      <c r="V40" s="92"/>
      <c r="W40" s="91"/>
      <c r="X40" s="12" t="s">
        <v>758</v>
      </c>
      <c r="Y40" s="46" t="s">
        <v>769</v>
      </c>
    </row>
    <row r="41" spans="1:25" s="13" customFormat="1" ht="78.75" hidden="1" x14ac:dyDescent="0.25">
      <c r="A41" s="33" t="s">
        <v>656</v>
      </c>
      <c r="B41" s="30" t="s">
        <v>651</v>
      </c>
      <c r="C41" s="10" t="s">
        <v>652</v>
      </c>
      <c r="D41" s="29" t="s">
        <v>118</v>
      </c>
      <c r="E41" s="66" t="s">
        <v>125</v>
      </c>
      <c r="F41" s="34" t="s">
        <v>652</v>
      </c>
      <c r="G41" s="83" t="s">
        <v>655</v>
      </c>
      <c r="H41" s="145" t="s">
        <v>739</v>
      </c>
      <c r="I41" s="146">
        <v>100</v>
      </c>
      <c r="J41" s="146">
        <v>100</v>
      </c>
      <c r="K41" s="146"/>
      <c r="L41" s="146"/>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hidden="1"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186"/>
    </row>
    <row r="43" spans="1:25" ht="115.5" hidden="1" customHeight="1" x14ac:dyDescent="0.25">
      <c r="A43" s="37" t="s">
        <v>134</v>
      </c>
      <c r="B43" s="38" t="s">
        <v>131</v>
      </c>
      <c r="C43" s="38" t="s">
        <v>133</v>
      </c>
      <c r="D43" s="39" t="s">
        <v>129</v>
      </c>
      <c r="E43" s="201" t="s">
        <v>126</v>
      </c>
      <c r="F43" s="24" t="s">
        <v>132</v>
      </c>
      <c r="G43" s="62" t="s">
        <v>144</v>
      </c>
      <c r="H43" s="86" t="s">
        <v>562</v>
      </c>
      <c r="I43" s="115">
        <v>35</v>
      </c>
      <c r="J43" s="116">
        <v>36</v>
      </c>
      <c r="K43" s="116"/>
      <c r="L43" s="116"/>
      <c r="M43" s="116">
        <v>37</v>
      </c>
      <c r="N43" s="116">
        <v>38</v>
      </c>
      <c r="O43" s="116">
        <v>39</v>
      </c>
      <c r="P43" s="116">
        <v>40</v>
      </c>
      <c r="Q43" s="116">
        <v>41</v>
      </c>
      <c r="R43" s="116">
        <v>42</v>
      </c>
      <c r="S43" s="116">
        <v>43</v>
      </c>
      <c r="T43" s="116">
        <v>44</v>
      </c>
      <c r="U43" s="116">
        <v>45</v>
      </c>
      <c r="V43" s="116">
        <v>48</v>
      </c>
      <c r="W43" s="129">
        <v>50</v>
      </c>
      <c r="X43" s="12" t="s">
        <v>758</v>
      </c>
      <c r="Y43" s="186" t="s">
        <v>711</v>
      </c>
    </row>
    <row r="44" spans="1:25" s="13" customFormat="1" ht="85.5" hidden="1" x14ac:dyDescent="0.25">
      <c r="A44" s="40"/>
      <c r="B44" s="41"/>
      <c r="C44" s="41"/>
      <c r="D44" s="42" t="s">
        <v>517</v>
      </c>
      <c r="E44" s="66" t="s">
        <v>127</v>
      </c>
      <c r="F44" s="24" t="s">
        <v>130</v>
      </c>
      <c r="G44" s="87" t="s">
        <v>277</v>
      </c>
      <c r="H44" s="87" t="s">
        <v>518</v>
      </c>
      <c r="I44" s="147">
        <v>70</v>
      </c>
      <c r="J44" s="147">
        <v>65</v>
      </c>
      <c r="K44" s="147"/>
      <c r="L44" s="147"/>
      <c r="M44" s="147">
        <v>60</v>
      </c>
      <c r="N44" s="147">
        <v>55</v>
      </c>
      <c r="O44" s="147">
        <v>50</v>
      </c>
      <c r="P44" s="147">
        <v>48</v>
      </c>
      <c r="Q44" s="147">
        <v>45</v>
      </c>
      <c r="R44" s="147">
        <v>43</v>
      </c>
      <c r="S44" s="147">
        <v>40</v>
      </c>
      <c r="T44" s="147">
        <v>37</v>
      </c>
      <c r="U44" s="147">
        <v>35</v>
      </c>
      <c r="V44" s="147">
        <v>32</v>
      </c>
      <c r="W44" s="147">
        <v>30</v>
      </c>
      <c r="X44" s="12" t="s">
        <v>758</v>
      </c>
      <c r="Y44" s="11" t="s">
        <v>712</v>
      </c>
    </row>
    <row r="45" spans="1:25" s="13" customFormat="1" ht="61.5" hidden="1" customHeight="1" x14ac:dyDescent="0.25">
      <c r="A45" s="43"/>
      <c r="B45" s="44"/>
      <c r="C45" s="44"/>
      <c r="D45" s="42" t="s">
        <v>517</v>
      </c>
      <c r="E45" s="66" t="s">
        <v>690</v>
      </c>
      <c r="F45" s="24" t="s">
        <v>691</v>
      </c>
      <c r="G45" s="91"/>
      <c r="H45" s="91"/>
      <c r="I45" s="91"/>
      <c r="J45" s="92"/>
      <c r="K45" s="92"/>
      <c r="L45" s="92"/>
      <c r="M45" s="91"/>
      <c r="N45" s="92"/>
      <c r="O45" s="92"/>
      <c r="P45" s="92"/>
      <c r="Q45" s="92"/>
      <c r="R45" s="92"/>
      <c r="S45" s="92"/>
      <c r="T45" s="92"/>
      <c r="U45" s="92"/>
      <c r="V45" s="92"/>
      <c r="W45" s="91"/>
      <c r="X45" s="12" t="s">
        <v>758</v>
      </c>
      <c r="Y45" s="45"/>
    </row>
    <row r="46" spans="1:25" ht="15" hidden="1"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186"/>
      <c r="Y46" s="186"/>
    </row>
    <row r="47" spans="1:25" s="13" customFormat="1" ht="94.5" hidden="1" x14ac:dyDescent="0.25">
      <c r="A47" s="48" t="s">
        <v>260</v>
      </c>
      <c r="B47" s="10" t="s">
        <v>136</v>
      </c>
      <c r="C47" s="10" t="s">
        <v>657</v>
      </c>
      <c r="D47" s="49" t="s">
        <v>742</v>
      </c>
      <c r="E47" s="10" t="s">
        <v>139</v>
      </c>
      <c r="F47" s="190" t="s">
        <v>714</v>
      </c>
      <c r="G47" s="83" t="s">
        <v>145</v>
      </c>
      <c r="H47" s="83" t="s">
        <v>146</v>
      </c>
      <c r="I47" s="83">
        <v>25.25</v>
      </c>
      <c r="J47" s="83">
        <v>25.77</v>
      </c>
      <c r="K47" s="83"/>
      <c r="L47" s="83"/>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hidden="1" x14ac:dyDescent="0.25">
      <c r="A48" s="50"/>
      <c r="B48" s="23"/>
      <c r="C48" s="23"/>
      <c r="D48" s="51"/>
      <c r="E48" s="23"/>
      <c r="F48" s="52"/>
      <c r="G48" s="83" t="s">
        <v>147</v>
      </c>
      <c r="H48" s="83" t="s">
        <v>148</v>
      </c>
      <c r="I48" s="116">
        <v>0</v>
      </c>
      <c r="J48" s="116">
        <v>90</v>
      </c>
      <c r="K48" s="116"/>
      <c r="L48" s="116"/>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hidden="1" x14ac:dyDescent="0.25">
      <c r="A49" s="53"/>
      <c r="B49" s="18"/>
      <c r="C49" s="18"/>
      <c r="D49" s="54"/>
      <c r="E49" s="18"/>
      <c r="F49" s="55"/>
      <c r="G49" s="83" t="s">
        <v>149</v>
      </c>
      <c r="H49" s="83" t="s">
        <v>658</v>
      </c>
      <c r="I49" s="116">
        <v>80</v>
      </c>
      <c r="J49" s="116">
        <v>77</v>
      </c>
      <c r="K49" s="116"/>
      <c r="L49" s="116"/>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hidden="1" customHeight="1" x14ac:dyDescent="0.25">
      <c r="A50" s="53" t="s">
        <v>261</v>
      </c>
      <c r="B50" s="66" t="s">
        <v>138</v>
      </c>
      <c r="C50" s="66" t="s">
        <v>141</v>
      </c>
      <c r="D50" s="29" t="s">
        <v>137</v>
      </c>
      <c r="E50" s="66" t="s">
        <v>156</v>
      </c>
      <c r="F50" s="24" t="s">
        <v>142</v>
      </c>
      <c r="G50" s="83" t="s">
        <v>811</v>
      </c>
      <c r="H50" s="83" t="s">
        <v>539</v>
      </c>
      <c r="I50" s="116">
        <v>39</v>
      </c>
      <c r="J50" s="181">
        <v>40</v>
      </c>
      <c r="K50" s="181"/>
      <c r="L50" s="181"/>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hidden="1" x14ac:dyDescent="0.25">
      <c r="A51" s="33" t="s">
        <v>262</v>
      </c>
      <c r="B51" s="30" t="s">
        <v>140</v>
      </c>
      <c r="C51" s="10" t="s">
        <v>143</v>
      </c>
      <c r="D51" s="49" t="s">
        <v>137</v>
      </c>
      <c r="E51" s="10" t="s">
        <v>157</v>
      </c>
      <c r="F51" s="190" t="s">
        <v>530</v>
      </c>
      <c r="G51" s="126" t="s">
        <v>812</v>
      </c>
      <c r="H51" s="126" t="s">
        <v>540</v>
      </c>
      <c r="I51" s="149" t="s">
        <v>35</v>
      </c>
      <c r="J51" s="116">
        <v>30</v>
      </c>
      <c r="K51" s="116"/>
      <c r="L51" s="116"/>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hidden="1"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hidden="1" x14ac:dyDescent="0.25">
      <c r="A53" s="9" t="s">
        <v>263</v>
      </c>
      <c r="B53" s="10" t="s">
        <v>155</v>
      </c>
      <c r="C53" s="10" t="s">
        <v>659</v>
      </c>
      <c r="D53" s="29" t="s">
        <v>517</v>
      </c>
      <c r="E53" s="66" t="s">
        <v>159</v>
      </c>
      <c r="F53" s="66" t="s">
        <v>150</v>
      </c>
      <c r="G53" s="87" t="s">
        <v>166</v>
      </c>
      <c r="H53" s="85" t="s">
        <v>451</v>
      </c>
      <c r="I53" s="150">
        <v>0</v>
      </c>
      <c r="J53" s="150">
        <v>0</v>
      </c>
      <c r="K53" s="150"/>
      <c r="L53" s="150"/>
      <c r="M53" s="150">
        <v>0</v>
      </c>
      <c r="N53" s="150">
        <v>0</v>
      </c>
      <c r="O53" s="150">
        <v>0</v>
      </c>
      <c r="P53" s="150">
        <v>0</v>
      </c>
      <c r="Q53" s="150">
        <v>0</v>
      </c>
      <c r="R53" s="150">
        <v>0</v>
      </c>
      <c r="S53" s="150">
        <v>0</v>
      </c>
      <c r="T53" s="150">
        <v>0</v>
      </c>
      <c r="U53" s="150">
        <v>0</v>
      </c>
      <c r="V53" s="150">
        <v>0</v>
      </c>
      <c r="W53" s="147">
        <v>4</v>
      </c>
      <c r="X53" s="12" t="s">
        <v>758</v>
      </c>
      <c r="Y53" s="12" t="s">
        <v>461</v>
      </c>
    </row>
    <row r="54" spans="1:25" ht="51" hidden="1" x14ac:dyDescent="0.25">
      <c r="A54" s="22"/>
      <c r="B54" s="23"/>
      <c r="C54" s="23"/>
      <c r="D54" s="29" t="s">
        <v>517</v>
      </c>
      <c r="E54" s="66" t="s">
        <v>160</v>
      </c>
      <c r="F54" s="66" t="s">
        <v>814</v>
      </c>
      <c r="G54" s="89"/>
      <c r="H54" s="88"/>
      <c r="I54" s="88"/>
      <c r="J54" s="141"/>
      <c r="K54" s="141"/>
      <c r="L54" s="141"/>
      <c r="M54" s="89"/>
      <c r="N54" s="141"/>
      <c r="O54" s="141"/>
      <c r="P54" s="141"/>
      <c r="Q54" s="141"/>
      <c r="R54" s="141"/>
      <c r="S54" s="141"/>
      <c r="T54" s="141"/>
      <c r="U54" s="141"/>
      <c r="V54" s="141"/>
      <c r="W54" s="89"/>
      <c r="X54" s="12" t="s">
        <v>758</v>
      </c>
      <c r="Y54" s="12" t="s">
        <v>461</v>
      </c>
    </row>
    <row r="55" spans="1:25" ht="51" hidden="1" x14ac:dyDescent="0.25">
      <c r="A55" s="22"/>
      <c r="B55" s="23"/>
      <c r="C55" s="23"/>
      <c r="D55" s="29" t="s">
        <v>517</v>
      </c>
      <c r="E55" s="66" t="s">
        <v>161</v>
      </c>
      <c r="F55" s="66" t="s">
        <v>151</v>
      </c>
      <c r="G55" s="141"/>
      <c r="H55" s="151"/>
      <c r="I55" s="151"/>
      <c r="J55" s="141"/>
      <c r="K55" s="141"/>
      <c r="L55" s="141"/>
      <c r="M55" s="89"/>
      <c r="N55" s="141"/>
      <c r="O55" s="141"/>
      <c r="P55" s="141"/>
      <c r="Q55" s="141"/>
      <c r="R55" s="141"/>
      <c r="S55" s="141"/>
      <c r="T55" s="141"/>
      <c r="U55" s="141"/>
      <c r="V55" s="141"/>
      <c r="W55" s="89"/>
      <c r="X55" s="12" t="s">
        <v>758</v>
      </c>
      <c r="Y55" s="12" t="s">
        <v>461</v>
      </c>
    </row>
    <row r="56" spans="1:25" ht="51" hidden="1" x14ac:dyDescent="0.25">
      <c r="A56" s="198"/>
      <c r="B56" s="18"/>
      <c r="C56" s="18"/>
      <c r="D56" s="29" t="s">
        <v>517</v>
      </c>
      <c r="E56" s="66" t="s">
        <v>162</v>
      </c>
      <c r="F56" s="66" t="s">
        <v>152</v>
      </c>
      <c r="G56" s="92"/>
      <c r="H56" s="152"/>
      <c r="I56" s="152"/>
      <c r="J56" s="92"/>
      <c r="K56" s="92"/>
      <c r="L56" s="92"/>
      <c r="M56" s="91"/>
      <c r="N56" s="92"/>
      <c r="O56" s="92"/>
      <c r="P56" s="92"/>
      <c r="Q56" s="92"/>
      <c r="R56" s="92"/>
      <c r="S56" s="92"/>
      <c r="T56" s="92"/>
      <c r="U56" s="92"/>
      <c r="V56" s="92"/>
      <c r="W56" s="91"/>
      <c r="X56" s="12" t="s">
        <v>758</v>
      </c>
      <c r="Y56" s="12" t="s">
        <v>461</v>
      </c>
    </row>
    <row r="57" spans="1:25" ht="165" hidden="1" x14ac:dyDescent="0.25">
      <c r="A57" s="9" t="s">
        <v>264</v>
      </c>
      <c r="B57" s="10" t="s">
        <v>158</v>
      </c>
      <c r="C57" s="10" t="s">
        <v>429</v>
      </c>
      <c r="D57" s="29" t="s">
        <v>428</v>
      </c>
      <c r="E57" s="66" t="s">
        <v>163</v>
      </c>
      <c r="F57" s="66" t="s">
        <v>153</v>
      </c>
      <c r="G57" s="87" t="s">
        <v>167</v>
      </c>
      <c r="H57" s="85" t="s">
        <v>450</v>
      </c>
      <c r="I57" s="150">
        <v>0</v>
      </c>
      <c r="J57" s="150">
        <v>0</v>
      </c>
      <c r="K57" s="150"/>
      <c r="L57" s="150"/>
      <c r="M57" s="150">
        <v>0</v>
      </c>
      <c r="N57" s="150">
        <v>0</v>
      </c>
      <c r="O57" s="150">
        <v>0</v>
      </c>
      <c r="P57" s="150">
        <v>0</v>
      </c>
      <c r="Q57" s="150">
        <v>0</v>
      </c>
      <c r="R57" s="150">
        <v>0</v>
      </c>
      <c r="S57" s="150">
        <v>0</v>
      </c>
      <c r="T57" s="150">
        <v>0</v>
      </c>
      <c r="U57" s="150">
        <v>0</v>
      </c>
      <c r="V57" s="150">
        <v>0</v>
      </c>
      <c r="W57" s="147">
        <v>3</v>
      </c>
      <c r="X57" s="12" t="s">
        <v>758</v>
      </c>
      <c r="Y57" s="12" t="s">
        <v>461</v>
      </c>
    </row>
    <row r="58" spans="1:25" ht="63.75" hidden="1" x14ac:dyDescent="0.25">
      <c r="A58" s="22"/>
      <c r="B58" s="23"/>
      <c r="C58" s="23"/>
      <c r="D58" s="29" t="s">
        <v>428</v>
      </c>
      <c r="E58" s="66" t="s">
        <v>164</v>
      </c>
      <c r="F58" s="66" t="s">
        <v>154</v>
      </c>
      <c r="G58" s="141"/>
      <c r="H58" s="151"/>
      <c r="I58" s="151"/>
      <c r="J58" s="141"/>
      <c r="K58" s="141"/>
      <c r="L58" s="141"/>
      <c r="M58" s="89"/>
      <c r="N58" s="141"/>
      <c r="O58" s="141"/>
      <c r="P58" s="141"/>
      <c r="Q58" s="141"/>
      <c r="R58" s="141"/>
      <c r="S58" s="141"/>
      <c r="T58" s="141"/>
      <c r="U58" s="141"/>
      <c r="V58" s="141"/>
      <c r="W58" s="89"/>
      <c r="X58" s="12" t="s">
        <v>758</v>
      </c>
      <c r="Y58" s="12" t="s">
        <v>461</v>
      </c>
    </row>
    <row r="59" spans="1:25" ht="63.75" hidden="1" x14ac:dyDescent="0.25">
      <c r="A59" s="198"/>
      <c r="B59" s="18"/>
      <c r="C59" s="18"/>
      <c r="D59" s="29" t="s">
        <v>428</v>
      </c>
      <c r="E59" s="66" t="s">
        <v>165</v>
      </c>
      <c r="F59" s="66" t="s">
        <v>128</v>
      </c>
      <c r="G59" s="92"/>
      <c r="H59" s="152"/>
      <c r="I59" s="152"/>
      <c r="J59" s="92"/>
      <c r="K59" s="92"/>
      <c r="L59" s="92"/>
      <c r="M59" s="91"/>
      <c r="N59" s="92"/>
      <c r="O59" s="92"/>
      <c r="P59" s="92"/>
      <c r="Q59" s="92"/>
      <c r="R59" s="92"/>
      <c r="S59" s="92"/>
      <c r="T59" s="92"/>
      <c r="U59" s="92"/>
      <c r="V59" s="92"/>
      <c r="W59" s="91"/>
      <c r="X59" s="12" t="s">
        <v>758</v>
      </c>
      <c r="Y59" s="12" t="s">
        <v>461</v>
      </c>
    </row>
    <row r="60" spans="1:25" hidden="1"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140.25" hidden="1" x14ac:dyDescent="0.25">
      <c r="A61" s="9" t="s">
        <v>265</v>
      </c>
      <c r="B61" s="10" t="s">
        <v>168</v>
      </c>
      <c r="C61" s="10" t="s">
        <v>169</v>
      </c>
      <c r="D61" s="29" t="s">
        <v>715</v>
      </c>
      <c r="E61" s="66" t="s">
        <v>175</v>
      </c>
      <c r="F61" s="24" t="s">
        <v>716</v>
      </c>
      <c r="G61" s="87" t="s">
        <v>170</v>
      </c>
      <c r="H61" s="87" t="s">
        <v>745</v>
      </c>
      <c r="I61" s="153">
        <v>0</v>
      </c>
      <c r="J61" s="148">
        <v>0</v>
      </c>
      <c r="K61" s="148"/>
      <c r="L61" s="148"/>
      <c r="M61" s="148">
        <v>0</v>
      </c>
      <c r="N61" s="148">
        <v>0</v>
      </c>
      <c r="O61" s="148">
        <v>0</v>
      </c>
      <c r="P61" s="148">
        <v>0.375</v>
      </c>
      <c r="Q61" s="148">
        <v>0.875</v>
      </c>
      <c r="R61" s="148">
        <v>1</v>
      </c>
      <c r="S61" s="148">
        <v>1</v>
      </c>
      <c r="T61" s="148">
        <v>1</v>
      </c>
      <c r="U61" s="148">
        <v>1</v>
      </c>
      <c r="V61" s="148">
        <v>1</v>
      </c>
      <c r="W61" s="148">
        <v>1</v>
      </c>
      <c r="X61" s="12" t="s">
        <v>758</v>
      </c>
      <c r="Y61" s="12" t="s">
        <v>461</v>
      </c>
    </row>
    <row r="62" spans="1:25" ht="140.25" hidden="1" x14ac:dyDescent="0.25">
      <c r="A62" s="22"/>
      <c r="B62" s="23"/>
      <c r="C62" s="23"/>
      <c r="D62" s="29" t="s">
        <v>715</v>
      </c>
      <c r="E62" s="66" t="s">
        <v>176</v>
      </c>
      <c r="F62" s="24" t="s">
        <v>119</v>
      </c>
      <c r="G62" s="141"/>
      <c r="H62" s="141"/>
      <c r="I62" s="141"/>
      <c r="J62" s="60"/>
      <c r="K62" s="60"/>
      <c r="L62" s="60"/>
      <c r="M62" s="83"/>
      <c r="N62" s="60"/>
      <c r="O62" s="60"/>
      <c r="P62" s="60"/>
      <c r="Q62" s="60"/>
      <c r="R62" s="60"/>
      <c r="S62" s="60"/>
      <c r="T62" s="60"/>
      <c r="U62" s="60"/>
      <c r="V62" s="60"/>
      <c r="W62" s="83"/>
      <c r="X62" s="12" t="s">
        <v>758</v>
      </c>
      <c r="Y62" s="12" t="s">
        <v>461</v>
      </c>
    </row>
    <row r="63" spans="1:25" ht="140.25" hidden="1" x14ac:dyDescent="0.25">
      <c r="A63" s="22"/>
      <c r="B63" s="23"/>
      <c r="C63" s="23"/>
      <c r="D63" s="29" t="s">
        <v>715</v>
      </c>
      <c r="E63" s="66" t="s">
        <v>177</v>
      </c>
      <c r="F63" s="24" t="s">
        <v>717</v>
      </c>
      <c r="G63" s="141"/>
      <c r="H63" s="141"/>
      <c r="I63" s="141"/>
      <c r="J63" s="60"/>
      <c r="K63" s="60"/>
      <c r="L63" s="60"/>
      <c r="M63" s="83"/>
      <c r="N63" s="60"/>
      <c r="O63" s="60"/>
      <c r="P63" s="60"/>
      <c r="Q63" s="60"/>
      <c r="R63" s="60"/>
      <c r="S63" s="60"/>
      <c r="T63" s="60"/>
      <c r="U63" s="60"/>
      <c r="V63" s="60"/>
      <c r="W63" s="83"/>
      <c r="X63" s="12" t="s">
        <v>758</v>
      </c>
      <c r="Y63" s="12" t="s">
        <v>461</v>
      </c>
    </row>
    <row r="64" spans="1:25" ht="140.25" hidden="1" x14ac:dyDescent="0.25">
      <c r="A64" s="22"/>
      <c r="B64" s="23"/>
      <c r="C64" s="23"/>
      <c r="D64" s="29" t="s">
        <v>715</v>
      </c>
      <c r="E64" s="66" t="s">
        <v>178</v>
      </c>
      <c r="F64" s="24" t="s">
        <v>120</v>
      </c>
      <c r="G64" s="141"/>
      <c r="H64" s="141"/>
      <c r="I64" s="141"/>
      <c r="J64" s="60"/>
      <c r="K64" s="60"/>
      <c r="L64" s="60"/>
      <c r="M64" s="83"/>
      <c r="N64" s="60"/>
      <c r="O64" s="60"/>
      <c r="P64" s="60"/>
      <c r="Q64" s="60"/>
      <c r="R64" s="60"/>
      <c r="S64" s="60"/>
      <c r="T64" s="60"/>
      <c r="U64" s="60"/>
      <c r="V64" s="60"/>
      <c r="W64" s="83"/>
      <c r="X64" s="12" t="s">
        <v>758</v>
      </c>
      <c r="Y64" s="12" t="s">
        <v>461</v>
      </c>
    </row>
    <row r="65" spans="1:25" ht="140.25" hidden="1" x14ac:dyDescent="0.25">
      <c r="A65" s="22"/>
      <c r="B65" s="23"/>
      <c r="C65" s="23"/>
      <c r="D65" s="29" t="s">
        <v>715</v>
      </c>
      <c r="E65" s="66" t="s">
        <v>179</v>
      </c>
      <c r="F65" s="24" t="s">
        <v>718</v>
      </c>
      <c r="G65" s="89"/>
      <c r="H65" s="89"/>
      <c r="I65" s="89"/>
      <c r="J65" s="60"/>
      <c r="K65" s="60"/>
      <c r="L65" s="60"/>
      <c r="M65" s="83"/>
      <c r="N65" s="60"/>
      <c r="O65" s="60"/>
      <c r="P65" s="60"/>
      <c r="Q65" s="60"/>
      <c r="R65" s="60"/>
      <c r="S65" s="60"/>
      <c r="T65" s="60"/>
      <c r="U65" s="60"/>
      <c r="V65" s="60"/>
      <c r="W65" s="83"/>
      <c r="X65" s="12" t="s">
        <v>758</v>
      </c>
      <c r="Y65" s="12" t="s">
        <v>461</v>
      </c>
    </row>
    <row r="66" spans="1:25" ht="140.25" hidden="1" x14ac:dyDescent="0.25">
      <c r="A66" s="22"/>
      <c r="B66" s="23"/>
      <c r="C66" s="23"/>
      <c r="D66" s="29" t="s">
        <v>715</v>
      </c>
      <c r="E66" s="66" t="s">
        <v>180</v>
      </c>
      <c r="F66" s="24" t="s">
        <v>121</v>
      </c>
      <c r="G66" s="141"/>
      <c r="H66" s="141"/>
      <c r="I66" s="141"/>
      <c r="J66" s="60"/>
      <c r="K66" s="60"/>
      <c r="L66" s="60"/>
      <c r="M66" s="83"/>
      <c r="N66" s="60"/>
      <c r="O66" s="60"/>
      <c r="P66" s="60"/>
      <c r="Q66" s="60"/>
      <c r="R66" s="60"/>
      <c r="S66" s="60"/>
      <c r="T66" s="60"/>
      <c r="U66" s="60"/>
      <c r="V66" s="60"/>
      <c r="W66" s="83"/>
      <c r="X66" s="12" t="s">
        <v>758</v>
      </c>
      <c r="Y66" s="12" t="s">
        <v>461</v>
      </c>
    </row>
    <row r="67" spans="1:25" ht="140.25" hidden="1" x14ac:dyDescent="0.25">
      <c r="A67" s="22"/>
      <c r="B67" s="23"/>
      <c r="C67" s="23"/>
      <c r="D67" s="29" t="s">
        <v>715</v>
      </c>
      <c r="E67" s="66" t="s">
        <v>181</v>
      </c>
      <c r="F67" s="24" t="s">
        <v>719</v>
      </c>
      <c r="G67" s="141"/>
      <c r="H67" s="141"/>
      <c r="I67" s="141"/>
      <c r="J67" s="60"/>
      <c r="K67" s="60"/>
      <c r="L67" s="60"/>
      <c r="M67" s="83"/>
      <c r="N67" s="60"/>
      <c r="O67" s="60"/>
      <c r="P67" s="60"/>
      <c r="Q67" s="60"/>
      <c r="R67" s="60"/>
      <c r="S67" s="60"/>
      <c r="T67" s="60"/>
      <c r="U67" s="60"/>
      <c r="V67" s="60"/>
      <c r="W67" s="83"/>
      <c r="X67" s="12" t="s">
        <v>758</v>
      </c>
      <c r="Y67" s="12" t="s">
        <v>461</v>
      </c>
    </row>
    <row r="68" spans="1:25" ht="140.25" hidden="1" x14ac:dyDescent="0.25">
      <c r="A68" s="22"/>
      <c r="B68" s="23"/>
      <c r="C68" s="23"/>
      <c r="D68" s="29" t="s">
        <v>715</v>
      </c>
      <c r="E68" s="66" t="s">
        <v>182</v>
      </c>
      <c r="F68" s="24" t="s">
        <v>122</v>
      </c>
      <c r="G68" s="141"/>
      <c r="H68" s="141"/>
      <c r="I68" s="141"/>
      <c r="J68" s="60"/>
      <c r="K68" s="60"/>
      <c r="L68" s="60"/>
      <c r="M68" s="83"/>
      <c r="N68" s="60"/>
      <c r="O68" s="60"/>
      <c r="P68" s="60"/>
      <c r="Q68" s="60"/>
      <c r="R68" s="60"/>
      <c r="S68" s="60"/>
      <c r="T68" s="60"/>
      <c r="U68" s="60"/>
      <c r="V68" s="60"/>
      <c r="W68" s="83"/>
      <c r="X68" s="12" t="s">
        <v>758</v>
      </c>
      <c r="Y68" s="12" t="s">
        <v>461</v>
      </c>
    </row>
    <row r="69" spans="1:25" ht="140.25" hidden="1" x14ac:dyDescent="0.25">
      <c r="A69" s="22"/>
      <c r="B69" s="23"/>
      <c r="C69" s="23"/>
      <c r="D69" s="29" t="s">
        <v>715</v>
      </c>
      <c r="E69" s="66" t="s">
        <v>183</v>
      </c>
      <c r="F69" s="24" t="s">
        <v>720</v>
      </c>
      <c r="G69" s="141"/>
      <c r="H69" s="141"/>
      <c r="I69" s="141"/>
      <c r="J69" s="60"/>
      <c r="K69" s="60"/>
      <c r="L69" s="60"/>
      <c r="M69" s="83"/>
      <c r="N69" s="60"/>
      <c r="O69" s="60"/>
      <c r="P69" s="60"/>
      <c r="Q69" s="60"/>
      <c r="R69" s="60"/>
      <c r="S69" s="60"/>
      <c r="T69" s="60"/>
      <c r="U69" s="60"/>
      <c r="V69" s="60"/>
      <c r="W69" s="83"/>
      <c r="X69" s="12" t="s">
        <v>758</v>
      </c>
      <c r="Y69" s="12" t="s">
        <v>461</v>
      </c>
    </row>
    <row r="70" spans="1:25" ht="140.25" hidden="1" x14ac:dyDescent="0.25">
      <c r="A70" s="198"/>
      <c r="B70" s="18"/>
      <c r="C70" s="18"/>
      <c r="D70" s="29" t="s">
        <v>715</v>
      </c>
      <c r="E70" s="66" t="s">
        <v>184</v>
      </c>
      <c r="F70" s="24" t="s">
        <v>123</v>
      </c>
      <c r="G70" s="92"/>
      <c r="H70" s="92"/>
      <c r="I70" s="92"/>
      <c r="J70" s="60"/>
      <c r="K70" s="60"/>
      <c r="L70" s="60"/>
      <c r="M70" s="83"/>
      <c r="N70" s="60"/>
      <c r="O70" s="60"/>
      <c r="P70" s="60"/>
      <c r="Q70" s="60"/>
      <c r="R70" s="60"/>
      <c r="S70" s="60"/>
      <c r="T70" s="60"/>
      <c r="U70" s="60"/>
      <c r="V70" s="60"/>
      <c r="W70" s="83"/>
      <c r="X70" s="12" t="s">
        <v>758</v>
      </c>
      <c r="Y70" s="12" t="s">
        <v>461</v>
      </c>
    </row>
    <row r="71" spans="1:25" ht="18.75" hidden="1" customHeight="1" x14ac:dyDescent="0.25">
      <c r="A71" s="194"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186" t="s">
        <v>461</v>
      </c>
    </row>
    <row r="72" spans="1:25" ht="204.75" hidden="1" x14ac:dyDescent="0.25">
      <c r="A72" s="9" t="s">
        <v>267</v>
      </c>
      <c r="B72" s="10" t="s">
        <v>173</v>
      </c>
      <c r="C72" s="10" t="s">
        <v>174</v>
      </c>
      <c r="D72" s="29" t="s">
        <v>171</v>
      </c>
      <c r="E72" s="66" t="s">
        <v>187</v>
      </c>
      <c r="F72" s="24" t="s">
        <v>185</v>
      </c>
      <c r="G72" s="83" t="s">
        <v>189</v>
      </c>
      <c r="H72" s="86" t="s">
        <v>813</v>
      </c>
      <c r="I72" s="115">
        <v>3</v>
      </c>
      <c r="J72" s="116">
        <v>1</v>
      </c>
      <c r="K72" s="116"/>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hidden="1" x14ac:dyDescent="0.25">
      <c r="A73" s="22"/>
      <c r="B73" s="23"/>
      <c r="C73" s="23"/>
      <c r="D73" s="49" t="s">
        <v>171</v>
      </c>
      <c r="E73" s="10" t="s">
        <v>188</v>
      </c>
      <c r="F73" s="190" t="s">
        <v>186</v>
      </c>
      <c r="G73" s="83" t="s">
        <v>190</v>
      </c>
      <c r="H73" s="86" t="s">
        <v>591</v>
      </c>
      <c r="I73" s="115">
        <v>2</v>
      </c>
      <c r="J73" s="116">
        <v>3</v>
      </c>
      <c r="K73" s="116"/>
      <c r="L73" s="116"/>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hidden="1" x14ac:dyDescent="0.25">
      <c r="A74" s="198"/>
      <c r="B74" s="18"/>
      <c r="C74" s="18"/>
      <c r="D74" s="49" t="s">
        <v>171</v>
      </c>
      <c r="E74" s="18"/>
      <c r="F74" s="55"/>
      <c r="G74" s="83" t="s">
        <v>191</v>
      </c>
      <c r="H74" s="86" t="s">
        <v>592</v>
      </c>
      <c r="I74" s="115">
        <v>10</v>
      </c>
      <c r="J74" s="116">
        <v>15</v>
      </c>
      <c r="K74" s="116"/>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hidden="1" customHeight="1" x14ac:dyDescent="0.25">
      <c r="A75" s="206" t="s">
        <v>35</v>
      </c>
      <c r="B75" s="189"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hidden="1" x14ac:dyDescent="0.25">
      <c r="A76" s="194"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0" hidden="1" x14ac:dyDescent="0.25">
      <c r="A77" s="9" t="s">
        <v>268</v>
      </c>
      <c r="B77" s="10" t="s">
        <v>192</v>
      </c>
      <c r="C77" s="10" t="s">
        <v>199</v>
      </c>
      <c r="D77" s="29" t="s">
        <v>433</v>
      </c>
      <c r="E77" s="66" t="s">
        <v>193</v>
      </c>
      <c r="F77" s="24" t="s">
        <v>203</v>
      </c>
      <c r="G77" s="83" t="s">
        <v>274</v>
      </c>
      <c r="H77" s="86" t="s">
        <v>661</v>
      </c>
      <c r="I77" s="163">
        <v>13.8</v>
      </c>
      <c r="J77" s="163">
        <v>13.7</v>
      </c>
      <c r="K77" s="163"/>
      <c r="L77" s="163"/>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135" hidden="1" x14ac:dyDescent="0.25">
      <c r="A78" s="22"/>
      <c r="B78" s="23"/>
      <c r="C78" s="23"/>
      <c r="D78" s="29" t="s">
        <v>433</v>
      </c>
      <c r="E78" s="66" t="s">
        <v>200</v>
      </c>
      <c r="F78" s="24" t="s">
        <v>204</v>
      </c>
      <c r="G78" s="83" t="s">
        <v>275</v>
      </c>
      <c r="H78" s="86" t="s">
        <v>662</v>
      </c>
      <c r="I78" s="154">
        <v>47</v>
      </c>
      <c r="J78" s="154">
        <v>48</v>
      </c>
      <c r="K78" s="154"/>
      <c r="L78" s="154"/>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hidden="1" x14ac:dyDescent="0.25">
      <c r="A79" s="22"/>
      <c r="B79" s="23"/>
      <c r="C79" s="23"/>
      <c r="D79" s="29" t="s">
        <v>433</v>
      </c>
      <c r="E79" s="66" t="s">
        <v>201</v>
      </c>
      <c r="F79" s="24" t="s">
        <v>205</v>
      </c>
      <c r="G79" s="83" t="s">
        <v>276</v>
      </c>
      <c r="H79" s="86" t="s">
        <v>663</v>
      </c>
      <c r="I79" s="154">
        <v>60</v>
      </c>
      <c r="J79" s="154">
        <v>62</v>
      </c>
      <c r="K79" s="154"/>
      <c r="L79" s="154"/>
      <c r="M79" s="154">
        <v>64</v>
      </c>
      <c r="N79" s="154">
        <v>66</v>
      </c>
      <c r="O79" s="154">
        <v>68</v>
      </c>
      <c r="P79" s="154">
        <v>70</v>
      </c>
      <c r="Q79" s="154">
        <v>72</v>
      </c>
      <c r="R79" s="154">
        <v>74</v>
      </c>
      <c r="S79" s="154">
        <v>76</v>
      </c>
      <c r="T79" s="154">
        <v>78</v>
      </c>
      <c r="U79" s="116">
        <v>80</v>
      </c>
      <c r="V79" s="116">
        <v>82</v>
      </c>
      <c r="W79" s="148">
        <v>0.84</v>
      </c>
      <c r="X79" s="46" t="s">
        <v>759</v>
      </c>
      <c r="Y79" s="12" t="s">
        <v>779</v>
      </c>
    </row>
    <row r="80" spans="1:25" ht="89.25" hidden="1" x14ac:dyDescent="0.25">
      <c r="A80" s="198"/>
      <c r="B80" s="18"/>
      <c r="C80" s="18"/>
      <c r="D80" s="29" t="s">
        <v>433</v>
      </c>
      <c r="E80" s="66" t="s">
        <v>202</v>
      </c>
      <c r="F80" s="24" t="s">
        <v>206</v>
      </c>
      <c r="G80" s="83" t="s">
        <v>425</v>
      </c>
      <c r="H80" s="86" t="s">
        <v>426</v>
      </c>
      <c r="I80" s="83">
        <v>1.3</v>
      </c>
      <c r="J80" s="83">
        <v>1.3</v>
      </c>
      <c r="K80" s="83"/>
      <c r="L80" s="83"/>
      <c r="M80" s="83">
        <v>1.3</v>
      </c>
      <c r="N80" s="83">
        <v>1.3</v>
      </c>
      <c r="O80" s="83">
        <v>1.3</v>
      </c>
      <c r="P80" s="83">
        <v>1.3</v>
      </c>
      <c r="Q80" s="83">
        <v>1.3</v>
      </c>
      <c r="R80" s="83">
        <v>1.3</v>
      </c>
      <c r="S80" s="83">
        <v>1.8</v>
      </c>
      <c r="T80" s="83">
        <v>1.8</v>
      </c>
      <c r="U80" s="83">
        <v>2</v>
      </c>
      <c r="V80" s="83">
        <v>2</v>
      </c>
      <c r="W80" s="83">
        <v>2</v>
      </c>
      <c r="X80" s="46" t="s">
        <v>759</v>
      </c>
      <c r="Y80" s="12" t="s">
        <v>779</v>
      </c>
    </row>
    <row r="81" spans="1:25" ht="195" hidden="1" x14ac:dyDescent="0.25">
      <c r="A81" s="9" t="s">
        <v>269</v>
      </c>
      <c r="B81" s="10" t="s">
        <v>194</v>
      </c>
      <c r="C81" s="10" t="s">
        <v>452</v>
      </c>
      <c r="D81" s="29" t="s">
        <v>433</v>
      </c>
      <c r="E81" s="66" t="s">
        <v>207</v>
      </c>
      <c r="F81" s="24" t="s">
        <v>208</v>
      </c>
      <c r="G81" s="87" t="s">
        <v>427</v>
      </c>
      <c r="H81" s="85" t="s">
        <v>664</v>
      </c>
      <c r="I81" s="163">
        <v>68</v>
      </c>
      <c r="J81" s="163">
        <v>68</v>
      </c>
      <c r="K81" s="163"/>
      <c r="L81" s="163"/>
      <c r="M81" s="163">
        <v>68</v>
      </c>
      <c r="N81" s="163">
        <v>69</v>
      </c>
      <c r="O81" s="163">
        <v>69</v>
      </c>
      <c r="P81" s="163">
        <v>69</v>
      </c>
      <c r="Q81" s="163">
        <v>70</v>
      </c>
      <c r="R81" s="163">
        <v>70.5</v>
      </c>
      <c r="S81" s="163">
        <v>71</v>
      </c>
      <c r="T81" s="163">
        <v>72</v>
      </c>
      <c r="U81" s="83">
        <v>72.5</v>
      </c>
      <c r="V81" s="83">
        <v>73</v>
      </c>
      <c r="W81" s="83">
        <v>73.599999999999994</v>
      </c>
      <c r="X81" s="46" t="s">
        <v>759</v>
      </c>
      <c r="Y81" s="12" t="s">
        <v>779</v>
      </c>
    </row>
    <row r="82" spans="1:25" ht="105" hidden="1" x14ac:dyDescent="0.25">
      <c r="A82" s="22"/>
      <c r="B82" s="23"/>
      <c r="C82" s="23"/>
      <c r="D82" s="29" t="s">
        <v>433</v>
      </c>
      <c r="E82" s="66" t="s">
        <v>210</v>
      </c>
      <c r="F82" s="24" t="s">
        <v>209</v>
      </c>
      <c r="G82" s="89"/>
      <c r="H82" s="89"/>
      <c r="I82" s="89"/>
      <c r="J82" s="92"/>
      <c r="K82" s="92"/>
      <c r="L82" s="92"/>
      <c r="M82" s="91"/>
      <c r="N82" s="92"/>
      <c r="O82" s="92"/>
      <c r="P82" s="92"/>
      <c r="Q82" s="92"/>
      <c r="R82" s="92"/>
      <c r="S82" s="92"/>
      <c r="T82" s="92"/>
      <c r="U82" s="92"/>
      <c r="V82" s="92"/>
      <c r="W82" s="83"/>
      <c r="X82" s="46" t="s">
        <v>759</v>
      </c>
      <c r="Y82" s="12" t="s">
        <v>779</v>
      </c>
    </row>
    <row r="83" spans="1:25" ht="120" hidden="1" x14ac:dyDescent="0.25">
      <c r="A83" s="22"/>
      <c r="B83" s="23"/>
      <c r="C83" s="23"/>
      <c r="D83" s="29" t="s">
        <v>433</v>
      </c>
      <c r="E83" s="66" t="s">
        <v>211</v>
      </c>
      <c r="F83" s="24" t="s">
        <v>214</v>
      </c>
      <c r="G83" s="89"/>
      <c r="H83" s="89"/>
      <c r="I83" s="89"/>
      <c r="J83" s="60"/>
      <c r="K83" s="60"/>
      <c r="L83" s="60"/>
      <c r="M83" s="83"/>
      <c r="N83" s="60"/>
      <c r="O83" s="60"/>
      <c r="P83" s="60"/>
      <c r="Q83" s="60"/>
      <c r="R83" s="60"/>
      <c r="S83" s="60"/>
      <c r="T83" s="60"/>
      <c r="U83" s="60"/>
      <c r="V83" s="60"/>
      <c r="W83" s="83"/>
      <c r="X83" s="46" t="s">
        <v>759</v>
      </c>
      <c r="Y83" s="12" t="s">
        <v>779</v>
      </c>
    </row>
    <row r="84" spans="1:25" ht="90" hidden="1" x14ac:dyDescent="0.25">
      <c r="A84" s="22"/>
      <c r="B84" s="23"/>
      <c r="C84" s="23"/>
      <c r="D84" s="29" t="s">
        <v>433</v>
      </c>
      <c r="E84" s="66" t="s">
        <v>212</v>
      </c>
      <c r="F84" s="24" t="s">
        <v>215</v>
      </c>
      <c r="G84" s="89"/>
      <c r="H84" s="89"/>
      <c r="I84" s="89"/>
      <c r="J84" s="60"/>
      <c r="K84" s="60"/>
      <c r="L84" s="60"/>
      <c r="M84" s="83"/>
      <c r="N84" s="60"/>
      <c r="O84" s="60"/>
      <c r="P84" s="60"/>
      <c r="Q84" s="60"/>
      <c r="R84" s="60"/>
      <c r="S84" s="60"/>
      <c r="T84" s="60"/>
      <c r="U84" s="60"/>
      <c r="V84" s="60"/>
      <c r="W84" s="83"/>
      <c r="X84" s="46" t="s">
        <v>759</v>
      </c>
      <c r="Y84" s="12" t="s">
        <v>779</v>
      </c>
    </row>
    <row r="85" spans="1:25" ht="120" hidden="1" x14ac:dyDescent="0.25">
      <c r="A85" s="22"/>
      <c r="B85" s="23"/>
      <c r="C85" s="23"/>
      <c r="D85" s="29" t="s">
        <v>433</v>
      </c>
      <c r="E85" s="66" t="s">
        <v>213</v>
      </c>
      <c r="F85" s="24" t="s">
        <v>216</v>
      </c>
      <c r="G85" s="89"/>
      <c r="H85" s="89"/>
      <c r="I85" s="89"/>
      <c r="J85" s="60"/>
      <c r="K85" s="60"/>
      <c r="L85" s="60"/>
      <c r="M85" s="83"/>
      <c r="N85" s="60"/>
      <c r="O85" s="60"/>
      <c r="P85" s="60"/>
      <c r="Q85" s="60"/>
      <c r="R85" s="60"/>
      <c r="S85" s="60"/>
      <c r="T85" s="60"/>
      <c r="U85" s="60"/>
      <c r="V85" s="60"/>
      <c r="W85" s="83"/>
      <c r="X85" s="46" t="s">
        <v>759</v>
      </c>
      <c r="Y85" s="12" t="s">
        <v>779</v>
      </c>
    </row>
    <row r="86" spans="1:25" ht="89.25" hidden="1" x14ac:dyDescent="0.25">
      <c r="A86" s="198"/>
      <c r="B86" s="18"/>
      <c r="C86" s="18"/>
      <c r="D86" s="29" t="s">
        <v>433</v>
      </c>
      <c r="E86" s="66" t="s">
        <v>232</v>
      </c>
      <c r="F86" s="24" t="s">
        <v>217</v>
      </c>
      <c r="G86" s="89"/>
      <c r="H86" s="89"/>
      <c r="I86" s="89"/>
      <c r="J86" s="60"/>
      <c r="K86" s="60"/>
      <c r="L86" s="60"/>
      <c r="M86" s="83"/>
      <c r="N86" s="60"/>
      <c r="O86" s="60"/>
      <c r="P86" s="60"/>
      <c r="Q86" s="60"/>
      <c r="R86" s="60"/>
      <c r="S86" s="60"/>
      <c r="T86" s="60"/>
      <c r="U86" s="60"/>
      <c r="V86" s="60"/>
      <c r="W86" s="83"/>
      <c r="X86" s="46" t="s">
        <v>759</v>
      </c>
      <c r="Y86" s="12" t="s">
        <v>779</v>
      </c>
    </row>
    <row r="87" spans="1:25" ht="180" hidden="1" x14ac:dyDescent="0.25">
      <c r="A87" s="9" t="s">
        <v>270</v>
      </c>
      <c r="B87" s="10" t="s">
        <v>195</v>
      </c>
      <c r="C87" s="10" t="s">
        <v>665</v>
      </c>
      <c r="D87" s="29" t="s">
        <v>433</v>
      </c>
      <c r="E87" s="66" t="s">
        <v>218</v>
      </c>
      <c r="F87" s="24" t="s">
        <v>219</v>
      </c>
      <c r="G87" s="89"/>
      <c r="H87" s="89"/>
      <c r="I87" s="89"/>
      <c r="J87" s="60"/>
      <c r="K87" s="60"/>
      <c r="L87" s="60"/>
      <c r="M87" s="83"/>
      <c r="N87" s="60"/>
      <c r="O87" s="60"/>
      <c r="P87" s="60"/>
      <c r="Q87" s="60"/>
      <c r="R87" s="60"/>
      <c r="S87" s="60"/>
      <c r="T87" s="60"/>
      <c r="U87" s="60"/>
      <c r="V87" s="60"/>
      <c r="W87" s="83"/>
      <c r="X87" s="46" t="s">
        <v>759</v>
      </c>
      <c r="Y87" s="12" t="s">
        <v>779</v>
      </c>
    </row>
    <row r="88" spans="1:25" ht="255" hidden="1" x14ac:dyDescent="0.25">
      <c r="A88" s="22"/>
      <c r="B88" s="23"/>
      <c r="C88" s="23"/>
      <c r="D88" s="29" t="s">
        <v>433</v>
      </c>
      <c r="E88" s="66" t="s">
        <v>221</v>
      </c>
      <c r="F88" s="24" t="s">
        <v>220</v>
      </c>
      <c r="G88" s="89"/>
      <c r="H88" s="89"/>
      <c r="I88" s="89"/>
      <c r="J88" s="60"/>
      <c r="K88" s="60"/>
      <c r="L88" s="60"/>
      <c r="M88" s="83"/>
      <c r="N88" s="60"/>
      <c r="O88" s="60"/>
      <c r="P88" s="60"/>
      <c r="Q88" s="60"/>
      <c r="R88" s="60"/>
      <c r="S88" s="60"/>
      <c r="T88" s="60"/>
      <c r="U88" s="60"/>
      <c r="V88" s="60"/>
      <c r="W88" s="83"/>
      <c r="X88" s="46" t="s">
        <v>759</v>
      </c>
      <c r="Y88" s="12" t="s">
        <v>779</v>
      </c>
    </row>
    <row r="89" spans="1:25" ht="135" hidden="1" x14ac:dyDescent="0.25">
      <c r="A89" s="22"/>
      <c r="B89" s="23"/>
      <c r="C89" s="23"/>
      <c r="D89" s="29" t="s">
        <v>433</v>
      </c>
      <c r="E89" s="66" t="s">
        <v>222</v>
      </c>
      <c r="F89" s="24" t="s">
        <v>223</v>
      </c>
      <c r="G89" s="89"/>
      <c r="H89" s="89"/>
      <c r="I89" s="89"/>
      <c r="J89" s="60"/>
      <c r="K89" s="60"/>
      <c r="L89" s="60"/>
      <c r="M89" s="83"/>
      <c r="N89" s="60"/>
      <c r="O89" s="60"/>
      <c r="P89" s="60"/>
      <c r="Q89" s="60"/>
      <c r="R89" s="60"/>
      <c r="S89" s="60"/>
      <c r="T89" s="60"/>
      <c r="U89" s="60"/>
      <c r="V89" s="60"/>
      <c r="W89" s="83"/>
      <c r="X89" s="46" t="s">
        <v>759</v>
      </c>
      <c r="Y89" s="12" t="s">
        <v>779</v>
      </c>
    </row>
    <row r="90" spans="1:25" ht="255" hidden="1" x14ac:dyDescent="0.25">
      <c r="A90" s="22"/>
      <c r="B90" s="23"/>
      <c r="C90" s="23"/>
      <c r="D90" s="29" t="s">
        <v>433</v>
      </c>
      <c r="E90" s="66" t="s">
        <v>227</v>
      </c>
      <c r="F90" s="24" t="s">
        <v>430</v>
      </c>
      <c r="G90" s="89"/>
      <c r="H90" s="89"/>
      <c r="I90" s="89"/>
      <c r="J90" s="60"/>
      <c r="K90" s="60"/>
      <c r="L90" s="60"/>
      <c r="M90" s="83"/>
      <c r="N90" s="60"/>
      <c r="O90" s="60"/>
      <c r="P90" s="60"/>
      <c r="Q90" s="60"/>
      <c r="R90" s="60"/>
      <c r="S90" s="60"/>
      <c r="T90" s="60"/>
      <c r="U90" s="60"/>
      <c r="V90" s="60"/>
      <c r="W90" s="83"/>
      <c r="X90" s="46" t="s">
        <v>759</v>
      </c>
      <c r="Y90" s="12" t="s">
        <v>779</v>
      </c>
    </row>
    <row r="91" spans="1:25" ht="225" hidden="1" x14ac:dyDescent="0.25">
      <c r="A91" s="22"/>
      <c r="B91" s="23"/>
      <c r="C91" s="23"/>
      <c r="D91" s="29" t="s">
        <v>433</v>
      </c>
      <c r="E91" s="66" t="s">
        <v>228</v>
      </c>
      <c r="F91" s="24" t="s">
        <v>224</v>
      </c>
      <c r="G91" s="89"/>
      <c r="H91" s="89"/>
      <c r="I91" s="89"/>
      <c r="J91" s="60"/>
      <c r="K91" s="60"/>
      <c r="L91" s="60"/>
      <c r="M91" s="83"/>
      <c r="N91" s="60"/>
      <c r="O91" s="60"/>
      <c r="P91" s="60"/>
      <c r="Q91" s="60"/>
      <c r="R91" s="60"/>
      <c r="S91" s="60"/>
      <c r="T91" s="60"/>
      <c r="U91" s="60"/>
      <c r="V91" s="60"/>
      <c r="W91" s="83"/>
      <c r="X91" s="46" t="s">
        <v>759</v>
      </c>
      <c r="Y91" s="12" t="s">
        <v>779</v>
      </c>
    </row>
    <row r="92" spans="1:25" ht="360" hidden="1" x14ac:dyDescent="0.25">
      <c r="A92" s="22"/>
      <c r="B92" s="23"/>
      <c r="C92" s="23"/>
      <c r="D92" s="29" t="s">
        <v>433</v>
      </c>
      <c r="E92" s="66" t="s">
        <v>229</v>
      </c>
      <c r="F92" s="24" t="s">
        <v>431</v>
      </c>
      <c r="G92" s="91"/>
      <c r="H92" s="91"/>
      <c r="I92" s="91"/>
      <c r="J92" s="60"/>
      <c r="K92" s="60"/>
      <c r="L92" s="60"/>
      <c r="M92" s="83"/>
      <c r="N92" s="60"/>
      <c r="O92" s="60"/>
      <c r="P92" s="60"/>
      <c r="Q92" s="60"/>
      <c r="R92" s="60"/>
      <c r="S92" s="60"/>
      <c r="T92" s="60"/>
      <c r="U92" s="60"/>
      <c r="V92" s="60"/>
      <c r="W92" s="83"/>
      <c r="X92" s="46" t="s">
        <v>759</v>
      </c>
      <c r="Y92" s="12" t="s">
        <v>779</v>
      </c>
    </row>
    <row r="93" spans="1:25" ht="120" hidden="1" x14ac:dyDescent="0.25">
      <c r="A93" s="22"/>
      <c r="B93" s="23"/>
      <c r="C93" s="23"/>
      <c r="D93" s="29" t="s">
        <v>433</v>
      </c>
      <c r="E93" s="66" t="s">
        <v>230</v>
      </c>
      <c r="F93" s="24" t="s">
        <v>225</v>
      </c>
      <c r="G93" s="83"/>
      <c r="H93" s="86"/>
      <c r="I93" s="86"/>
      <c r="J93" s="60"/>
      <c r="K93" s="60"/>
      <c r="L93" s="60"/>
      <c r="M93" s="83"/>
      <c r="N93" s="60"/>
      <c r="O93" s="60"/>
      <c r="P93" s="60"/>
      <c r="Q93" s="60"/>
      <c r="R93" s="60"/>
      <c r="S93" s="60"/>
      <c r="T93" s="60"/>
      <c r="U93" s="60"/>
      <c r="V93" s="60"/>
      <c r="W93" s="83"/>
      <c r="X93" s="46" t="s">
        <v>759</v>
      </c>
      <c r="Y93" s="12" t="s">
        <v>779</v>
      </c>
    </row>
    <row r="94" spans="1:25" ht="105" hidden="1" x14ac:dyDescent="0.25">
      <c r="A94" s="22"/>
      <c r="B94" s="18"/>
      <c r="C94" s="18"/>
      <c r="D94" s="29" t="s">
        <v>433</v>
      </c>
      <c r="E94" s="66" t="s">
        <v>231</v>
      </c>
      <c r="F94" s="24" t="s">
        <v>226</v>
      </c>
      <c r="G94" s="87"/>
      <c r="H94" s="87"/>
      <c r="I94" s="87"/>
      <c r="J94" s="60"/>
      <c r="K94" s="60"/>
      <c r="L94" s="60"/>
      <c r="M94" s="83"/>
      <c r="N94" s="60"/>
      <c r="O94" s="60"/>
      <c r="P94" s="60"/>
      <c r="Q94" s="60"/>
      <c r="R94" s="60"/>
      <c r="S94" s="60"/>
      <c r="T94" s="60"/>
      <c r="U94" s="60"/>
      <c r="V94" s="60"/>
      <c r="W94" s="83"/>
      <c r="X94" s="46" t="s">
        <v>759</v>
      </c>
      <c r="Y94" s="12" t="s">
        <v>779</v>
      </c>
    </row>
    <row r="95" spans="1:25" ht="195" hidden="1" x14ac:dyDescent="0.25">
      <c r="A95" s="9" t="s">
        <v>271</v>
      </c>
      <c r="B95" s="10" t="s">
        <v>196</v>
      </c>
      <c r="C95" s="190" t="s">
        <v>666</v>
      </c>
      <c r="D95" s="29" t="s">
        <v>433</v>
      </c>
      <c r="E95" s="66" t="s">
        <v>237</v>
      </c>
      <c r="F95" s="24" t="s">
        <v>233</v>
      </c>
      <c r="G95" s="89"/>
      <c r="H95" s="89"/>
      <c r="I95" s="89"/>
      <c r="J95" s="60"/>
      <c r="K95" s="60"/>
      <c r="L95" s="60"/>
      <c r="M95" s="83"/>
      <c r="N95" s="60"/>
      <c r="O95" s="60"/>
      <c r="P95" s="60"/>
      <c r="Q95" s="60"/>
      <c r="R95" s="60"/>
      <c r="S95" s="60"/>
      <c r="T95" s="60"/>
      <c r="U95" s="60"/>
      <c r="V95" s="60"/>
      <c r="W95" s="83"/>
      <c r="X95" s="46" t="s">
        <v>759</v>
      </c>
      <c r="Y95" s="12" t="s">
        <v>779</v>
      </c>
    </row>
    <row r="96" spans="1:25" ht="89.25" hidden="1" x14ac:dyDescent="0.25">
      <c r="A96" s="22"/>
      <c r="B96" s="23"/>
      <c r="C96" s="23"/>
      <c r="D96" s="29" t="s">
        <v>433</v>
      </c>
      <c r="E96" s="66" t="s">
        <v>238</v>
      </c>
      <c r="F96" s="24" t="s">
        <v>234</v>
      </c>
      <c r="G96" s="89"/>
      <c r="H96" s="89"/>
      <c r="I96" s="89"/>
      <c r="J96" s="60"/>
      <c r="K96" s="60"/>
      <c r="L96" s="60"/>
      <c r="M96" s="83"/>
      <c r="N96" s="60"/>
      <c r="O96" s="60"/>
      <c r="P96" s="60"/>
      <c r="Q96" s="60"/>
      <c r="R96" s="60"/>
      <c r="S96" s="60"/>
      <c r="T96" s="60"/>
      <c r="U96" s="60"/>
      <c r="V96" s="60"/>
      <c r="W96" s="83"/>
      <c r="X96" s="46" t="s">
        <v>759</v>
      </c>
      <c r="Y96" s="12" t="s">
        <v>779</v>
      </c>
    </row>
    <row r="97" spans="1:25" ht="89.25" hidden="1" x14ac:dyDescent="0.25">
      <c r="A97" s="22"/>
      <c r="B97" s="23"/>
      <c r="C97" s="23"/>
      <c r="D97" s="29" t="s">
        <v>433</v>
      </c>
      <c r="E97" s="66" t="s">
        <v>239</v>
      </c>
      <c r="F97" s="24" t="s">
        <v>235</v>
      </c>
      <c r="G97" s="89"/>
      <c r="H97" s="89"/>
      <c r="I97" s="89"/>
      <c r="J97" s="60"/>
      <c r="K97" s="60"/>
      <c r="L97" s="60"/>
      <c r="M97" s="83"/>
      <c r="N97" s="60"/>
      <c r="O97" s="60"/>
      <c r="P97" s="60"/>
      <c r="Q97" s="60"/>
      <c r="R97" s="60"/>
      <c r="S97" s="60"/>
      <c r="T97" s="60"/>
      <c r="U97" s="60"/>
      <c r="V97" s="60"/>
      <c r="W97" s="83"/>
      <c r="X97" s="46" t="s">
        <v>759</v>
      </c>
      <c r="Y97" s="12" t="s">
        <v>779</v>
      </c>
    </row>
    <row r="98" spans="1:25" ht="89.25" hidden="1" x14ac:dyDescent="0.25">
      <c r="A98" s="198"/>
      <c r="B98" s="18"/>
      <c r="C98" s="18"/>
      <c r="D98" s="29" t="s">
        <v>433</v>
      </c>
      <c r="E98" s="66" t="s">
        <v>240</v>
      </c>
      <c r="F98" s="24" t="s">
        <v>236</v>
      </c>
      <c r="G98" s="89"/>
      <c r="H98" s="89"/>
      <c r="I98" s="89"/>
      <c r="J98" s="60"/>
      <c r="K98" s="60"/>
      <c r="L98" s="60"/>
      <c r="M98" s="83"/>
      <c r="N98" s="60"/>
      <c r="O98" s="60"/>
      <c r="P98" s="60"/>
      <c r="Q98" s="60"/>
      <c r="R98" s="60"/>
      <c r="S98" s="60"/>
      <c r="T98" s="60"/>
      <c r="U98" s="60"/>
      <c r="V98" s="60"/>
      <c r="W98" s="83"/>
      <c r="X98" s="46" t="s">
        <v>759</v>
      </c>
      <c r="Y98" s="12" t="s">
        <v>779</v>
      </c>
    </row>
    <row r="99" spans="1:25" ht="150" hidden="1" x14ac:dyDescent="0.25">
      <c r="A99" s="9" t="s">
        <v>272</v>
      </c>
      <c r="B99" s="10" t="s">
        <v>197</v>
      </c>
      <c r="C99" s="10" t="s">
        <v>241</v>
      </c>
      <c r="D99" s="29" t="s">
        <v>433</v>
      </c>
      <c r="E99" s="66" t="s">
        <v>242</v>
      </c>
      <c r="F99" s="24" t="s">
        <v>432</v>
      </c>
      <c r="G99" s="89"/>
      <c r="H99" s="89"/>
      <c r="I99" s="89"/>
      <c r="J99" s="60"/>
      <c r="K99" s="60"/>
      <c r="L99" s="60"/>
      <c r="M99" s="83"/>
      <c r="N99" s="60"/>
      <c r="O99" s="60"/>
      <c r="P99" s="60"/>
      <c r="Q99" s="60"/>
      <c r="R99" s="60"/>
      <c r="S99" s="60"/>
      <c r="T99" s="60"/>
      <c r="U99" s="60"/>
      <c r="V99" s="60"/>
      <c r="W99" s="83"/>
      <c r="X99" s="46" t="s">
        <v>759</v>
      </c>
      <c r="Y99" s="12" t="s">
        <v>779</v>
      </c>
    </row>
    <row r="100" spans="1:25" ht="90" hidden="1" x14ac:dyDescent="0.25">
      <c r="A100" s="22"/>
      <c r="B100" s="23"/>
      <c r="C100" s="23"/>
      <c r="D100" s="29" t="s">
        <v>433</v>
      </c>
      <c r="E100" s="66" t="s">
        <v>243</v>
      </c>
      <c r="F100" s="24" t="s">
        <v>432</v>
      </c>
      <c r="G100" s="89"/>
      <c r="H100" s="89"/>
      <c r="I100" s="89"/>
      <c r="J100" s="60"/>
      <c r="K100" s="60"/>
      <c r="L100" s="60"/>
      <c r="M100" s="83"/>
      <c r="N100" s="60"/>
      <c r="O100" s="60"/>
      <c r="P100" s="60"/>
      <c r="Q100" s="60"/>
      <c r="R100" s="60"/>
      <c r="S100" s="60"/>
      <c r="T100" s="60"/>
      <c r="U100" s="60"/>
      <c r="V100" s="60"/>
      <c r="W100" s="83"/>
      <c r="X100" s="46" t="s">
        <v>759</v>
      </c>
      <c r="Y100" s="12" t="s">
        <v>779</v>
      </c>
    </row>
    <row r="101" spans="1:25" ht="105" hidden="1" x14ac:dyDescent="0.25">
      <c r="A101" s="22"/>
      <c r="B101" s="23"/>
      <c r="C101" s="23"/>
      <c r="D101" s="29" t="s">
        <v>433</v>
      </c>
      <c r="E101" s="66" t="s">
        <v>244</v>
      </c>
      <c r="F101" s="24" t="s">
        <v>247</v>
      </c>
      <c r="G101" s="89"/>
      <c r="H101" s="89"/>
      <c r="I101" s="89"/>
      <c r="J101" s="60"/>
      <c r="K101" s="60"/>
      <c r="L101" s="60"/>
      <c r="M101" s="83"/>
      <c r="N101" s="60"/>
      <c r="O101" s="60"/>
      <c r="P101" s="60"/>
      <c r="Q101" s="60"/>
      <c r="R101" s="60"/>
      <c r="S101" s="60"/>
      <c r="T101" s="60"/>
      <c r="U101" s="60"/>
      <c r="V101" s="60"/>
      <c r="W101" s="83"/>
      <c r="X101" s="46" t="s">
        <v>759</v>
      </c>
      <c r="Y101" s="12" t="s">
        <v>779</v>
      </c>
    </row>
    <row r="102" spans="1:25" ht="89.25" hidden="1" x14ac:dyDescent="0.25">
      <c r="A102" s="22"/>
      <c r="B102" s="23"/>
      <c r="C102" s="23"/>
      <c r="D102" s="29" t="s">
        <v>433</v>
      </c>
      <c r="E102" s="66" t="s">
        <v>245</v>
      </c>
      <c r="F102" s="24" t="s">
        <v>248</v>
      </c>
      <c r="G102" s="89"/>
      <c r="H102" s="89"/>
      <c r="I102" s="89"/>
      <c r="J102" s="60"/>
      <c r="K102" s="60"/>
      <c r="L102" s="60"/>
      <c r="M102" s="83"/>
      <c r="N102" s="60"/>
      <c r="O102" s="60"/>
      <c r="P102" s="60"/>
      <c r="Q102" s="60"/>
      <c r="R102" s="60"/>
      <c r="S102" s="60"/>
      <c r="T102" s="60"/>
      <c r="U102" s="60"/>
      <c r="V102" s="60"/>
      <c r="W102" s="83"/>
      <c r="X102" s="46" t="s">
        <v>759</v>
      </c>
      <c r="Y102" s="12" t="s">
        <v>779</v>
      </c>
    </row>
    <row r="103" spans="1:25" ht="90" hidden="1" x14ac:dyDescent="0.25">
      <c r="A103" s="22"/>
      <c r="B103" s="23"/>
      <c r="C103" s="23"/>
      <c r="D103" s="29" t="s">
        <v>433</v>
      </c>
      <c r="E103" s="66" t="s">
        <v>246</v>
      </c>
      <c r="F103" s="24" t="s">
        <v>249</v>
      </c>
      <c r="G103" s="89"/>
      <c r="H103" s="89"/>
      <c r="I103" s="89"/>
      <c r="J103" s="60"/>
      <c r="K103" s="60"/>
      <c r="L103" s="60"/>
      <c r="M103" s="83"/>
      <c r="N103" s="60"/>
      <c r="O103" s="60"/>
      <c r="P103" s="60"/>
      <c r="Q103" s="60"/>
      <c r="R103" s="60"/>
      <c r="S103" s="60"/>
      <c r="T103" s="60"/>
      <c r="U103" s="60"/>
      <c r="V103" s="60"/>
      <c r="W103" s="83"/>
      <c r="X103" s="46" t="s">
        <v>759</v>
      </c>
      <c r="Y103" s="12" t="s">
        <v>779</v>
      </c>
    </row>
    <row r="104" spans="1:25" ht="105" hidden="1" x14ac:dyDescent="0.25">
      <c r="A104" s="22"/>
      <c r="B104" s="23"/>
      <c r="C104" s="23"/>
      <c r="D104" s="29" t="s">
        <v>433</v>
      </c>
      <c r="E104" s="66" t="s">
        <v>250</v>
      </c>
      <c r="F104" s="24" t="s">
        <v>434</v>
      </c>
      <c r="G104" s="89"/>
      <c r="H104" s="89"/>
      <c r="I104" s="89"/>
      <c r="J104" s="60"/>
      <c r="K104" s="60"/>
      <c r="L104" s="60"/>
      <c r="M104" s="83"/>
      <c r="N104" s="60"/>
      <c r="O104" s="60"/>
      <c r="P104" s="60"/>
      <c r="Q104" s="60"/>
      <c r="R104" s="60"/>
      <c r="S104" s="60"/>
      <c r="T104" s="60"/>
      <c r="U104" s="60"/>
      <c r="V104" s="60"/>
      <c r="W104" s="83"/>
      <c r="X104" s="46" t="s">
        <v>759</v>
      </c>
      <c r="Y104" s="12" t="s">
        <v>779</v>
      </c>
    </row>
    <row r="105" spans="1:25" ht="135" hidden="1" x14ac:dyDescent="0.25">
      <c r="A105" s="22"/>
      <c r="B105" s="23"/>
      <c r="C105" s="23"/>
      <c r="D105" s="29" t="s">
        <v>433</v>
      </c>
      <c r="E105" s="66" t="s">
        <v>251</v>
      </c>
      <c r="F105" s="24" t="s">
        <v>809</v>
      </c>
      <c r="G105" s="89"/>
      <c r="H105" s="89"/>
      <c r="I105" s="89"/>
      <c r="J105" s="60"/>
      <c r="K105" s="60"/>
      <c r="L105" s="60"/>
      <c r="M105" s="83"/>
      <c r="N105" s="60"/>
      <c r="O105" s="60"/>
      <c r="P105" s="60"/>
      <c r="Q105" s="60"/>
      <c r="R105" s="60"/>
      <c r="S105" s="60"/>
      <c r="T105" s="60"/>
      <c r="U105" s="60"/>
      <c r="V105" s="60"/>
      <c r="W105" s="83"/>
      <c r="X105" s="46" t="s">
        <v>759</v>
      </c>
      <c r="Y105" s="12" t="s">
        <v>779</v>
      </c>
    </row>
    <row r="106" spans="1:25" ht="89.25" hidden="1" x14ac:dyDescent="0.25">
      <c r="A106" s="198"/>
      <c r="B106" s="18"/>
      <c r="C106" s="18"/>
      <c r="D106" s="29" t="s">
        <v>433</v>
      </c>
      <c r="E106" s="66" t="s">
        <v>253</v>
      </c>
      <c r="F106" s="24" t="s">
        <v>252</v>
      </c>
      <c r="G106" s="89"/>
      <c r="H106" s="89"/>
      <c r="I106" s="89"/>
      <c r="J106" s="60"/>
      <c r="K106" s="60"/>
      <c r="L106" s="60"/>
      <c r="M106" s="83"/>
      <c r="N106" s="60"/>
      <c r="O106" s="60"/>
      <c r="P106" s="60"/>
      <c r="Q106" s="60"/>
      <c r="R106" s="60"/>
      <c r="S106" s="60"/>
      <c r="T106" s="60"/>
      <c r="U106" s="60"/>
      <c r="V106" s="60"/>
      <c r="W106" s="83"/>
      <c r="X106" s="46" t="s">
        <v>759</v>
      </c>
      <c r="Y106" s="12" t="s">
        <v>779</v>
      </c>
    </row>
    <row r="107" spans="1:25" ht="150" hidden="1" x14ac:dyDescent="0.25">
      <c r="A107" s="9" t="s">
        <v>273</v>
      </c>
      <c r="B107" s="10" t="s">
        <v>198</v>
      </c>
      <c r="C107" s="10" t="s">
        <v>254</v>
      </c>
      <c r="D107" s="29" t="s">
        <v>433</v>
      </c>
      <c r="E107" s="66" t="s">
        <v>256</v>
      </c>
      <c r="F107" s="24" t="s">
        <v>255</v>
      </c>
      <c r="G107" s="89"/>
      <c r="H107" s="89"/>
      <c r="I107" s="89"/>
      <c r="J107" s="60"/>
      <c r="K107" s="60"/>
      <c r="L107" s="60"/>
      <c r="M107" s="83"/>
      <c r="N107" s="60"/>
      <c r="O107" s="60"/>
      <c r="P107" s="60"/>
      <c r="Q107" s="60"/>
      <c r="R107" s="60"/>
      <c r="S107" s="60"/>
      <c r="T107" s="60"/>
      <c r="U107" s="60"/>
      <c r="V107" s="60"/>
      <c r="W107" s="83"/>
      <c r="X107" s="46" t="s">
        <v>759</v>
      </c>
      <c r="Y107" s="12" t="s">
        <v>779</v>
      </c>
    </row>
    <row r="108" spans="1:25" ht="89.25" hidden="1" x14ac:dyDescent="0.25">
      <c r="A108" s="198"/>
      <c r="B108" s="18"/>
      <c r="C108" s="18"/>
      <c r="D108" s="29" t="s">
        <v>433</v>
      </c>
      <c r="E108" s="66" t="s">
        <v>257</v>
      </c>
      <c r="F108" s="201" t="s">
        <v>258</v>
      </c>
      <c r="G108" s="91"/>
      <c r="H108" s="91"/>
      <c r="I108" s="91"/>
      <c r="J108" s="60"/>
      <c r="K108" s="60"/>
      <c r="L108" s="60"/>
      <c r="M108" s="83"/>
      <c r="N108" s="60"/>
      <c r="O108" s="60"/>
      <c r="P108" s="60"/>
      <c r="Q108" s="60"/>
      <c r="R108" s="60"/>
      <c r="S108" s="60"/>
      <c r="T108" s="60"/>
      <c r="U108" s="60"/>
      <c r="V108" s="60"/>
      <c r="W108" s="83"/>
      <c r="X108" s="46" t="s">
        <v>759</v>
      </c>
      <c r="Y108" s="12" t="s">
        <v>779</v>
      </c>
    </row>
    <row r="109" spans="1:25" ht="15" hidden="1" x14ac:dyDescent="0.25">
      <c r="A109" s="194" t="s">
        <v>37</v>
      </c>
      <c r="B109" s="46" t="s">
        <v>26</v>
      </c>
      <c r="C109" s="307" t="s">
        <v>302</v>
      </c>
      <c r="D109" s="308"/>
      <c r="E109" s="308"/>
      <c r="F109" s="308"/>
      <c r="G109" s="308"/>
      <c r="H109" s="308"/>
      <c r="I109" s="291"/>
      <c r="J109" s="291"/>
      <c r="K109" s="291"/>
      <c r="L109" s="291"/>
      <c r="M109" s="291"/>
      <c r="N109" s="291"/>
      <c r="O109" s="291"/>
      <c r="P109" s="291"/>
      <c r="Q109" s="291"/>
      <c r="R109" s="291"/>
      <c r="S109" s="291"/>
      <c r="T109" s="291"/>
      <c r="U109" s="291"/>
      <c r="V109" s="291"/>
      <c r="W109" s="292"/>
      <c r="X109" s="12"/>
      <c r="Y109" s="12"/>
    </row>
    <row r="110" spans="1:25" s="56" customFormat="1" ht="195" hidden="1" x14ac:dyDescent="0.25">
      <c r="A110" s="9" t="s">
        <v>259</v>
      </c>
      <c r="B110" s="66" t="s">
        <v>278</v>
      </c>
      <c r="C110" s="66" t="s">
        <v>721</v>
      </c>
      <c r="D110" s="29" t="s">
        <v>593</v>
      </c>
      <c r="E110" s="66" t="s">
        <v>281</v>
      </c>
      <c r="F110" s="66" t="s">
        <v>294</v>
      </c>
      <c r="G110" s="83" t="s">
        <v>289</v>
      </c>
      <c r="H110" s="86" t="s">
        <v>608</v>
      </c>
      <c r="I110" s="86">
        <v>100</v>
      </c>
      <c r="J110" s="83">
        <v>100</v>
      </c>
      <c r="K110" s="83"/>
      <c r="L110" s="83"/>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05" hidden="1" x14ac:dyDescent="0.25">
      <c r="A111" s="9" t="s">
        <v>279</v>
      </c>
      <c r="B111" s="66" t="s">
        <v>280</v>
      </c>
      <c r="C111" s="21" t="s">
        <v>595</v>
      </c>
      <c r="D111" s="29" t="s">
        <v>596</v>
      </c>
      <c r="E111" s="66" t="s">
        <v>282</v>
      </c>
      <c r="F111" s="66" t="s">
        <v>453</v>
      </c>
      <c r="G111" s="83" t="s">
        <v>444</v>
      </c>
      <c r="H111" s="86" t="s">
        <v>597</v>
      </c>
      <c r="I111" s="86">
        <v>3</v>
      </c>
      <c r="J111" s="83">
        <v>3</v>
      </c>
      <c r="K111" s="83"/>
      <c r="L111" s="83"/>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78.75" hidden="1" x14ac:dyDescent="0.25">
      <c r="A112" s="9" t="s">
        <v>283</v>
      </c>
      <c r="B112" s="66" t="s">
        <v>284</v>
      </c>
      <c r="C112" s="66" t="s">
        <v>598</v>
      </c>
      <c r="D112" s="29" t="s">
        <v>599</v>
      </c>
      <c r="E112" s="66" t="s">
        <v>694</v>
      </c>
      <c r="F112" s="66" t="s">
        <v>301</v>
      </c>
      <c r="G112" s="83" t="s">
        <v>445</v>
      </c>
      <c r="H112" s="86" t="s">
        <v>600</v>
      </c>
      <c r="I112" s="115">
        <v>80</v>
      </c>
      <c r="J112" s="116">
        <v>80</v>
      </c>
      <c r="K112" s="116"/>
      <c r="L112" s="116"/>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10" hidden="1" x14ac:dyDescent="0.25">
      <c r="A113" s="57" t="s">
        <v>285</v>
      </c>
      <c r="B113" s="66" t="s">
        <v>288</v>
      </c>
      <c r="C113" s="66" t="s">
        <v>601</v>
      </c>
      <c r="D113" s="29" t="s">
        <v>593</v>
      </c>
      <c r="E113" s="66" t="s">
        <v>286</v>
      </c>
      <c r="F113" s="66" t="s">
        <v>435</v>
      </c>
      <c r="G113" s="83" t="s">
        <v>602</v>
      </c>
      <c r="H113" s="86" t="s">
        <v>603</v>
      </c>
      <c r="I113" s="115">
        <v>15</v>
      </c>
      <c r="J113" s="116">
        <v>15</v>
      </c>
      <c r="K113" s="116"/>
      <c r="L113" s="116"/>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hidden="1" x14ac:dyDescent="0.25">
      <c r="A114" s="9" t="s">
        <v>292</v>
      </c>
      <c r="B114" s="66" t="s">
        <v>293</v>
      </c>
      <c r="C114" s="66" t="s">
        <v>291</v>
      </c>
      <c r="D114" s="29" t="s">
        <v>593</v>
      </c>
      <c r="E114" s="66" t="s">
        <v>295</v>
      </c>
      <c r="F114" s="66" t="s">
        <v>290</v>
      </c>
      <c r="G114" s="83" t="s">
        <v>604</v>
      </c>
      <c r="H114" s="86" t="s">
        <v>605</v>
      </c>
      <c r="I114" s="115">
        <v>45</v>
      </c>
      <c r="J114" s="116">
        <v>68</v>
      </c>
      <c r="K114" s="116"/>
      <c r="L114" s="116"/>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20" hidden="1" x14ac:dyDescent="0.25">
      <c r="A115" s="9" t="s">
        <v>297</v>
      </c>
      <c r="B115" s="66" t="s">
        <v>296</v>
      </c>
      <c r="C115" s="66" t="s">
        <v>722</v>
      </c>
      <c r="D115" s="29" t="s">
        <v>593</v>
      </c>
      <c r="E115" s="66" t="s">
        <v>695</v>
      </c>
      <c r="F115" s="24" t="s">
        <v>287</v>
      </c>
      <c r="G115" s="83" t="s">
        <v>606</v>
      </c>
      <c r="H115" s="86" t="s">
        <v>607</v>
      </c>
      <c r="I115" s="115">
        <v>1</v>
      </c>
      <c r="J115" s="116">
        <v>1</v>
      </c>
      <c r="K115" s="116"/>
      <c r="L115" s="116"/>
      <c r="M115" s="116">
        <v>1</v>
      </c>
      <c r="N115" s="116">
        <v>2</v>
      </c>
      <c r="O115" s="116">
        <v>2</v>
      </c>
      <c r="P115" s="116">
        <v>3</v>
      </c>
      <c r="Q115" s="116">
        <v>3</v>
      </c>
      <c r="R115" s="116">
        <v>3</v>
      </c>
      <c r="S115" s="116">
        <v>4</v>
      </c>
      <c r="T115" s="116">
        <v>4</v>
      </c>
      <c r="U115" s="116">
        <v>4</v>
      </c>
      <c r="V115" s="116">
        <v>5</v>
      </c>
      <c r="W115" s="116">
        <v>5</v>
      </c>
      <c r="X115" s="46" t="s">
        <v>759</v>
      </c>
      <c r="Y115" s="12" t="s">
        <v>594</v>
      </c>
    </row>
    <row r="116" spans="1:25" hidden="1" x14ac:dyDescent="0.25">
      <c r="A116" s="195"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hidden="1" customHeight="1" x14ac:dyDescent="0.25">
      <c r="A117" s="69" t="s">
        <v>300</v>
      </c>
      <c r="B117" s="190" t="s">
        <v>303</v>
      </c>
      <c r="C117" s="190" t="s">
        <v>443</v>
      </c>
      <c r="D117" s="70" t="s">
        <v>305</v>
      </c>
      <c r="E117" s="24" t="s">
        <v>304</v>
      </c>
      <c r="F117" s="182" t="s">
        <v>567</v>
      </c>
      <c r="G117" s="126" t="s">
        <v>321</v>
      </c>
      <c r="H117" s="134" t="s">
        <v>751</v>
      </c>
      <c r="I117" s="133">
        <v>30</v>
      </c>
      <c r="J117" s="127">
        <v>35</v>
      </c>
      <c r="K117" s="127"/>
      <c r="L117" s="127"/>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hidden="1" customHeight="1" x14ac:dyDescent="0.25">
      <c r="A118" s="73"/>
      <c r="B118" s="55"/>
      <c r="C118" s="55"/>
      <c r="D118" s="70" t="s">
        <v>305</v>
      </c>
      <c r="E118" s="24" t="s">
        <v>308</v>
      </c>
      <c r="F118" s="182" t="s">
        <v>568</v>
      </c>
      <c r="G118" s="126" t="s">
        <v>322</v>
      </c>
      <c r="H118" s="134" t="s">
        <v>569</v>
      </c>
      <c r="I118" s="133">
        <v>20</v>
      </c>
      <c r="J118" s="127">
        <v>20</v>
      </c>
      <c r="K118" s="127"/>
      <c r="L118" s="127"/>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hidden="1" customHeight="1" x14ac:dyDescent="0.25">
      <c r="A119" s="74" t="s">
        <v>307</v>
      </c>
      <c r="B119" s="24" t="s">
        <v>306</v>
      </c>
      <c r="C119" s="24" t="s">
        <v>730</v>
      </c>
      <c r="D119" s="70" t="s">
        <v>305</v>
      </c>
      <c r="E119" s="24" t="s">
        <v>570</v>
      </c>
      <c r="F119" s="182" t="s">
        <v>309</v>
      </c>
      <c r="G119" s="126" t="s">
        <v>323</v>
      </c>
      <c r="H119" s="134" t="s">
        <v>571</v>
      </c>
      <c r="I119" s="133">
        <v>3</v>
      </c>
      <c r="J119" s="127">
        <v>5</v>
      </c>
      <c r="K119" s="127"/>
      <c r="L119" s="127"/>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hidden="1" x14ac:dyDescent="0.25">
      <c r="A120" s="75" t="s">
        <v>310</v>
      </c>
      <c r="B120" s="190" t="s">
        <v>311</v>
      </c>
      <c r="C120" s="190" t="s">
        <v>609</v>
      </c>
      <c r="D120" s="70" t="s">
        <v>305</v>
      </c>
      <c r="E120" s="24" t="s">
        <v>313</v>
      </c>
      <c r="F120" s="182" t="s">
        <v>312</v>
      </c>
      <c r="G120" s="126" t="s">
        <v>324</v>
      </c>
      <c r="H120" s="134" t="s">
        <v>572</v>
      </c>
      <c r="I120" s="133">
        <v>8</v>
      </c>
      <c r="J120" s="127">
        <v>8</v>
      </c>
      <c r="K120" s="127"/>
      <c r="L120" s="127"/>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hidden="1" customHeight="1" x14ac:dyDescent="0.25">
      <c r="A121" s="76"/>
      <c r="B121" s="55"/>
      <c r="C121" s="55"/>
      <c r="D121" s="70" t="s">
        <v>305</v>
      </c>
      <c r="E121" s="24" t="s">
        <v>314</v>
      </c>
      <c r="F121" s="182" t="s">
        <v>573</v>
      </c>
      <c r="G121" s="126" t="s">
        <v>325</v>
      </c>
      <c r="H121" s="134" t="s">
        <v>574</v>
      </c>
      <c r="I121" s="133">
        <v>95</v>
      </c>
      <c r="J121" s="127">
        <v>95</v>
      </c>
      <c r="K121" s="127"/>
      <c r="L121" s="127"/>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157.5" hidden="1" x14ac:dyDescent="0.25">
      <c r="A122" s="69" t="s">
        <v>315</v>
      </c>
      <c r="B122" s="190" t="s">
        <v>316</v>
      </c>
      <c r="C122" s="190" t="s">
        <v>447</v>
      </c>
      <c r="D122" s="70" t="s">
        <v>305</v>
      </c>
      <c r="E122" s="24" t="s">
        <v>317</v>
      </c>
      <c r="F122" s="24" t="s">
        <v>670</v>
      </c>
      <c r="G122" s="126" t="s">
        <v>326</v>
      </c>
      <c r="H122" s="134" t="s">
        <v>446</v>
      </c>
      <c r="I122" s="133">
        <v>30</v>
      </c>
      <c r="J122" s="127">
        <v>32</v>
      </c>
      <c r="K122" s="127"/>
      <c r="L122" s="127"/>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hidden="1" customHeight="1" x14ac:dyDescent="0.25">
      <c r="A123" s="77"/>
      <c r="B123" s="52"/>
      <c r="C123" s="52"/>
      <c r="D123" s="193" t="s">
        <v>305</v>
      </c>
      <c r="E123" s="190" t="s">
        <v>575</v>
      </c>
      <c r="F123" s="190" t="s">
        <v>810</v>
      </c>
      <c r="G123" s="126" t="s">
        <v>333</v>
      </c>
      <c r="H123" s="134" t="s">
        <v>671</v>
      </c>
      <c r="I123" s="133">
        <v>0</v>
      </c>
      <c r="J123" s="127">
        <v>0</v>
      </c>
      <c r="K123" s="127"/>
      <c r="L123" s="127"/>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hidden="1" customHeight="1" x14ac:dyDescent="0.25">
      <c r="A124" s="77"/>
      <c r="B124" s="52"/>
      <c r="C124" s="52"/>
      <c r="D124" s="78"/>
      <c r="E124" s="55"/>
      <c r="F124" s="55"/>
      <c r="G124" s="126" t="s">
        <v>334</v>
      </c>
      <c r="H124" s="134" t="s">
        <v>672</v>
      </c>
      <c r="I124" s="133">
        <v>0</v>
      </c>
      <c r="J124" s="127">
        <v>0</v>
      </c>
      <c r="K124" s="127"/>
      <c r="L124" s="127"/>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hidden="1" x14ac:dyDescent="0.25">
      <c r="A125" s="73"/>
      <c r="B125" s="55"/>
      <c r="C125" s="55"/>
      <c r="D125" s="70" t="s">
        <v>305</v>
      </c>
      <c r="E125" s="24" t="s">
        <v>576</v>
      </c>
      <c r="F125" s="24" t="s">
        <v>577</v>
      </c>
      <c r="G125" s="126" t="s">
        <v>586</v>
      </c>
      <c r="H125" s="134" t="s">
        <v>611</v>
      </c>
      <c r="I125" s="133">
        <v>80</v>
      </c>
      <c r="J125" s="127">
        <v>80</v>
      </c>
      <c r="K125" s="127"/>
      <c r="L125" s="127"/>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hidden="1" customHeight="1" x14ac:dyDescent="0.25">
      <c r="A126" s="197" t="s">
        <v>319</v>
      </c>
      <c r="B126" s="24" t="s">
        <v>318</v>
      </c>
      <c r="C126" s="24" t="s">
        <v>610</v>
      </c>
      <c r="D126" s="70" t="s">
        <v>305</v>
      </c>
      <c r="E126" s="24" t="s">
        <v>320</v>
      </c>
      <c r="F126" s="24" t="s">
        <v>752</v>
      </c>
      <c r="G126" s="126" t="s">
        <v>587</v>
      </c>
      <c r="H126" s="134" t="s">
        <v>676</v>
      </c>
      <c r="I126" s="126">
        <v>40</v>
      </c>
      <c r="J126" s="126">
        <v>40</v>
      </c>
      <c r="K126" s="126"/>
      <c r="L126" s="126"/>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hidden="1" customHeight="1" x14ac:dyDescent="0.25">
      <c r="A127" s="75" t="s">
        <v>327</v>
      </c>
      <c r="B127" s="190" t="s">
        <v>328</v>
      </c>
      <c r="C127" s="190" t="s">
        <v>668</v>
      </c>
      <c r="D127" s="70" t="s">
        <v>305</v>
      </c>
      <c r="E127" s="24" t="s">
        <v>335</v>
      </c>
      <c r="F127" s="24" t="s">
        <v>578</v>
      </c>
      <c r="G127" s="126" t="s">
        <v>588</v>
      </c>
      <c r="H127" s="134" t="s">
        <v>579</v>
      </c>
      <c r="I127" s="133">
        <v>50</v>
      </c>
      <c r="J127" s="127">
        <v>50</v>
      </c>
      <c r="K127" s="127"/>
      <c r="L127" s="127"/>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hidden="1" customHeight="1" x14ac:dyDescent="0.25">
      <c r="A128" s="79"/>
      <c r="B128" s="52"/>
      <c r="C128" s="52"/>
      <c r="D128" s="70" t="s">
        <v>305</v>
      </c>
      <c r="E128" s="24" t="s">
        <v>580</v>
      </c>
      <c r="F128" s="24" t="s">
        <v>753</v>
      </c>
      <c r="G128" s="126" t="s">
        <v>589</v>
      </c>
      <c r="H128" s="134" t="s">
        <v>673</v>
      </c>
      <c r="I128" s="133">
        <v>50</v>
      </c>
      <c r="J128" s="127">
        <v>50</v>
      </c>
      <c r="K128" s="127"/>
      <c r="L128" s="127"/>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hidden="1" customHeight="1" x14ac:dyDescent="0.25">
      <c r="A129" s="79"/>
      <c r="B129" s="52"/>
      <c r="C129" s="52"/>
      <c r="D129" s="70" t="s">
        <v>771</v>
      </c>
      <c r="E129" s="24" t="s">
        <v>612</v>
      </c>
      <c r="F129" s="24" t="s">
        <v>613</v>
      </c>
      <c r="G129" s="126" t="s">
        <v>590</v>
      </c>
      <c r="H129" s="134" t="s">
        <v>772</v>
      </c>
      <c r="I129" s="133">
        <v>70</v>
      </c>
      <c r="J129" s="127">
        <v>73</v>
      </c>
      <c r="K129" s="127"/>
      <c r="L129" s="127"/>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hidden="1" customHeight="1" x14ac:dyDescent="0.25">
      <c r="A130" s="79"/>
      <c r="B130" s="52"/>
      <c r="C130" s="52"/>
      <c r="D130" s="70" t="s">
        <v>771</v>
      </c>
      <c r="E130" s="24" t="s">
        <v>614</v>
      </c>
      <c r="F130" s="24" t="s">
        <v>615</v>
      </c>
      <c r="G130" s="155" t="s">
        <v>617</v>
      </c>
      <c r="H130" s="155" t="s">
        <v>774</v>
      </c>
      <c r="I130" s="155">
        <v>0</v>
      </c>
      <c r="J130" s="155">
        <v>0.25</v>
      </c>
      <c r="K130" s="155"/>
      <c r="L130" s="155"/>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78" hidden="1" customHeight="1" x14ac:dyDescent="0.25">
      <c r="A131" s="76"/>
      <c r="B131" s="55"/>
      <c r="C131" s="55"/>
      <c r="D131" s="70" t="s">
        <v>771</v>
      </c>
      <c r="E131" s="24" t="s">
        <v>616</v>
      </c>
      <c r="F131" s="24" t="s">
        <v>619</v>
      </c>
      <c r="G131" s="156"/>
      <c r="H131" s="156"/>
      <c r="I131" s="156"/>
      <c r="J131" s="157"/>
      <c r="K131" s="157"/>
      <c r="L131" s="157"/>
      <c r="M131" s="156"/>
      <c r="N131" s="157"/>
      <c r="O131" s="157"/>
      <c r="P131" s="157"/>
      <c r="Q131" s="157"/>
      <c r="R131" s="157"/>
      <c r="S131" s="157"/>
      <c r="T131" s="157"/>
      <c r="U131" s="157"/>
      <c r="V131" s="157"/>
      <c r="W131" s="156"/>
      <c r="X131" s="46" t="s">
        <v>759</v>
      </c>
      <c r="Y131" s="71" t="s">
        <v>773</v>
      </c>
    </row>
    <row r="132" spans="1:26" s="72" customFormat="1" ht="141.75" hidden="1" x14ac:dyDescent="0.25">
      <c r="A132" s="69" t="s">
        <v>330</v>
      </c>
      <c r="B132" s="190" t="s">
        <v>329</v>
      </c>
      <c r="C132" s="190" t="s">
        <v>581</v>
      </c>
      <c r="D132" s="193" t="s">
        <v>305</v>
      </c>
      <c r="E132" s="190" t="s">
        <v>336</v>
      </c>
      <c r="F132" s="190" t="s">
        <v>723</v>
      </c>
      <c r="G132" s="126" t="s">
        <v>618</v>
      </c>
      <c r="H132" s="134" t="s">
        <v>674</v>
      </c>
      <c r="I132" s="133">
        <v>10</v>
      </c>
      <c r="J132" s="127">
        <v>10</v>
      </c>
      <c r="K132" s="127"/>
      <c r="L132" s="127"/>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hidden="1" x14ac:dyDescent="0.25">
      <c r="A133" s="73"/>
      <c r="B133" s="55"/>
      <c r="C133" s="55"/>
      <c r="D133" s="78"/>
      <c r="E133" s="55"/>
      <c r="F133" s="55"/>
      <c r="G133" s="126" t="s">
        <v>620</v>
      </c>
      <c r="H133" s="134" t="s">
        <v>667</v>
      </c>
      <c r="I133" s="133">
        <v>80</v>
      </c>
      <c r="J133" s="127">
        <v>80</v>
      </c>
      <c r="K133" s="127"/>
      <c r="L133" s="127"/>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hidden="1" x14ac:dyDescent="0.25">
      <c r="A134" s="74" t="s">
        <v>582</v>
      </c>
      <c r="B134" s="24" t="s">
        <v>583</v>
      </c>
      <c r="C134" s="24" t="s">
        <v>675</v>
      </c>
      <c r="D134" s="70" t="s">
        <v>305</v>
      </c>
      <c r="E134" s="24" t="s">
        <v>584</v>
      </c>
      <c r="F134" s="24" t="s">
        <v>585</v>
      </c>
      <c r="G134" s="126" t="s">
        <v>621</v>
      </c>
      <c r="H134" s="134" t="s">
        <v>669</v>
      </c>
      <c r="I134" s="133">
        <v>50</v>
      </c>
      <c r="J134" s="127">
        <v>50</v>
      </c>
      <c r="K134" s="127"/>
      <c r="L134" s="127"/>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hidden="1" x14ac:dyDescent="0.25">
      <c r="A135" s="69" t="s">
        <v>622</v>
      </c>
      <c r="B135" s="190" t="s">
        <v>624</v>
      </c>
      <c r="C135" s="190" t="s">
        <v>626</v>
      </c>
      <c r="D135" s="193" t="s">
        <v>771</v>
      </c>
      <c r="E135" s="190" t="s">
        <v>627</v>
      </c>
      <c r="F135" s="350" t="s">
        <v>626</v>
      </c>
      <c r="G135" s="126" t="s">
        <v>630</v>
      </c>
      <c r="H135" s="134" t="s">
        <v>775</v>
      </c>
      <c r="I135" s="133">
        <v>4</v>
      </c>
      <c r="J135" s="127">
        <v>5</v>
      </c>
      <c r="K135" s="127"/>
      <c r="L135" s="127"/>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hidden="1" x14ac:dyDescent="0.25">
      <c r="A136" s="77"/>
      <c r="B136" s="52"/>
      <c r="C136" s="52"/>
      <c r="D136" s="78"/>
      <c r="E136" s="191"/>
      <c r="F136" s="351"/>
      <c r="G136" s="126" t="s">
        <v>633</v>
      </c>
      <c r="H136" s="134" t="s">
        <v>776</v>
      </c>
      <c r="I136" s="133">
        <v>3</v>
      </c>
      <c r="J136" s="127">
        <v>5</v>
      </c>
      <c r="K136" s="127"/>
      <c r="L136" s="127"/>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hidden="1" x14ac:dyDescent="0.25">
      <c r="A137" s="77"/>
      <c r="B137" s="52"/>
      <c r="C137" s="52"/>
      <c r="D137" s="193"/>
      <c r="E137" s="191"/>
      <c r="F137" s="351"/>
      <c r="G137" s="126" t="s">
        <v>632</v>
      </c>
      <c r="H137" s="134" t="s">
        <v>780</v>
      </c>
      <c r="I137" s="134">
        <v>1.2</v>
      </c>
      <c r="J137" s="127">
        <v>3</v>
      </c>
      <c r="K137" s="127"/>
      <c r="L137" s="127"/>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hidden="1" x14ac:dyDescent="0.25">
      <c r="A138" s="73"/>
      <c r="B138" s="55"/>
      <c r="C138" s="55"/>
      <c r="D138" s="78" t="s">
        <v>782</v>
      </c>
      <c r="E138" s="192"/>
      <c r="F138" s="306"/>
      <c r="G138" s="126" t="s">
        <v>631</v>
      </c>
      <c r="H138" s="134" t="s">
        <v>783</v>
      </c>
      <c r="I138" s="133">
        <v>0</v>
      </c>
      <c r="J138" s="127">
        <v>3</v>
      </c>
      <c r="K138" s="127"/>
      <c r="L138" s="127"/>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hidden="1" x14ac:dyDescent="0.25">
      <c r="A139" s="69" t="s">
        <v>623</v>
      </c>
      <c r="B139" s="190" t="s">
        <v>625</v>
      </c>
      <c r="C139" s="190" t="s">
        <v>628</v>
      </c>
      <c r="D139" s="352" t="s">
        <v>771</v>
      </c>
      <c r="E139" s="190" t="s">
        <v>629</v>
      </c>
      <c r="F139" s="190" t="s">
        <v>628</v>
      </c>
      <c r="G139" s="126" t="s">
        <v>634</v>
      </c>
      <c r="H139" s="134" t="s">
        <v>777</v>
      </c>
      <c r="I139" s="133">
        <v>0</v>
      </c>
      <c r="J139" s="127">
        <v>1</v>
      </c>
      <c r="K139" s="127"/>
      <c r="L139" s="127"/>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hidden="1" x14ac:dyDescent="0.25">
      <c r="A140" s="77"/>
      <c r="B140" s="52"/>
      <c r="C140" s="52"/>
      <c r="D140" s="306"/>
      <c r="E140" s="52"/>
      <c r="F140" s="52"/>
      <c r="G140" s="126" t="s">
        <v>637</v>
      </c>
      <c r="H140" s="134" t="s">
        <v>778</v>
      </c>
      <c r="I140" s="133">
        <v>20</v>
      </c>
      <c r="J140" s="127">
        <v>30</v>
      </c>
      <c r="K140" s="127"/>
      <c r="L140" s="127"/>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hidden="1" customHeight="1" x14ac:dyDescent="0.25">
      <c r="A141" s="77"/>
      <c r="B141" s="52"/>
      <c r="C141" s="52"/>
      <c r="D141" s="352" t="s">
        <v>782</v>
      </c>
      <c r="E141" s="52"/>
      <c r="F141" s="52"/>
      <c r="G141" s="126" t="s">
        <v>636</v>
      </c>
      <c r="H141" s="134" t="s">
        <v>789</v>
      </c>
      <c r="I141" s="133">
        <v>5</v>
      </c>
      <c r="J141" s="127">
        <v>7</v>
      </c>
      <c r="K141" s="127"/>
      <c r="L141" s="127"/>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hidden="1" x14ac:dyDescent="0.25">
      <c r="A142" s="73"/>
      <c r="B142" s="55"/>
      <c r="C142" s="55"/>
      <c r="D142" s="306"/>
      <c r="E142" s="192"/>
      <c r="F142" s="55"/>
      <c r="G142" s="126" t="s">
        <v>635</v>
      </c>
      <c r="H142" s="134" t="s">
        <v>784</v>
      </c>
      <c r="I142" s="133">
        <v>0</v>
      </c>
      <c r="J142" s="127">
        <v>5</v>
      </c>
      <c r="K142" s="127"/>
      <c r="L142" s="127"/>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hidden="1"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186"/>
      <c r="Y143" s="186"/>
    </row>
    <row r="144" spans="1:26" s="13" customFormat="1" ht="216" hidden="1" customHeight="1" x14ac:dyDescent="0.25">
      <c r="A144" s="57" t="s">
        <v>337</v>
      </c>
      <c r="B144" s="66" t="s">
        <v>513</v>
      </c>
      <c r="C144" s="83" t="s">
        <v>510</v>
      </c>
      <c r="D144" s="29" t="s">
        <v>806</v>
      </c>
      <c r="E144" s="66" t="s">
        <v>338</v>
      </c>
      <c r="F144" s="83" t="s">
        <v>511</v>
      </c>
      <c r="G144" s="83" t="s">
        <v>515</v>
      </c>
      <c r="H144" s="86" t="s">
        <v>764</v>
      </c>
      <c r="I144" s="86">
        <v>6.6</v>
      </c>
      <c r="J144" s="83">
        <v>6.6</v>
      </c>
      <c r="K144" s="83"/>
      <c r="L144" s="83"/>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hidden="1" x14ac:dyDescent="0.25">
      <c r="A145" s="57" t="s">
        <v>339</v>
      </c>
      <c r="B145" s="66" t="s">
        <v>340</v>
      </c>
      <c r="C145" s="83" t="s">
        <v>724</v>
      </c>
      <c r="D145" s="29" t="s">
        <v>806</v>
      </c>
      <c r="E145" s="66" t="s">
        <v>514</v>
      </c>
      <c r="F145" s="83" t="s">
        <v>512</v>
      </c>
      <c r="G145" s="83" t="s">
        <v>516</v>
      </c>
      <c r="H145" s="83" t="s">
        <v>765</v>
      </c>
      <c r="I145" s="83">
        <v>2.5</v>
      </c>
      <c r="J145" s="83">
        <v>2.5</v>
      </c>
      <c r="K145" s="83"/>
      <c r="L145" s="83"/>
      <c r="M145" s="83">
        <v>2.5</v>
      </c>
      <c r="N145" s="83">
        <v>2.6</v>
      </c>
      <c r="O145" s="83">
        <v>2.8</v>
      </c>
      <c r="P145" s="83">
        <v>3</v>
      </c>
      <c r="Q145" s="83">
        <v>3</v>
      </c>
      <c r="R145" s="83">
        <v>3</v>
      </c>
      <c r="S145" s="83">
        <v>3.5</v>
      </c>
      <c r="T145" s="83">
        <v>3.5</v>
      </c>
      <c r="U145" s="83">
        <v>4</v>
      </c>
      <c r="V145" s="83">
        <v>4.5</v>
      </c>
      <c r="W145" s="83">
        <v>6</v>
      </c>
      <c r="X145" s="46" t="s">
        <v>759</v>
      </c>
      <c r="Y145" s="12" t="s">
        <v>807</v>
      </c>
    </row>
    <row r="146" spans="1:25" hidden="1" x14ac:dyDescent="0.25">
      <c r="A146" s="195"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hidden="1" x14ac:dyDescent="0.25">
      <c r="A147" s="58" t="s">
        <v>342</v>
      </c>
      <c r="B147" s="66" t="s">
        <v>343</v>
      </c>
      <c r="C147" s="24" t="s">
        <v>505</v>
      </c>
      <c r="D147" s="29" t="s">
        <v>344</v>
      </c>
      <c r="E147" s="66" t="s">
        <v>346</v>
      </c>
      <c r="F147" s="66" t="s">
        <v>345</v>
      </c>
      <c r="G147" s="83" t="s">
        <v>352</v>
      </c>
      <c r="H147" s="86" t="s">
        <v>506</v>
      </c>
      <c r="I147" s="181">
        <v>40</v>
      </c>
      <c r="J147" s="181">
        <v>40</v>
      </c>
      <c r="K147" s="181"/>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hidden="1" x14ac:dyDescent="0.25">
      <c r="A148" s="67" t="s">
        <v>349</v>
      </c>
      <c r="B148" s="66" t="s">
        <v>347</v>
      </c>
      <c r="C148" s="66" t="s">
        <v>448</v>
      </c>
      <c r="D148" s="29" t="s">
        <v>344</v>
      </c>
      <c r="E148" s="66" t="s">
        <v>348</v>
      </c>
      <c r="F148" s="66" t="s">
        <v>436</v>
      </c>
      <c r="G148" s="83" t="s">
        <v>353</v>
      </c>
      <c r="H148" s="86" t="s">
        <v>507</v>
      </c>
      <c r="I148" s="83">
        <v>0.7</v>
      </c>
      <c r="J148" s="181">
        <v>1</v>
      </c>
      <c r="K148" s="181"/>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hidden="1" x14ac:dyDescent="0.25">
      <c r="A149" s="67" t="s">
        <v>350</v>
      </c>
      <c r="B149" s="66" t="s">
        <v>707</v>
      </c>
      <c r="C149" s="66" t="s">
        <v>725</v>
      </c>
      <c r="D149" s="29" t="s">
        <v>344</v>
      </c>
      <c r="E149" s="66" t="s">
        <v>708</v>
      </c>
      <c r="F149" s="66" t="s">
        <v>508</v>
      </c>
      <c r="G149" s="83" t="s">
        <v>509</v>
      </c>
      <c r="H149" s="86" t="s">
        <v>351</v>
      </c>
      <c r="I149" s="86">
        <v>0.6</v>
      </c>
      <c r="J149" s="181">
        <v>1</v>
      </c>
      <c r="K149" s="181"/>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hidden="1" x14ac:dyDescent="0.25">
      <c r="A150" s="195"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hidden="1" x14ac:dyDescent="0.25">
      <c r="A151" s="85" t="s">
        <v>354</v>
      </c>
      <c r="B151" s="83" t="s">
        <v>355</v>
      </c>
      <c r="C151" s="83" t="s">
        <v>531</v>
      </c>
      <c r="D151" s="29" t="s">
        <v>740</v>
      </c>
      <c r="E151" s="83" t="s">
        <v>357</v>
      </c>
      <c r="F151" s="66" t="s">
        <v>532</v>
      </c>
      <c r="G151" s="83" t="s">
        <v>364</v>
      </c>
      <c r="H151" s="86" t="s">
        <v>535</v>
      </c>
      <c r="I151" s="115">
        <v>60</v>
      </c>
      <c r="J151" s="116">
        <v>61</v>
      </c>
      <c r="K151" s="116"/>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hidden="1" x14ac:dyDescent="0.25">
      <c r="A152" s="85" t="s">
        <v>358</v>
      </c>
      <c r="B152" s="87" t="s">
        <v>360</v>
      </c>
      <c r="C152" s="87" t="s">
        <v>449</v>
      </c>
      <c r="D152" s="29" t="s">
        <v>740</v>
      </c>
      <c r="E152" s="83" t="s">
        <v>359</v>
      </c>
      <c r="F152" s="66" t="s">
        <v>533</v>
      </c>
      <c r="G152" s="83" t="s">
        <v>365</v>
      </c>
      <c r="H152" s="86" t="s">
        <v>536</v>
      </c>
      <c r="I152" s="115">
        <v>210</v>
      </c>
      <c r="J152" s="116">
        <v>210</v>
      </c>
      <c r="K152" s="116"/>
      <c r="L152" s="116"/>
      <c r="M152" s="116">
        <v>250</v>
      </c>
      <c r="N152" s="116">
        <v>270</v>
      </c>
      <c r="O152" s="116">
        <v>350</v>
      </c>
      <c r="P152" s="116">
        <v>450</v>
      </c>
      <c r="Q152" s="116">
        <v>500</v>
      </c>
      <c r="R152" s="116">
        <v>550</v>
      </c>
      <c r="S152" s="116">
        <v>600</v>
      </c>
      <c r="T152" s="116">
        <v>650</v>
      </c>
      <c r="U152" s="116">
        <v>700</v>
      </c>
      <c r="V152" s="116">
        <v>750</v>
      </c>
      <c r="W152" s="116">
        <v>800</v>
      </c>
      <c r="X152" s="46" t="s">
        <v>759</v>
      </c>
      <c r="Y152" s="12" t="s">
        <v>462</v>
      </c>
    </row>
    <row r="153" spans="1:25" ht="150.75" hidden="1" customHeight="1" x14ac:dyDescent="0.25">
      <c r="A153" s="88"/>
      <c r="B153" s="89"/>
      <c r="C153" s="89"/>
      <c r="D153" s="29" t="s">
        <v>740</v>
      </c>
      <c r="E153" s="83" t="s">
        <v>361</v>
      </c>
      <c r="F153" s="66" t="s">
        <v>534</v>
      </c>
      <c r="G153" s="87" t="s">
        <v>366</v>
      </c>
      <c r="H153" s="87" t="s">
        <v>363</v>
      </c>
      <c r="I153" s="147">
        <v>60</v>
      </c>
      <c r="J153" s="147">
        <v>61</v>
      </c>
      <c r="K153" s="147"/>
      <c r="L153" s="147"/>
      <c r="M153" s="147">
        <v>62</v>
      </c>
      <c r="N153" s="147">
        <v>63</v>
      </c>
      <c r="O153" s="147">
        <v>64</v>
      </c>
      <c r="P153" s="147">
        <v>65</v>
      </c>
      <c r="Q153" s="147">
        <v>66</v>
      </c>
      <c r="R153" s="147">
        <v>67</v>
      </c>
      <c r="S153" s="147">
        <v>67</v>
      </c>
      <c r="T153" s="147">
        <v>68</v>
      </c>
      <c r="U153" s="147">
        <v>69</v>
      </c>
      <c r="V153" s="147">
        <v>69</v>
      </c>
      <c r="W153" s="147">
        <v>0.7</v>
      </c>
      <c r="X153" s="46" t="s">
        <v>759</v>
      </c>
      <c r="Y153" s="11" t="s">
        <v>462</v>
      </c>
    </row>
    <row r="154" spans="1:25" ht="97.5" hidden="1" customHeight="1" x14ac:dyDescent="0.25">
      <c r="A154" s="90"/>
      <c r="B154" s="91"/>
      <c r="C154" s="91"/>
      <c r="D154" s="29" t="s">
        <v>740</v>
      </c>
      <c r="E154" s="83" t="s">
        <v>362</v>
      </c>
      <c r="F154" s="201" t="s">
        <v>726</v>
      </c>
      <c r="G154" s="92"/>
      <c r="H154" s="92"/>
      <c r="I154" s="165"/>
      <c r="J154" s="165"/>
      <c r="K154" s="165"/>
      <c r="L154" s="165"/>
      <c r="M154" s="165"/>
      <c r="N154" s="165"/>
      <c r="O154" s="165"/>
      <c r="P154" s="165"/>
      <c r="Q154" s="165"/>
      <c r="R154" s="165"/>
      <c r="S154" s="165"/>
      <c r="T154" s="165"/>
      <c r="U154" s="165"/>
      <c r="V154" s="165"/>
      <c r="W154" s="165"/>
      <c r="X154" s="46" t="s">
        <v>759</v>
      </c>
      <c r="Y154" s="45" t="s">
        <v>462</v>
      </c>
    </row>
    <row r="155" spans="1:25" s="13" customFormat="1" ht="348.75" hidden="1" customHeight="1" x14ac:dyDescent="0.25">
      <c r="A155" s="85" t="s">
        <v>367</v>
      </c>
      <c r="B155" s="87" t="s">
        <v>368</v>
      </c>
      <c r="C155" s="87" t="s">
        <v>523</v>
      </c>
      <c r="D155" s="29" t="s">
        <v>522</v>
      </c>
      <c r="E155" s="83" t="s">
        <v>369</v>
      </c>
      <c r="F155" s="66" t="s">
        <v>437</v>
      </c>
      <c r="G155" s="83" t="s">
        <v>375</v>
      </c>
      <c r="H155" s="86" t="s">
        <v>527</v>
      </c>
      <c r="I155" s="115">
        <v>52</v>
      </c>
      <c r="J155" s="116">
        <v>54</v>
      </c>
      <c r="K155" s="116"/>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hidden="1" customHeight="1" x14ac:dyDescent="0.25">
      <c r="A156" s="88"/>
      <c r="B156" s="89"/>
      <c r="C156" s="89"/>
      <c r="D156" s="29" t="s">
        <v>521</v>
      </c>
      <c r="E156" s="83" t="s">
        <v>370</v>
      </c>
      <c r="F156" s="66" t="s">
        <v>372</v>
      </c>
      <c r="G156" s="83" t="s">
        <v>376</v>
      </c>
      <c r="H156" s="86" t="s">
        <v>678</v>
      </c>
      <c r="I156" s="115">
        <v>7</v>
      </c>
      <c r="J156" s="116">
        <v>8</v>
      </c>
      <c r="K156" s="116"/>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hidden="1" x14ac:dyDescent="0.25">
      <c r="A157" s="90"/>
      <c r="B157" s="91"/>
      <c r="C157" s="91"/>
      <c r="D157" s="29" t="s">
        <v>521</v>
      </c>
      <c r="E157" s="83" t="s">
        <v>371</v>
      </c>
      <c r="F157" s="34" t="s">
        <v>524</v>
      </c>
      <c r="G157" s="83" t="s">
        <v>378</v>
      </c>
      <c r="H157" s="86" t="s">
        <v>731</v>
      </c>
      <c r="I157" s="115">
        <v>10</v>
      </c>
      <c r="J157" s="116">
        <v>12</v>
      </c>
      <c r="K157" s="116"/>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hidden="1" x14ac:dyDescent="0.25">
      <c r="A158" s="85" t="s">
        <v>377</v>
      </c>
      <c r="B158" s="87" t="s">
        <v>373</v>
      </c>
      <c r="C158" s="87" t="s">
        <v>677</v>
      </c>
      <c r="D158" s="193" t="s">
        <v>356</v>
      </c>
      <c r="E158" s="87" t="s">
        <v>374</v>
      </c>
      <c r="F158" s="102" t="s">
        <v>525</v>
      </c>
      <c r="G158" s="83" t="s">
        <v>559</v>
      </c>
      <c r="H158" s="86" t="s">
        <v>526</v>
      </c>
      <c r="I158" s="166">
        <v>20</v>
      </c>
      <c r="J158" s="167">
        <v>23</v>
      </c>
      <c r="K158" s="167"/>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hidden="1" x14ac:dyDescent="0.25">
      <c r="A159" s="206" t="s">
        <v>415</v>
      </c>
      <c r="B159" s="189"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hidden="1"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hidden="1" customHeight="1" x14ac:dyDescent="0.25">
      <c r="A161" s="57" t="s">
        <v>418</v>
      </c>
      <c r="B161" s="10" t="s">
        <v>419</v>
      </c>
      <c r="C161" s="190" t="s">
        <v>487</v>
      </c>
      <c r="D161" s="29" t="s">
        <v>732</v>
      </c>
      <c r="E161" s="66" t="s">
        <v>483</v>
      </c>
      <c r="F161" s="66" t="s">
        <v>733</v>
      </c>
      <c r="G161" s="155" t="s">
        <v>440</v>
      </c>
      <c r="H161" s="155" t="s">
        <v>528</v>
      </c>
      <c r="I161" s="155">
        <v>59.5</v>
      </c>
      <c r="J161" s="87">
        <v>67.3</v>
      </c>
      <c r="K161" s="87"/>
      <c r="L161" s="87"/>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10.75" hidden="1" customHeight="1" x14ac:dyDescent="0.25">
      <c r="A162" s="58"/>
      <c r="B162" s="23"/>
      <c r="C162" s="52"/>
      <c r="D162" s="29" t="s">
        <v>734</v>
      </c>
      <c r="E162" s="66" t="s">
        <v>484</v>
      </c>
      <c r="F162" s="66" t="s">
        <v>529</v>
      </c>
      <c r="G162" s="89"/>
      <c r="H162" s="89"/>
      <c r="I162" s="89"/>
      <c r="J162" s="89"/>
      <c r="K162" s="89"/>
      <c r="L162" s="89"/>
      <c r="M162" s="89"/>
      <c r="N162" s="89"/>
      <c r="O162" s="89"/>
      <c r="P162" s="89"/>
      <c r="Q162" s="89"/>
      <c r="R162" s="89"/>
      <c r="S162" s="89"/>
      <c r="T162" s="89"/>
      <c r="U162" s="89"/>
      <c r="V162" s="89"/>
      <c r="W162" s="89"/>
      <c r="X162" s="12" t="s">
        <v>755</v>
      </c>
      <c r="Y162" s="12" t="s">
        <v>464</v>
      </c>
    </row>
    <row r="163" spans="1:25" s="13" customFormat="1" ht="372" hidden="1" customHeight="1" x14ac:dyDescent="0.25">
      <c r="A163" s="94"/>
      <c r="B163" s="18"/>
      <c r="C163" s="55"/>
      <c r="D163" s="29" t="s">
        <v>734</v>
      </c>
      <c r="E163" s="66" t="s">
        <v>485</v>
      </c>
      <c r="F163" s="66" t="s">
        <v>768</v>
      </c>
      <c r="G163" s="89"/>
      <c r="H163" s="89"/>
      <c r="I163" s="89"/>
      <c r="J163" s="89"/>
      <c r="K163" s="89"/>
      <c r="L163" s="89"/>
      <c r="M163" s="89"/>
      <c r="N163" s="89"/>
      <c r="O163" s="89"/>
      <c r="P163" s="89"/>
      <c r="Q163" s="89"/>
      <c r="R163" s="89"/>
      <c r="S163" s="89"/>
      <c r="T163" s="89"/>
      <c r="U163" s="89"/>
      <c r="V163" s="89"/>
      <c r="W163" s="89"/>
      <c r="X163" s="12" t="s">
        <v>756</v>
      </c>
      <c r="Y163" s="12" t="s">
        <v>769</v>
      </c>
    </row>
    <row r="164" spans="1:25" s="13" customFormat="1" ht="213.75" hidden="1" customHeight="1" x14ac:dyDescent="0.25">
      <c r="A164" s="57" t="s">
        <v>420</v>
      </c>
      <c r="B164" s="66" t="s">
        <v>421</v>
      </c>
      <c r="C164" s="24" t="s">
        <v>385</v>
      </c>
      <c r="D164" s="29" t="s">
        <v>57</v>
      </c>
      <c r="E164" s="66" t="s">
        <v>486</v>
      </c>
      <c r="F164" s="66" t="s">
        <v>754</v>
      </c>
      <c r="G164" s="91"/>
      <c r="H164" s="91"/>
      <c r="I164" s="91"/>
      <c r="J164" s="91"/>
      <c r="K164" s="91"/>
      <c r="L164" s="91"/>
      <c r="M164" s="91"/>
      <c r="N164" s="91"/>
      <c r="O164" s="91"/>
      <c r="P164" s="91"/>
      <c r="Q164" s="91"/>
      <c r="R164" s="91"/>
      <c r="S164" s="91"/>
      <c r="T164" s="91"/>
      <c r="U164" s="91"/>
      <c r="V164" s="91"/>
      <c r="W164" s="91"/>
      <c r="X164" s="12" t="s">
        <v>755</v>
      </c>
      <c r="Y164" s="12" t="s">
        <v>464</v>
      </c>
    </row>
    <row r="165" spans="1:25" hidden="1" x14ac:dyDescent="0.25">
      <c r="A165" s="194" t="s">
        <v>49</v>
      </c>
      <c r="B165" s="46" t="s">
        <v>46</v>
      </c>
      <c r="C165" s="318" t="s">
        <v>45</v>
      </c>
      <c r="D165" s="298"/>
      <c r="E165" s="298"/>
      <c r="F165" s="298"/>
      <c r="G165" s="298"/>
      <c r="H165" s="319"/>
      <c r="I165" s="200"/>
      <c r="J165" s="60"/>
      <c r="K165" s="60"/>
      <c r="L165" s="60"/>
      <c r="M165" s="60"/>
      <c r="N165" s="60"/>
      <c r="O165" s="60"/>
      <c r="P165" s="60"/>
      <c r="Q165" s="60"/>
      <c r="R165" s="60"/>
      <c r="S165" s="60"/>
      <c r="T165" s="60"/>
      <c r="U165" s="60"/>
      <c r="V165" s="60"/>
      <c r="W165" s="83"/>
      <c r="X165" s="12"/>
      <c r="Y165" s="12"/>
    </row>
    <row r="166" spans="1:25" ht="110.25" hidden="1" x14ac:dyDescent="0.25">
      <c r="A166" s="94" t="s">
        <v>679</v>
      </c>
      <c r="B166" s="18" t="s">
        <v>680</v>
      </c>
      <c r="C166" s="55" t="s">
        <v>489</v>
      </c>
      <c r="D166" s="29" t="s">
        <v>735</v>
      </c>
      <c r="E166" s="96" t="s">
        <v>684</v>
      </c>
      <c r="F166" s="183" t="s">
        <v>490</v>
      </c>
      <c r="G166" s="104" t="s">
        <v>488</v>
      </c>
      <c r="H166" s="86" t="s">
        <v>792</v>
      </c>
      <c r="I166" s="115">
        <v>0</v>
      </c>
      <c r="J166" s="116">
        <v>0</v>
      </c>
      <c r="K166" s="116"/>
      <c r="L166" s="116"/>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hidden="1" x14ac:dyDescent="0.25">
      <c r="A167" s="57" t="s">
        <v>386</v>
      </c>
      <c r="B167" s="10" t="s">
        <v>681</v>
      </c>
      <c r="C167" s="190" t="s">
        <v>454</v>
      </c>
      <c r="D167" s="29" t="s">
        <v>382</v>
      </c>
      <c r="E167" s="96" t="s">
        <v>683</v>
      </c>
      <c r="F167" s="201" t="s">
        <v>685</v>
      </c>
      <c r="G167" s="105" t="s">
        <v>403</v>
      </c>
      <c r="H167" s="87" t="s">
        <v>793</v>
      </c>
      <c r="I167" s="147">
        <v>0</v>
      </c>
      <c r="J167" s="116">
        <v>0</v>
      </c>
      <c r="K167" s="116"/>
      <c r="L167" s="116"/>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hidden="1" customHeight="1" x14ac:dyDescent="0.25">
      <c r="A168" s="58"/>
      <c r="B168" s="23"/>
      <c r="C168" s="52"/>
      <c r="D168" s="29" t="s">
        <v>382</v>
      </c>
      <c r="E168" s="96" t="s">
        <v>692</v>
      </c>
      <c r="F168" s="201" t="s">
        <v>686</v>
      </c>
      <c r="G168" s="141"/>
      <c r="H168" s="141"/>
      <c r="I168" s="141"/>
      <c r="J168" s="60"/>
      <c r="K168" s="60"/>
      <c r="L168" s="60"/>
      <c r="M168" s="83"/>
      <c r="N168" s="83"/>
      <c r="O168" s="83"/>
      <c r="P168" s="83"/>
      <c r="Q168" s="83"/>
      <c r="R168" s="60"/>
      <c r="S168" s="60"/>
      <c r="T168" s="60"/>
      <c r="U168" s="60"/>
      <c r="V168" s="60"/>
      <c r="W168" s="83"/>
      <c r="X168" s="12" t="s">
        <v>758</v>
      </c>
      <c r="Y168" s="12" t="s">
        <v>769</v>
      </c>
    </row>
    <row r="169" spans="1:25" ht="58.5" hidden="1" customHeight="1" x14ac:dyDescent="0.25">
      <c r="A169" s="58"/>
      <c r="B169" s="23"/>
      <c r="C169" s="52"/>
      <c r="D169" s="29" t="s">
        <v>382</v>
      </c>
      <c r="E169" s="96" t="s">
        <v>693</v>
      </c>
      <c r="F169" s="201" t="s">
        <v>687</v>
      </c>
      <c r="G169" s="159"/>
      <c r="H169" s="159"/>
      <c r="I169" s="159"/>
      <c r="J169" s="199"/>
      <c r="K169" s="199"/>
      <c r="L169" s="199"/>
      <c r="M169" s="83"/>
      <c r="N169" s="83"/>
      <c r="O169" s="83"/>
      <c r="P169" s="83"/>
      <c r="Q169" s="83"/>
      <c r="R169" s="60"/>
      <c r="S169" s="199"/>
      <c r="T169" s="199"/>
      <c r="U169" s="199"/>
      <c r="V169" s="199"/>
      <c r="W169" s="62"/>
      <c r="X169" s="12" t="s">
        <v>758</v>
      </c>
      <c r="Y169" s="12" t="s">
        <v>769</v>
      </c>
    </row>
    <row r="170" spans="1:25" s="13" customFormat="1" ht="54.75" hidden="1" customHeight="1" x14ac:dyDescent="0.25">
      <c r="A170" s="58"/>
      <c r="B170" s="23"/>
      <c r="C170" s="52"/>
      <c r="D170" s="29" t="s">
        <v>741</v>
      </c>
      <c r="E170" s="96" t="s">
        <v>390</v>
      </c>
      <c r="F170" s="66" t="s">
        <v>688</v>
      </c>
      <c r="G170" s="141"/>
      <c r="H170" s="141"/>
      <c r="I170" s="141"/>
      <c r="J170" s="60"/>
      <c r="K170" s="60"/>
      <c r="L170" s="60"/>
      <c r="M170" s="83"/>
      <c r="N170" s="83"/>
      <c r="O170" s="83"/>
      <c r="P170" s="83"/>
      <c r="Q170" s="83"/>
      <c r="R170" s="60"/>
      <c r="S170" s="60"/>
      <c r="T170" s="60"/>
      <c r="U170" s="60"/>
      <c r="V170" s="60"/>
      <c r="W170" s="83"/>
      <c r="X170" s="12" t="s">
        <v>758</v>
      </c>
      <c r="Y170" s="12" t="s">
        <v>769</v>
      </c>
    </row>
    <row r="171" spans="1:25" s="13" customFormat="1" ht="78.75" hidden="1" x14ac:dyDescent="0.25">
      <c r="A171" s="57" t="s">
        <v>393</v>
      </c>
      <c r="B171" s="10" t="s">
        <v>696</v>
      </c>
      <c r="C171" s="190" t="s">
        <v>397</v>
      </c>
      <c r="D171" s="29" t="s">
        <v>392</v>
      </c>
      <c r="E171" s="96" t="s">
        <v>697</v>
      </c>
      <c r="F171" s="66" t="s">
        <v>391</v>
      </c>
      <c r="G171" s="105" t="s">
        <v>404</v>
      </c>
      <c r="H171" s="87" t="s">
        <v>736</v>
      </c>
      <c r="I171" s="147"/>
      <c r="J171" s="128"/>
      <c r="K171" s="128"/>
      <c r="L171" s="128"/>
      <c r="M171" s="116">
        <v>1</v>
      </c>
      <c r="N171" s="116">
        <v>1</v>
      </c>
      <c r="O171" s="116">
        <v>1</v>
      </c>
      <c r="P171" s="116"/>
      <c r="Q171" s="116"/>
      <c r="R171" s="128"/>
      <c r="S171" s="128"/>
      <c r="T171" s="128"/>
      <c r="U171" s="128"/>
      <c r="V171" s="128"/>
      <c r="W171" s="116">
        <v>3</v>
      </c>
      <c r="X171" s="12" t="s">
        <v>758</v>
      </c>
      <c r="Y171" s="12" t="s">
        <v>769</v>
      </c>
    </row>
    <row r="172" spans="1:25" s="13" customFormat="1" ht="45" hidden="1" x14ac:dyDescent="0.25">
      <c r="A172" s="58"/>
      <c r="B172" s="23"/>
      <c r="C172" s="52"/>
      <c r="D172" s="29" t="s">
        <v>519</v>
      </c>
      <c r="E172" s="96" t="s">
        <v>698</v>
      </c>
      <c r="F172" s="66" t="s">
        <v>682</v>
      </c>
      <c r="G172" s="141"/>
      <c r="H172" s="141"/>
      <c r="I172" s="168"/>
      <c r="J172" s="128"/>
      <c r="K172" s="128"/>
      <c r="L172" s="128"/>
      <c r="M172" s="116"/>
      <c r="N172" s="116"/>
      <c r="O172" s="116"/>
      <c r="P172" s="116"/>
      <c r="Q172" s="116"/>
      <c r="R172" s="128"/>
      <c r="S172" s="128"/>
      <c r="T172" s="128"/>
      <c r="U172" s="128"/>
      <c r="V172" s="128"/>
      <c r="W172" s="116"/>
      <c r="X172" s="12" t="s">
        <v>758</v>
      </c>
      <c r="Y172" s="12" t="s">
        <v>769</v>
      </c>
    </row>
    <row r="173" spans="1:25" s="13" customFormat="1" ht="130.5" hidden="1" customHeight="1" x14ac:dyDescent="0.25">
      <c r="A173" s="94"/>
      <c r="B173" s="18"/>
      <c r="C173" s="55"/>
      <c r="D173" s="29" t="s">
        <v>741</v>
      </c>
      <c r="E173" s="96" t="s">
        <v>709</v>
      </c>
      <c r="F173" s="66" t="s">
        <v>738</v>
      </c>
      <c r="G173" s="92"/>
      <c r="H173" s="92"/>
      <c r="I173" s="169"/>
      <c r="J173" s="128"/>
      <c r="K173" s="128"/>
      <c r="L173" s="128"/>
      <c r="M173" s="116"/>
      <c r="N173" s="128"/>
      <c r="O173" s="128"/>
      <c r="P173" s="128"/>
      <c r="Q173" s="128"/>
      <c r="R173" s="128"/>
      <c r="S173" s="128"/>
      <c r="T173" s="128"/>
      <c r="U173" s="128"/>
      <c r="V173" s="128"/>
      <c r="W173" s="116"/>
      <c r="X173" s="12" t="s">
        <v>758</v>
      </c>
      <c r="Y173" s="12" t="s">
        <v>769</v>
      </c>
    </row>
    <row r="174" spans="1:25" s="13" customFormat="1" ht="60" hidden="1" x14ac:dyDescent="0.25">
      <c r="A174" s="57" t="s">
        <v>422</v>
      </c>
      <c r="B174" s="10" t="s">
        <v>423</v>
      </c>
      <c r="C174" s="190" t="s">
        <v>398</v>
      </c>
      <c r="D174" s="29" t="s">
        <v>520</v>
      </c>
      <c r="E174" s="96" t="s">
        <v>699</v>
      </c>
      <c r="F174" s="66" t="s">
        <v>396</v>
      </c>
      <c r="G174" s="105" t="s">
        <v>405</v>
      </c>
      <c r="H174" s="87" t="s">
        <v>560</v>
      </c>
      <c r="I174" s="147"/>
      <c r="J174" s="116">
        <v>1</v>
      </c>
      <c r="K174" s="116"/>
      <c r="L174" s="116"/>
      <c r="M174" s="116">
        <v>1</v>
      </c>
      <c r="N174" s="128"/>
      <c r="O174" s="128"/>
      <c r="P174" s="128"/>
      <c r="Q174" s="128"/>
      <c r="R174" s="128"/>
      <c r="S174" s="128"/>
      <c r="T174" s="128"/>
      <c r="U174" s="128"/>
      <c r="V174" s="128"/>
      <c r="W174" s="116">
        <v>2</v>
      </c>
      <c r="X174" s="12" t="s">
        <v>758</v>
      </c>
      <c r="Y174" s="12" t="s">
        <v>769</v>
      </c>
    </row>
    <row r="175" spans="1:25" s="13" customFormat="1" ht="51" hidden="1" x14ac:dyDescent="0.25">
      <c r="A175" s="94"/>
      <c r="B175" s="18"/>
      <c r="C175" s="55"/>
      <c r="D175" s="29" t="s">
        <v>520</v>
      </c>
      <c r="E175" s="96" t="s">
        <v>700</v>
      </c>
      <c r="F175" s="66" t="s">
        <v>395</v>
      </c>
      <c r="G175" s="92"/>
      <c r="H175" s="92"/>
      <c r="I175" s="92"/>
      <c r="J175" s="83"/>
      <c r="K175" s="83"/>
      <c r="L175" s="83"/>
      <c r="M175" s="83"/>
      <c r="N175" s="60"/>
      <c r="O175" s="60"/>
      <c r="P175" s="60"/>
      <c r="Q175" s="60"/>
      <c r="R175" s="60"/>
      <c r="S175" s="60"/>
      <c r="T175" s="60"/>
      <c r="U175" s="60"/>
      <c r="V175" s="60"/>
      <c r="W175" s="83"/>
      <c r="X175" s="12" t="s">
        <v>758</v>
      </c>
      <c r="Y175" s="12" t="s">
        <v>770</v>
      </c>
    </row>
    <row r="176" spans="1:25" ht="45" hidden="1"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hidden="1" x14ac:dyDescent="0.25">
      <c r="A177" s="57" t="s">
        <v>379</v>
      </c>
      <c r="B177" s="66" t="s">
        <v>380</v>
      </c>
      <c r="C177" s="24" t="s">
        <v>406</v>
      </c>
      <c r="D177" s="29" t="s">
        <v>748</v>
      </c>
      <c r="E177" s="96" t="s">
        <v>381</v>
      </c>
      <c r="F177" s="66" t="s">
        <v>408</v>
      </c>
      <c r="G177" s="104" t="s">
        <v>407</v>
      </c>
      <c r="H177" s="86" t="s">
        <v>564</v>
      </c>
      <c r="I177" s="170">
        <v>0.05</v>
      </c>
      <c r="J177" s="148">
        <v>0.06</v>
      </c>
      <c r="K177" s="148"/>
      <c r="L177" s="148"/>
      <c r="M177" s="148">
        <v>0.1</v>
      </c>
      <c r="N177" s="148">
        <v>0.15</v>
      </c>
      <c r="O177" s="148">
        <v>0.23</v>
      </c>
      <c r="P177" s="148">
        <v>0.33</v>
      </c>
      <c r="Q177" s="148">
        <v>0.45</v>
      </c>
      <c r="R177" s="148">
        <v>0.5</v>
      </c>
      <c r="S177" s="148">
        <v>0.55000000000000004</v>
      </c>
      <c r="T177" s="148">
        <v>0.6</v>
      </c>
      <c r="U177" s="171">
        <v>0.65</v>
      </c>
      <c r="V177" s="171">
        <v>0.75</v>
      </c>
      <c r="W177" s="171">
        <v>0.8</v>
      </c>
      <c r="X177" s="186" t="s">
        <v>760</v>
      </c>
      <c r="Y177" s="186" t="s">
        <v>710</v>
      </c>
    </row>
    <row r="178" spans="1:25" ht="110.25" hidden="1" customHeight="1" x14ac:dyDescent="0.25">
      <c r="A178" s="57" t="s">
        <v>384</v>
      </c>
      <c r="B178" s="10" t="s">
        <v>383</v>
      </c>
      <c r="C178" s="190" t="s">
        <v>409</v>
      </c>
      <c r="D178" s="29"/>
      <c r="E178" s="96" t="s">
        <v>387</v>
      </c>
      <c r="F178" s="66" t="s">
        <v>412</v>
      </c>
      <c r="G178" s="104" t="s">
        <v>413</v>
      </c>
      <c r="H178" s="86" t="s">
        <v>566</v>
      </c>
      <c r="I178" s="115">
        <v>10</v>
      </c>
      <c r="J178" s="116">
        <v>15</v>
      </c>
      <c r="K178" s="116"/>
      <c r="L178" s="116"/>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hidden="1" x14ac:dyDescent="0.25">
      <c r="A179" s="99"/>
      <c r="B179" s="98"/>
      <c r="C179" s="31"/>
      <c r="D179" s="29"/>
      <c r="E179" s="96" t="s">
        <v>388</v>
      </c>
      <c r="F179" s="34" t="s">
        <v>410</v>
      </c>
      <c r="G179" s="105" t="s">
        <v>563</v>
      </c>
      <c r="H179" s="85" t="s">
        <v>565</v>
      </c>
      <c r="I179" s="150">
        <v>20</v>
      </c>
      <c r="J179" s="147">
        <v>20</v>
      </c>
      <c r="K179" s="147"/>
      <c r="L179" s="147"/>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39.75" hidden="1" customHeight="1" x14ac:dyDescent="0.25">
      <c r="A180" s="99"/>
      <c r="B180" s="98"/>
      <c r="C180" s="98"/>
      <c r="D180" s="29"/>
      <c r="E180" s="96" t="s">
        <v>389</v>
      </c>
      <c r="F180" s="34" t="s">
        <v>411</v>
      </c>
      <c r="G180" s="160"/>
      <c r="H180" s="88"/>
      <c r="I180" s="88"/>
      <c r="J180" s="141"/>
      <c r="K180" s="141"/>
      <c r="L180" s="141"/>
      <c r="M180" s="89"/>
      <c r="N180" s="141"/>
      <c r="O180" s="141"/>
      <c r="P180" s="141"/>
      <c r="Q180" s="141"/>
      <c r="R180" s="141"/>
      <c r="S180" s="141"/>
      <c r="T180" s="141"/>
      <c r="U180" s="159"/>
      <c r="V180" s="159"/>
      <c r="W180" s="161"/>
      <c r="X180" s="12" t="s">
        <v>758</v>
      </c>
      <c r="Y180" s="101" t="s">
        <v>458</v>
      </c>
    </row>
    <row r="181" spans="1:25" ht="81.75" hidden="1" customHeight="1" x14ac:dyDescent="0.25">
      <c r="A181" s="8"/>
      <c r="B181" s="19"/>
      <c r="C181" s="19"/>
      <c r="D181" s="49"/>
      <c r="E181" s="97" t="s">
        <v>390</v>
      </c>
      <c r="F181" s="102" t="s">
        <v>414</v>
      </c>
      <c r="G181" s="141"/>
      <c r="H181" s="88"/>
      <c r="I181" s="88"/>
      <c r="J181" s="141"/>
      <c r="K181" s="141"/>
      <c r="L181" s="141"/>
      <c r="M181" s="89"/>
      <c r="N181" s="141"/>
      <c r="O181" s="141"/>
      <c r="P181" s="141"/>
      <c r="Q181" s="141"/>
      <c r="R181" s="141"/>
      <c r="S181" s="141"/>
      <c r="T181" s="141"/>
      <c r="U181" s="159"/>
      <c r="V181" s="159"/>
      <c r="W181" s="161"/>
      <c r="X181" s="12" t="s">
        <v>758</v>
      </c>
      <c r="Y181" s="101" t="s">
        <v>458</v>
      </c>
    </row>
    <row r="182" spans="1:25" ht="99" hidden="1" customHeight="1" x14ac:dyDescent="0.25">
      <c r="A182" s="10" t="s">
        <v>393</v>
      </c>
      <c r="B182" s="66" t="s">
        <v>394</v>
      </c>
      <c r="C182" s="24" t="s">
        <v>438</v>
      </c>
      <c r="D182" s="29" t="s">
        <v>749</v>
      </c>
      <c r="E182" s="96" t="s">
        <v>401</v>
      </c>
      <c r="F182" s="66" t="s">
        <v>416</v>
      </c>
      <c r="G182" s="160"/>
      <c r="H182" s="88"/>
      <c r="I182" s="88"/>
      <c r="J182" s="141"/>
      <c r="K182" s="141"/>
      <c r="L182" s="141"/>
      <c r="M182" s="89"/>
      <c r="N182" s="141"/>
      <c r="O182" s="141"/>
      <c r="P182" s="141"/>
      <c r="Q182" s="141"/>
      <c r="R182" s="141"/>
      <c r="S182" s="141"/>
      <c r="T182" s="141"/>
      <c r="U182" s="159"/>
      <c r="V182" s="159"/>
      <c r="W182" s="161"/>
      <c r="X182" s="186" t="s">
        <v>760</v>
      </c>
      <c r="Y182" s="101" t="s">
        <v>710</v>
      </c>
    </row>
    <row r="183" spans="1:25" ht="137.25" hidden="1" customHeight="1" x14ac:dyDescent="0.25">
      <c r="A183" s="66" t="s">
        <v>399</v>
      </c>
      <c r="B183" s="66" t="s">
        <v>400</v>
      </c>
      <c r="C183" s="201" t="s">
        <v>737</v>
      </c>
      <c r="D183" s="29" t="s">
        <v>750</v>
      </c>
      <c r="E183" s="96" t="s">
        <v>402</v>
      </c>
      <c r="F183" s="201" t="s">
        <v>417</v>
      </c>
      <c r="G183" s="106"/>
      <c r="H183" s="90"/>
      <c r="I183" s="90"/>
      <c r="J183" s="113"/>
      <c r="K183" s="113"/>
      <c r="L183" s="113"/>
      <c r="M183" s="112"/>
      <c r="N183" s="113"/>
      <c r="O183" s="113"/>
      <c r="P183" s="113"/>
      <c r="Q183" s="113"/>
      <c r="R183" s="113"/>
      <c r="S183" s="113"/>
      <c r="T183" s="113"/>
      <c r="U183" s="113"/>
      <c r="V183" s="113"/>
      <c r="W183" s="112"/>
      <c r="X183" s="186" t="s">
        <v>760</v>
      </c>
      <c r="Y183" s="28" t="s">
        <v>710</v>
      </c>
    </row>
    <row r="184" spans="1:25" ht="15"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sheetData>
  <autoFilter ref="A6:AA183">
    <filterColumn colId="23">
      <filters>
        <filter val="Первый заместитель главы"/>
      </filters>
    </filterColumn>
    <filterColumn colId="24">
      <filters>
        <filter val="МКУ &quot;Управление сельского хозяйства&quot;"/>
      </filters>
    </filterColumn>
  </autoFilter>
  <mergeCells count="47">
    <mergeCell ref="A2:L2"/>
    <mergeCell ref="X2:Y2"/>
    <mergeCell ref="C13:W13"/>
    <mergeCell ref="H4:H5"/>
    <mergeCell ref="X1:Y1"/>
    <mergeCell ref="A3:A5"/>
    <mergeCell ref="B3:C3"/>
    <mergeCell ref="D3:D5"/>
    <mergeCell ref="E3:F3"/>
    <mergeCell ref="G3:H3"/>
    <mergeCell ref="I3:W3"/>
    <mergeCell ref="X3:X5"/>
    <mergeCell ref="Y3:Y5"/>
    <mergeCell ref="B4:B5"/>
    <mergeCell ref="C4:C5"/>
    <mergeCell ref="E4:E5"/>
    <mergeCell ref="F4:F5"/>
    <mergeCell ref="G4:G5"/>
    <mergeCell ref="I4:I5"/>
    <mergeCell ref="J4:Q4"/>
    <mergeCell ref="R4:W4"/>
    <mergeCell ref="C7:W7"/>
    <mergeCell ref="C8:W8"/>
    <mergeCell ref="C165:H165"/>
    <mergeCell ref="C176:W176"/>
    <mergeCell ref="A184:Y184"/>
    <mergeCell ref="C116:W116"/>
    <mergeCell ref="F135:F138"/>
    <mergeCell ref="D139:D140"/>
    <mergeCell ref="D141:D142"/>
    <mergeCell ref="C143:W143"/>
    <mergeCell ref="C146:W146"/>
    <mergeCell ref="C150:W150"/>
    <mergeCell ref="C159:Y159"/>
    <mergeCell ref="C160:Y160"/>
    <mergeCell ref="C109:W109"/>
    <mergeCell ref="C24:W24"/>
    <mergeCell ref="C29:W29"/>
    <mergeCell ref="C36:W36"/>
    <mergeCell ref="C37:W37"/>
    <mergeCell ref="C42:W42"/>
    <mergeCell ref="C52:W52"/>
    <mergeCell ref="C60:W60"/>
    <mergeCell ref="C71:W71"/>
    <mergeCell ref="C75:W75"/>
    <mergeCell ref="C76:W76"/>
    <mergeCell ref="C46:W46"/>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84"/>
  <sheetViews>
    <sheetView topLeftCell="A170" zoomScale="75" zoomScaleNormal="75" workbookViewId="0">
      <selection activeCell="K167" sqref="K167"/>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0.5703125" style="162" customWidth="1"/>
    <col min="8" max="8" width="27.85546875" style="162" customWidth="1"/>
    <col min="9" max="9" width="10" style="162" customWidth="1"/>
    <col min="10" max="11" width="8.28515625" style="118" customWidth="1"/>
    <col min="12" max="12" width="44.42578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10.7109375" style="118" hidden="1" customWidth="1"/>
    <col min="23" max="23" width="3.28515625" style="117" hidden="1" customWidth="1"/>
    <col min="24" max="24" width="24.28515625" style="1" customWidth="1"/>
    <col min="25" max="25" width="30.140625"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790</v>
      </c>
      <c r="Y1" s="333"/>
    </row>
    <row r="2" spans="1:25" ht="20.25" x14ac:dyDescent="0.25">
      <c r="A2" s="343" t="s">
        <v>767</v>
      </c>
      <c r="B2" s="344"/>
      <c r="C2" s="344"/>
      <c r="D2" s="344"/>
      <c r="E2" s="344"/>
      <c r="F2" s="344"/>
      <c r="G2" s="344"/>
      <c r="H2" s="344"/>
      <c r="I2" s="322"/>
      <c r="J2" s="322"/>
      <c r="K2" s="322"/>
      <c r="L2" s="322"/>
      <c r="X2" s="353"/>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818</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hidden="1" x14ac:dyDescent="0.25">
      <c r="A7" s="203">
        <v>1</v>
      </c>
      <c r="B7" s="187" t="s">
        <v>6</v>
      </c>
      <c r="C7" s="297" t="s">
        <v>5</v>
      </c>
      <c r="D7" s="297"/>
      <c r="E7" s="297"/>
      <c r="F7" s="297"/>
      <c r="G7" s="297"/>
      <c r="H7" s="297"/>
      <c r="I7" s="297"/>
      <c r="J7" s="298"/>
      <c r="K7" s="298"/>
      <c r="L7" s="298"/>
      <c r="M7" s="298"/>
      <c r="N7" s="298"/>
      <c r="O7" s="298"/>
      <c r="P7" s="298"/>
      <c r="Q7" s="298"/>
      <c r="R7" s="298"/>
      <c r="S7" s="298"/>
      <c r="T7" s="298"/>
      <c r="U7" s="298"/>
      <c r="V7" s="298"/>
      <c r="W7" s="298"/>
      <c r="X7" s="186"/>
      <c r="Y7" s="186"/>
    </row>
    <row r="8" spans="1:25" ht="15" hidden="1" x14ac:dyDescent="0.25">
      <c r="A8" s="8" t="s">
        <v>10</v>
      </c>
      <c r="B8" s="188" t="s">
        <v>815</v>
      </c>
      <c r="C8" s="299" t="s">
        <v>7</v>
      </c>
      <c r="D8" s="299"/>
      <c r="E8" s="299"/>
      <c r="F8" s="299"/>
      <c r="G8" s="299"/>
      <c r="H8" s="299"/>
      <c r="I8" s="299"/>
      <c r="J8" s="298"/>
      <c r="K8" s="298"/>
      <c r="L8" s="298"/>
      <c r="M8" s="298"/>
      <c r="N8" s="298"/>
      <c r="O8" s="298"/>
      <c r="P8" s="298"/>
      <c r="Q8" s="298"/>
      <c r="R8" s="298"/>
      <c r="S8" s="298"/>
      <c r="T8" s="298"/>
      <c r="U8" s="298"/>
      <c r="V8" s="298"/>
      <c r="W8" s="298"/>
      <c r="X8" s="186"/>
      <c r="Y8" s="186"/>
    </row>
    <row r="9" spans="1:25" s="13" customFormat="1" ht="178.5" hidden="1" customHeight="1" x14ac:dyDescent="0.25">
      <c r="A9" s="9" t="s">
        <v>54</v>
      </c>
      <c r="B9" s="10" t="s">
        <v>51</v>
      </c>
      <c r="C9" s="10" t="s">
        <v>481</v>
      </c>
      <c r="D9" s="11" t="s">
        <v>57</v>
      </c>
      <c r="E9" s="10" t="s">
        <v>60</v>
      </c>
      <c r="F9" s="10" t="s">
        <v>59</v>
      </c>
      <c r="G9" s="83" t="s">
        <v>73</v>
      </c>
      <c r="H9" s="86" t="s">
        <v>766</v>
      </c>
      <c r="I9" s="115">
        <v>18</v>
      </c>
      <c r="J9" s="116">
        <v>19</v>
      </c>
      <c r="K9" s="116"/>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hidden="1" customHeight="1" x14ac:dyDescent="0.25">
      <c r="A10" s="8"/>
      <c r="B10" s="14"/>
      <c r="C10" s="14"/>
      <c r="D10" s="15"/>
      <c r="E10" s="14"/>
      <c r="F10" s="14"/>
      <c r="G10" s="62" t="s">
        <v>74</v>
      </c>
      <c r="H10" s="205" t="s">
        <v>639</v>
      </c>
      <c r="I10" s="205">
        <v>12.75</v>
      </c>
      <c r="J10" s="83">
        <v>12.5</v>
      </c>
      <c r="K10" s="83"/>
      <c r="L10" s="83"/>
      <c r="M10" s="83">
        <v>12.6</v>
      </c>
      <c r="N10" s="83">
        <v>12.7</v>
      </c>
      <c r="O10" s="83">
        <v>12.8</v>
      </c>
      <c r="P10" s="83">
        <v>12.9</v>
      </c>
      <c r="Q10" s="83">
        <v>13</v>
      </c>
      <c r="R10" s="83">
        <v>13.2</v>
      </c>
      <c r="S10" s="83">
        <v>13.3</v>
      </c>
      <c r="T10" s="83">
        <v>13.8</v>
      </c>
      <c r="U10" s="83">
        <v>14</v>
      </c>
      <c r="V10" s="83">
        <v>14.5</v>
      </c>
      <c r="W10" s="83">
        <v>14.8</v>
      </c>
      <c r="X10" s="186" t="s">
        <v>756</v>
      </c>
      <c r="Y10" s="186" t="s">
        <v>458</v>
      </c>
    </row>
    <row r="11" spans="1:25" ht="122.25" hidden="1" customHeight="1" x14ac:dyDescent="0.25">
      <c r="A11" s="196" t="s">
        <v>55</v>
      </c>
      <c r="B11" s="201" t="s">
        <v>52</v>
      </c>
      <c r="C11" s="201" t="s">
        <v>640</v>
      </c>
      <c r="D11" s="202" t="s">
        <v>57</v>
      </c>
      <c r="E11" s="201" t="s">
        <v>61</v>
      </c>
      <c r="F11" s="201" t="s">
        <v>641</v>
      </c>
      <c r="G11" s="111" t="s">
        <v>75</v>
      </c>
      <c r="H11" s="111" t="s">
        <v>762</v>
      </c>
      <c r="I11" s="111" t="s">
        <v>744</v>
      </c>
      <c r="J11" s="114">
        <v>10</v>
      </c>
      <c r="K11" s="114"/>
      <c r="L11" s="114"/>
      <c r="M11" s="114">
        <v>10</v>
      </c>
      <c r="N11" s="114">
        <f>64+M11</f>
        <v>74</v>
      </c>
      <c r="O11" s="114">
        <f>215+N11</f>
        <v>289</v>
      </c>
      <c r="P11" s="114">
        <f>O11+1125</f>
        <v>1414</v>
      </c>
      <c r="Q11" s="114">
        <f>P11</f>
        <v>1414</v>
      </c>
      <c r="R11" s="114">
        <f>150+Q11</f>
        <v>1564</v>
      </c>
      <c r="S11" s="114">
        <f>1332+R11</f>
        <v>2896</v>
      </c>
      <c r="T11" s="114">
        <f>S11</f>
        <v>2896</v>
      </c>
      <c r="U11" s="114">
        <f>T11</f>
        <v>2896</v>
      </c>
      <c r="V11" s="114">
        <f>3500+U11</f>
        <v>6396</v>
      </c>
      <c r="W11" s="114">
        <f>160+V11</f>
        <v>6556</v>
      </c>
      <c r="X11" s="36" t="s">
        <v>755</v>
      </c>
      <c r="Y11" s="36" t="s">
        <v>727</v>
      </c>
    </row>
    <row r="12" spans="1:25" ht="133.5" hidden="1" customHeight="1" x14ac:dyDescent="0.25">
      <c r="A12" s="196" t="s">
        <v>56</v>
      </c>
      <c r="B12" s="201" t="s">
        <v>53</v>
      </c>
      <c r="C12" s="201" t="s">
        <v>424</v>
      </c>
      <c r="D12" s="202" t="s">
        <v>57</v>
      </c>
      <c r="E12" s="201" t="s">
        <v>62</v>
      </c>
      <c r="F12" s="201" t="s">
        <v>642</v>
      </c>
      <c r="G12" s="112"/>
      <c r="H12" s="91"/>
      <c r="I12" s="91"/>
      <c r="J12" s="113"/>
      <c r="K12" s="113"/>
      <c r="L12" s="113"/>
      <c r="M12" s="112"/>
      <c r="N12" s="113"/>
      <c r="O12" s="113"/>
      <c r="P12" s="113"/>
      <c r="Q12" s="113"/>
      <c r="R12" s="113"/>
      <c r="S12" s="113"/>
      <c r="T12" s="113"/>
      <c r="U12" s="113"/>
      <c r="V12" s="113"/>
      <c r="W12" s="112"/>
      <c r="X12" s="19" t="s">
        <v>755</v>
      </c>
      <c r="Y12" s="19" t="s">
        <v>727</v>
      </c>
    </row>
    <row r="13" spans="1:25" ht="15" hidden="1" x14ac:dyDescent="0.25">
      <c r="A13" s="20" t="s">
        <v>11</v>
      </c>
      <c r="B13" s="188"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186"/>
      <c r="Y13" s="186"/>
    </row>
    <row r="14" spans="1:25" s="13" customFormat="1" ht="132" hidden="1" customHeight="1" x14ac:dyDescent="0.25">
      <c r="A14" s="9" t="s">
        <v>65</v>
      </c>
      <c r="B14" s="10" t="s">
        <v>63</v>
      </c>
      <c r="C14" s="10" t="s">
        <v>467</v>
      </c>
      <c r="D14" s="66" t="s">
        <v>71</v>
      </c>
      <c r="E14" s="66" t="s">
        <v>76</v>
      </c>
      <c r="F14" s="66" t="s">
        <v>72</v>
      </c>
      <c r="G14" s="83" t="s">
        <v>87</v>
      </c>
      <c r="H14" s="125" t="s">
        <v>546</v>
      </c>
      <c r="I14" s="116">
        <v>30</v>
      </c>
      <c r="J14" s="116">
        <v>30</v>
      </c>
      <c r="K14" s="116"/>
      <c r="L14" s="116"/>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96" hidden="1" customHeight="1" x14ac:dyDescent="0.25">
      <c r="A15" s="22"/>
      <c r="B15" s="23"/>
      <c r="C15" s="23"/>
      <c r="D15" s="66" t="s">
        <v>71</v>
      </c>
      <c r="E15" s="66" t="s">
        <v>77</v>
      </c>
      <c r="F15" s="66" t="s">
        <v>482</v>
      </c>
      <c r="G15" s="83" t="s">
        <v>547</v>
      </c>
      <c r="H15" s="126" t="s">
        <v>643</v>
      </c>
      <c r="I15" s="126" t="s">
        <v>743</v>
      </c>
      <c r="J15" s="83">
        <f>2100+231</f>
        <v>2331</v>
      </c>
      <c r="K15" s="83"/>
      <c r="L15" s="83"/>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279" hidden="1" customHeight="1" x14ac:dyDescent="0.25">
      <c r="A16" s="198"/>
      <c r="B16" s="18"/>
      <c r="C16" s="18"/>
      <c r="D16" s="66" t="s">
        <v>71</v>
      </c>
      <c r="E16" s="66" t="s">
        <v>78</v>
      </c>
      <c r="F16" s="66" t="s">
        <v>468</v>
      </c>
      <c r="G16" s="83"/>
      <c r="H16" s="60"/>
      <c r="I16" s="60"/>
      <c r="J16" s="60"/>
      <c r="K16" s="60"/>
      <c r="L16" s="60"/>
      <c r="M16" s="83"/>
      <c r="N16" s="60"/>
      <c r="O16" s="60"/>
      <c r="P16" s="60"/>
      <c r="Q16" s="60"/>
      <c r="R16" s="60"/>
      <c r="S16" s="60"/>
      <c r="T16" s="60"/>
      <c r="U16" s="60"/>
      <c r="V16" s="60"/>
      <c r="W16" s="83"/>
      <c r="X16" s="46" t="s">
        <v>755</v>
      </c>
      <c r="Y16" s="46" t="s">
        <v>459</v>
      </c>
    </row>
    <row r="17" spans="1:25" s="13" customFormat="1" ht="109.5" hidden="1" customHeight="1" x14ac:dyDescent="0.25">
      <c r="A17" s="11" t="s">
        <v>66</v>
      </c>
      <c r="B17" s="10" t="s">
        <v>64</v>
      </c>
      <c r="C17" s="10" t="s">
        <v>88</v>
      </c>
      <c r="D17" s="66" t="s">
        <v>71</v>
      </c>
      <c r="E17" s="66" t="s">
        <v>80</v>
      </c>
      <c r="F17" s="66" t="s">
        <v>81</v>
      </c>
      <c r="G17" s="83"/>
      <c r="H17" s="83"/>
      <c r="I17" s="83"/>
      <c r="J17" s="60"/>
      <c r="K17" s="60"/>
      <c r="L17" s="60"/>
      <c r="M17" s="83"/>
      <c r="N17" s="60"/>
      <c r="O17" s="60"/>
      <c r="P17" s="60"/>
      <c r="Q17" s="60"/>
      <c r="R17" s="60"/>
      <c r="S17" s="60"/>
      <c r="T17" s="60"/>
      <c r="U17" s="60"/>
      <c r="V17" s="60"/>
      <c r="W17" s="83"/>
      <c r="X17" s="46" t="s">
        <v>755</v>
      </c>
      <c r="Y17" s="46" t="s">
        <v>459</v>
      </c>
    </row>
    <row r="18" spans="1:25" s="13" customFormat="1" ht="170.25" hidden="1" customHeight="1" x14ac:dyDescent="0.25">
      <c r="A18" s="45"/>
      <c r="B18" s="18"/>
      <c r="C18" s="18"/>
      <c r="D18" s="66" t="s">
        <v>71</v>
      </c>
      <c r="E18" s="66" t="s">
        <v>701</v>
      </c>
      <c r="F18" s="66" t="s">
        <v>728</v>
      </c>
      <c r="G18" s="83"/>
      <c r="H18" s="83"/>
      <c r="I18" s="83"/>
      <c r="J18" s="83"/>
      <c r="K18" s="83"/>
      <c r="L18" s="83"/>
      <c r="M18" s="83"/>
      <c r="N18" s="60"/>
      <c r="O18" s="60"/>
      <c r="P18" s="60"/>
      <c r="Q18" s="60"/>
      <c r="R18" s="60"/>
      <c r="S18" s="60"/>
      <c r="T18" s="60"/>
      <c r="U18" s="60"/>
      <c r="V18" s="60"/>
      <c r="W18" s="83"/>
      <c r="X18" s="46" t="s">
        <v>755</v>
      </c>
      <c r="Y18" s="46" t="s">
        <v>459</v>
      </c>
    </row>
    <row r="19" spans="1:25" s="13" customFormat="1" ht="279.75" hidden="1" customHeight="1" x14ac:dyDescent="0.25">
      <c r="A19" s="194" t="s">
        <v>702</v>
      </c>
      <c r="B19" s="66" t="s">
        <v>545</v>
      </c>
      <c r="C19" s="66" t="s">
        <v>82</v>
      </c>
      <c r="D19" s="66" t="s">
        <v>71</v>
      </c>
      <c r="E19" s="66" t="s">
        <v>703</v>
      </c>
      <c r="F19" s="66" t="s">
        <v>466</v>
      </c>
      <c r="G19" s="83" t="s">
        <v>543</v>
      </c>
      <c r="H19" s="83" t="s">
        <v>460</v>
      </c>
      <c r="I19" s="116">
        <v>55</v>
      </c>
      <c r="J19" s="116">
        <v>59</v>
      </c>
      <c r="K19" s="116"/>
      <c r="L19" s="116"/>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hidden="1" customHeight="1" x14ac:dyDescent="0.25">
      <c r="A20" s="9" t="s">
        <v>67</v>
      </c>
      <c r="B20" s="10" t="s">
        <v>544</v>
      </c>
      <c r="C20" s="10" t="s">
        <v>561</v>
      </c>
      <c r="D20" s="66" t="s">
        <v>71</v>
      </c>
      <c r="E20" s="66" t="s">
        <v>83</v>
      </c>
      <c r="F20" s="66" t="s">
        <v>480</v>
      </c>
      <c r="G20" s="83"/>
      <c r="H20" s="83"/>
      <c r="I20" s="116"/>
      <c r="J20" s="128"/>
      <c r="K20" s="128"/>
      <c r="L20" s="128"/>
      <c r="M20" s="116"/>
      <c r="N20" s="128"/>
      <c r="O20" s="128"/>
      <c r="P20" s="128"/>
      <c r="Q20" s="128"/>
      <c r="R20" s="128"/>
      <c r="S20" s="128"/>
      <c r="T20" s="128"/>
      <c r="U20" s="128"/>
      <c r="V20" s="128"/>
      <c r="W20" s="116"/>
      <c r="X20" s="46" t="s">
        <v>755</v>
      </c>
      <c r="Y20" s="46" t="s">
        <v>459</v>
      </c>
    </row>
    <row r="21" spans="1:25" s="13" customFormat="1" ht="93.75" hidden="1" customHeight="1" x14ac:dyDescent="0.25">
      <c r="A21" s="22"/>
      <c r="B21" s="23"/>
      <c r="C21" s="23"/>
      <c r="D21" s="66" t="s">
        <v>71</v>
      </c>
      <c r="E21" s="66" t="s">
        <v>704</v>
      </c>
      <c r="F21" s="66" t="s">
        <v>84</v>
      </c>
      <c r="G21" s="83"/>
      <c r="H21" s="83"/>
      <c r="I21" s="116"/>
      <c r="J21" s="128"/>
      <c r="K21" s="128"/>
      <c r="L21" s="128"/>
      <c r="M21" s="116"/>
      <c r="N21" s="128"/>
      <c r="O21" s="128"/>
      <c r="P21" s="128"/>
      <c r="Q21" s="128"/>
      <c r="R21" s="128"/>
      <c r="S21" s="128"/>
      <c r="T21" s="128"/>
      <c r="U21" s="128"/>
      <c r="V21" s="128"/>
      <c r="W21" s="116"/>
      <c r="X21" s="46" t="s">
        <v>755</v>
      </c>
      <c r="Y21" s="46" t="s">
        <v>459</v>
      </c>
    </row>
    <row r="22" spans="1:25" s="13" customFormat="1" ht="100.5" hidden="1" customHeight="1" x14ac:dyDescent="0.25">
      <c r="A22" s="22"/>
      <c r="B22" s="23"/>
      <c r="C22" s="23"/>
      <c r="D22" s="66" t="s">
        <v>71</v>
      </c>
      <c r="E22" s="66" t="s">
        <v>705</v>
      </c>
      <c r="F22" s="66" t="s">
        <v>85</v>
      </c>
      <c r="G22" s="83"/>
      <c r="H22" s="83"/>
      <c r="I22" s="116"/>
      <c r="J22" s="128"/>
      <c r="K22" s="128"/>
      <c r="L22" s="128"/>
      <c r="M22" s="116"/>
      <c r="N22" s="128"/>
      <c r="O22" s="128"/>
      <c r="P22" s="128"/>
      <c r="Q22" s="128"/>
      <c r="R22" s="128"/>
      <c r="S22" s="128"/>
      <c r="T22" s="128"/>
      <c r="U22" s="128"/>
      <c r="V22" s="128"/>
      <c r="W22" s="116"/>
      <c r="X22" s="46" t="s">
        <v>755</v>
      </c>
      <c r="Y22" s="46" t="s">
        <v>459</v>
      </c>
    </row>
    <row r="23" spans="1:25" s="13" customFormat="1" ht="114.75" hidden="1" customHeight="1" x14ac:dyDescent="0.25">
      <c r="A23" s="198"/>
      <c r="B23" s="18"/>
      <c r="C23" s="18"/>
      <c r="D23" s="66" t="s">
        <v>71</v>
      </c>
      <c r="E23" s="66" t="s">
        <v>706</v>
      </c>
      <c r="F23" s="66" t="s">
        <v>86</v>
      </c>
      <c r="G23" s="83"/>
      <c r="H23" s="83"/>
      <c r="I23" s="116"/>
      <c r="J23" s="128"/>
      <c r="K23" s="128"/>
      <c r="L23" s="128"/>
      <c r="M23" s="116"/>
      <c r="N23" s="128"/>
      <c r="O23" s="128"/>
      <c r="P23" s="128"/>
      <c r="Q23" s="128"/>
      <c r="R23" s="128"/>
      <c r="S23" s="128"/>
      <c r="T23" s="128"/>
      <c r="U23" s="128"/>
      <c r="V23" s="128"/>
      <c r="W23" s="116"/>
      <c r="X23" s="46" t="s">
        <v>755</v>
      </c>
      <c r="Y23" s="46" t="s">
        <v>459</v>
      </c>
    </row>
    <row r="24" spans="1:25" ht="15" hidden="1" x14ac:dyDescent="0.25">
      <c r="A24" s="196" t="s">
        <v>12</v>
      </c>
      <c r="B24" s="188"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186"/>
      <c r="Y24" s="186"/>
    </row>
    <row r="25" spans="1:25" ht="222" hidden="1" customHeight="1" x14ac:dyDescent="0.25">
      <c r="A25" s="204" t="s">
        <v>90</v>
      </c>
      <c r="B25" s="17" t="s">
        <v>68</v>
      </c>
      <c r="C25" s="17" t="s">
        <v>469</v>
      </c>
      <c r="D25" s="201" t="s">
        <v>94</v>
      </c>
      <c r="E25" s="66" t="s">
        <v>93</v>
      </c>
      <c r="F25" s="34" t="s">
        <v>729</v>
      </c>
      <c r="G25" s="62" t="s">
        <v>470</v>
      </c>
      <c r="H25" s="62" t="s">
        <v>549</v>
      </c>
      <c r="I25" s="129">
        <v>7</v>
      </c>
      <c r="J25" s="129">
        <v>7</v>
      </c>
      <c r="K25" s="129"/>
      <c r="L25" s="129"/>
      <c r="M25" s="129">
        <v>7</v>
      </c>
      <c r="N25" s="129">
        <v>7</v>
      </c>
      <c r="O25" s="129">
        <v>7</v>
      </c>
      <c r="P25" s="129">
        <v>7</v>
      </c>
      <c r="Q25" s="129">
        <v>7</v>
      </c>
      <c r="R25" s="129">
        <v>7</v>
      </c>
      <c r="S25" s="129">
        <v>7</v>
      </c>
      <c r="T25" s="129">
        <v>7</v>
      </c>
      <c r="U25" s="129">
        <v>7</v>
      </c>
      <c r="V25" s="129">
        <v>7</v>
      </c>
      <c r="W25" s="129">
        <v>8</v>
      </c>
      <c r="X25" s="188" t="s">
        <v>755</v>
      </c>
      <c r="Y25" s="188" t="s">
        <v>459</v>
      </c>
    </row>
    <row r="26" spans="1:25" ht="108" hidden="1" customHeight="1" x14ac:dyDescent="0.25">
      <c r="A26" s="8" t="s">
        <v>471</v>
      </c>
      <c r="B26" s="201" t="s">
        <v>472</v>
      </c>
      <c r="C26" s="201" t="s">
        <v>473</v>
      </c>
      <c r="D26" s="201" t="s">
        <v>94</v>
      </c>
      <c r="E26" s="201" t="s">
        <v>475</v>
      </c>
      <c r="F26" s="183" t="s">
        <v>504</v>
      </c>
      <c r="G26" s="111" t="s">
        <v>474</v>
      </c>
      <c r="H26" s="173" t="s">
        <v>548</v>
      </c>
      <c r="I26" s="114">
        <v>19</v>
      </c>
      <c r="J26" s="114">
        <v>18</v>
      </c>
      <c r="K26" s="114"/>
      <c r="L26" s="114"/>
      <c r="M26" s="114">
        <v>18</v>
      </c>
      <c r="N26" s="114">
        <v>18</v>
      </c>
      <c r="O26" s="114">
        <v>18</v>
      </c>
      <c r="P26" s="114">
        <v>18</v>
      </c>
      <c r="Q26" s="114">
        <v>18</v>
      </c>
      <c r="R26" s="114">
        <v>18</v>
      </c>
      <c r="S26" s="114">
        <v>18</v>
      </c>
      <c r="T26" s="114">
        <v>18</v>
      </c>
      <c r="U26" s="114">
        <v>19</v>
      </c>
      <c r="V26" s="114">
        <v>19</v>
      </c>
      <c r="W26" s="114">
        <v>20</v>
      </c>
      <c r="X26" s="186" t="s">
        <v>755</v>
      </c>
      <c r="Y26" s="186" t="s">
        <v>459</v>
      </c>
    </row>
    <row r="27" spans="1:25" ht="150.75" hidden="1" customHeight="1" x14ac:dyDescent="0.25">
      <c r="A27" s="204" t="s">
        <v>91</v>
      </c>
      <c r="B27" s="201" t="s">
        <v>69</v>
      </c>
      <c r="C27" s="201" t="s">
        <v>441</v>
      </c>
      <c r="D27" s="201" t="s">
        <v>477</v>
      </c>
      <c r="E27" s="201" t="s">
        <v>95</v>
      </c>
      <c r="F27" s="184" t="s">
        <v>476</v>
      </c>
      <c r="G27" s="91"/>
      <c r="H27" s="90"/>
      <c r="I27" s="165"/>
      <c r="J27" s="91"/>
      <c r="K27" s="91"/>
      <c r="L27" s="91"/>
      <c r="M27" s="91"/>
      <c r="N27" s="91"/>
      <c r="O27" s="91"/>
      <c r="P27" s="91"/>
      <c r="Q27" s="91"/>
      <c r="R27" s="91"/>
      <c r="S27" s="91"/>
      <c r="T27" s="91"/>
      <c r="U27" s="91"/>
      <c r="V27" s="91"/>
      <c r="W27" s="91"/>
      <c r="X27" s="186" t="s">
        <v>755</v>
      </c>
      <c r="Y27" s="186" t="s">
        <v>459</v>
      </c>
    </row>
    <row r="28" spans="1:25" ht="180" hidden="1" customHeight="1" x14ac:dyDescent="0.25">
      <c r="A28" s="204" t="s">
        <v>92</v>
      </c>
      <c r="B28" s="201" t="s">
        <v>96</v>
      </c>
      <c r="C28" s="201" t="s">
        <v>442</v>
      </c>
      <c r="D28" s="201" t="s">
        <v>479</v>
      </c>
      <c r="E28" s="201" t="s">
        <v>97</v>
      </c>
      <c r="F28" s="201" t="s">
        <v>542</v>
      </c>
      <c r="G28" s="111" t="s">
        <v>478</v>
      </c>
      <c r="H28" s="130" t="s">
        <v>541</v>
      </c>
      <c r="I28" s="87">
        <v>16.2</v>
      </c>
      <c r="J28" s="111">
        <v>17</v>
      </c>
      <c r="K28" s="111"/>
      <c r="L28" s="111"/>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hidden="1" customHeight="1" x14ac:dyDescent="0.25">
      <c r="A29" s="196" t="s">
        <v>13</v>
      </c>
      <c r="B29" s="188"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186"/>
      <c r="Y29" s="186"/>
    </row>
    <row r="30" spans="1:25" s="13" customFormat="1" ht="126" hidden="1" x14ac:dyDescent="0.25">
      <c r="A30" s="9" t="s">
        <v>98</v>
      </c>
      <c r="B30" s="66" t="s">
        <v>99</v>
      </c>
      <c r="C30" s="66" t="s">
        <v>100</v>
      </c>
      <c r="D30" s="29" t="s">
        <v>109</v>
      </c>
      <c r="E30" s="66" t="s">
        <v>491</v>
      </c>
      <c r="F30" s="34" t="s">
        <v>503</v>
      </c>
      <c r="G30" s="83" t="s">
        <v>108</v>
      </c>
      <c r="H30" s="131" t="s">
        <v>110</v>
      </c>
      <c r="I30" s="131" t="s">
        <v>746</v>
      </c>
      <c r="J30" s="83" t="s">
        <v>499</v>
      </c>
      <c r="K30" s="83"/>
      <c r="L30" s="83"/>
      <c r="M30" s="83" t="s">
        <v>794</v>
      </c>
      <c r="N30" s="83" t="s">
        <v>795</v>
      </c>
      <c r="O30" s="83" t="s">
        <v>796</v>
      </c>
      <c r="P30" s="83" t="s">
        <v>797</v>
      </c>
      <c r="Q30" s="83" t="s">
        <v>798</v>
      </c>
      <c r="R30" s="83" t="s">
        <v>799</v>
      </c>
      <c r="S30" s="83" t="s">
        <v>800</v>
      </c>
      <c r="T30" s="83" t="s">
        <v>801</v>
      </c>
      <c r="U30" s="83" t="s">
        <v>802</v>
      </c>
      <c r="V30" s="83" t="s">
        <v>803</v>
      </c>
      <c r="W30" s="83" t="s">
        <v>804</v>
      </c>
      <c r="X30" s="12" t="s">
        <v>758</v>
      </c>
      <c r="Y30" s="12" t="s">
        <v>786</v>
      </c>
    </row>
    <row r="31" spans="1:25" s="13" customFormat="1" ht="78.75" hidden="1" x14ac:dyDescent="0.25">
      <c r="A31" s="9" t="s">
        <v>102</v>
      </c>
      <c r="B31" s="10" t="s">
        <v>101</v>
      </c>
      <c r="C31" s="10" t="s">
        <v>551</v>
      </c>
      <c r="D31" s="29" t="s">
        <v>497</v>
      </c>
      <c r="E31" s="66" t="s">
        <v>103</v>
      </c>
      <c r="F31" s="34" t="s">
        <v>498</v>
      </c>
      <c r="G31" s="83" t="s">
        <v>552</v>
      </c>
      <c r="H31" s="132" t="s">
        <v>763</v>
      </c>
      <c r="I31" s="133">
        <v>0</v>
      </c>
      <c r="J31" s="116">
        <v>15</v>
      </c>
      <c r="K31" s="116"/>
      <c r="L31" s="116"/>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70.5" hidden="1" customHeight="1" x14ac:dyDescent="0.25">
      <c r="A32" s="198"/>
      <c r="B32" s="18"/>
      <c r="C32" s="18"/>
      <c r="D32" s="29" t="s">
        <v>494</v>
      </c>
      <c r="E32" s="66" t="s">
        <v>492</v>
      </c>
      <c r="F32" s="34" t="s">
        <v>493</v>
      </c>
      <c r="G32" s="83" t="s">
        <v>496</v>
      </c>
      <c r="H32" s="134" t="s">
        <v>555</v>
      </c>
      <c r="I32" s="133">
        <v>0</v>
      </c>
      <c r="J32" s="83">
        <v>15</v>
      </c>
      <c r="K32" s="83"/>
      <c r="L32" s="83"/>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hidden="1" x14ac:dyDescent="0.25">
      <c r="A33" s="9" t="s">
        <v>104</v>
      </c>
      <c r="B33" s="10" t="s">
        <v>105</v>
      </c>
      <c r="C33" s="10" t="s">
        <v>502</v>
      </c>
      <c r="D33" s="29" t="s">
        <v>500</v>
      </c>
      <c r="E33" s="66" t="s">
        <v>106</v>
      </c>
      <c r="F33" s="34" t="s">
        <v>495</v>
      </c>
      <c r="G33" s="83" t="s">
        <v>553</v>
      </c>
      <c r="H33" s="131" t="s">
        <v>557</v>
      </c>
      <c r="I33" s="135">
        <v>80</v>
      </c>
      <c r="J33" s="116">
        <v>120</v>
      </c>
      <c r="K33" s="116"/>
      <c r="L33" s="116"/>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hidden="1" customHeight="1" x14ac:dyDescent="0.25">
      <c r="A34" s="198"/>
      <c r="B34" s="18"/>
      <c r="C34" s="18"/>
      <c r="D34" s="29" t="s">
        <v>109</v>
      </c>
      <c r="E34" s="66" t="s">
        <v>107</v>
      </c>
      <c r="F34" s="34" t="s">
        <v>501</v>
      </c>
      <c r="G34" s="83" t="s">
        <v>554</v>
      </c>
      <c r="H34" s="131" t="s">
        <v>556</v>
      </c>
      <c r="I34" s="135">
        <v>1240</v>
      </c>
      <c r="J34" s="116">
        <v>1690</v>
      </c>
      <c r="K34" s="116"/>
      <c r="L34" s="116"/>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hidden="1" x14ac:dyDescent="0.25">
      <c r="A35" s="46" t="s">
        <v>644</v>
      </c>
      <c r="B35" s="18" t="s">
        <v>645</v>
      </c>
      <c r="C35" s="18" t="s">
        <v>646</v>
      </c>
      <c r="D35" s="29" t="s">
        <v>109</v>
      </c>
      <c r="E35" s="66" t="s">
        <v>647</v>
      </c>
      <c r="F35" s="34" t="s">
        <v>649</v>
      </c>
      <c r="G35" s="83" t="s">
        <v>650</v>
      </c>
      <c r="H35" s="131" t="s">
        <v>648</v>
      </c>
      <c r="I35" s="135">
        <v>7366</v>
      </c>
      <c r="J35" s="116">
        <v>8000</v>
      </c>
      <c r="K35" s="116"/>
      <c r="L35" s="116"/>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x14ac:dyDescent="0.25">
      <c r="A36" s="185">
        <v>2</v>
      </c>
      <c r="B36" s="187"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186"/>
      <c r="Y36" s="186"/>
    </row>
    <row r="37" spans="1:25" ht="15" x14ac:dyDescent="0.25">
      <c r="A37" s="196" t="s">
        <v>14</v>
      </c>
      <c r="B37" s="188"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186"/>
      <c r="Y37" s="186"/>
    </row>
    <row r="38" spans="1:25" s="13" customFormat="1" ht="94.5" x14ac:dyDescent="0.25">
      <c r="A38" s="9" t="s">
        <v>111</v>
      </c>
      <c r="B38" s="10" t="s">
        <v>112</v>
      </c>
      <c r="C38" s="10" t="s">
        <v>113</v>
      </c>
      <c r="D38" s="29" t="s">
        <v>117</v>
      </c>
      <c r="E38" s="66" t="s">
        <v>124</v>
      </c>
      <c r="F38" s="34" t="s">
        <v>538</v>
      </c>
      <c r="G38" s="87" t="s">
        <v>116</v>
      </c>
      <c r="H38" s="136" t="s">
        <v>747</v>
      </c>
      <c r="I38" s="137">
        <v>59.9</v>
      </c>
      <c r="J38" s="172">
        <v>60</v>
      </c>
      <c r="K38" s="172"/>
      <c r="L38" s="172"/>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x14ac:dyDescent="0.25">
      <c r="A39" s="22"/>
      <c r="B39" s="23"/>
      <c r="C39" s="23"/>
      <c r="D39" s="29" t="s">
        <v>118</v>
      </c>
      <c r="E39" s="66" t="s">
        <v>653</v>
      </c>
      <c r="F39" s="34" t="s">
        <v>114</v>
      </c>
      <c r="G39" s="89"/>
      <c r="H39" s="138"/>
      <c r="I39" s="139"/>
      <c r="J39" s="140"/>
      <c r="K39" s="140"/>
      <c r="L39" s="140"/>
      <c r="M39" s="141"/>
      <c r="N39" s="141"/>
      <c r="O39" s="141"/>
      <c r="P39" s="141"/>
      <c r="Q39" s="141"/>
      <c r="R39" s="141"/>
      <c r="S39" s="141"/>
      <c r="T39" s="141"/>
      <c r="U39" s="141"/>
      <c r="V39" s="141"/>
      <c r="W39" s="89"/>
      <c r="X39" s="12" t="s">
        <v>758</v>
      </c>
      <c r="Y39" s="46" t="s">
        <v>769</v>
      </c>
    </row>
    <row r="40" spans="1:25" s="13" customFormat="1" ht="63.75" x14ac:dyDescent="0.25">
      <c r="A40" s="22"/>
      <c r="B40" s="18"/>
      <c r="C40" s="18"/>
      <c r="D40" s="29" t="s">
        <v>118</v>
      </c>
      <c r="E40" s="66" t="s">
        <v>654</v>
      </c>
      <c r="F40" s="34" t="s">
        <v>115</v>
      </c>
      <c r="G40" s="91"/>
      <c r="H40" s="142"/>
      <c r="I40" s="143"/>
      <c r="J40" s="144"/>
      <c r="K40" s="144"/>
      <c r="L40" s="144"/>
      <c r="M40" s="92"/>
      <c r="N40" s="92"/>
      <c r="O40" s="92"/>
      <c r="P40" s="92"/>
      <c r="Q40" s="92"/>
      <c r="R40" s="92"/>
      <c r="S40" s="92"/>
      <c r="T40" s="92"/>
      <c r="U40" s="92"/>
      <c r="V40" s="92"/>
      <c r="W40" s="91"/>
      <c r="X40" s="12" t="s">
        <v>758</v>
      </c>
      <c r="Y40" s="46" t="s">
        <v>769</v>
      </c>
    </row>
    <row r="41" spans="1:25" s="13" customFormat="1" ht="78.75" x14ac:dyDescent="0.25">
      <c r="A41" s="33" t="s">
        <v>656</v>
      </c>
      <c r="B41" s="30" t="s">
        <v>651</v>
      </c>
      <c r="C41" s="10" t="s">
        <v>652</v>
      </c>
      <c r="D41" s="29" t="s">
        <v>118</v>
      </c>
      <c r="E41" s="66" t="s">
        <v>125</v>
      </c>
      <c r="F41" s="34" t="s">
        <v>652</v>
      </c>
      <c r="G41" s="83" t="s">
        <v>655</v>
      </c>
      <c r="H41" s="145" t="s">
        <v>739</v>
      </c>
      <c r="I41" s="146">
        <v>100</v>
      </c>
      <c r="J41" s="146">
        <v>100</v>
      </c>
      <c r="K41" s="146"/>
      <c r="L41" s="146"/>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186"/>
    </row>
    <row r="43" spans="1:25" ht="115.5" hidden="1" customHeight="1" x14ac:dyDescent="0.25">
      <c r="A43" s="37" t="s">
        <v>134</v>
      </c>
      <c r="B43" s="38" t="s">
        <v>131</v>
      </c>
      <c r="C43" s="38" t="s">
        <v>133</v>
      </c>
      <c r="D43" s="39" t="s">
        <v>129</v>
      </c>
      <c r="E43" s="201" t="s">
        <v>126</v>
      </c>
      <c r="F43" s="24" t="s">
        <v>132</v>
      </c>
      <c r="G43" s="62" t="s">
        <v>144</v>
      </c>
      <c r="H43" s="86" t="s">
        <v>562</v>
      </c>
      <c r="I43" s="115">
        <v>35</v>
      </c>
      <c r="J43" s="116">
        <v>36</v>
      </c>
      <c r="K43" s="116"/>
      <c r="L43" s="116"/>
      <c r="M43" s="116">
        <v>37</v>
      </c>
      <c r="N43" s="116">
        <v>38</v>
      </c>
      <c r="O43" s="116">
        <v>39</v>
      </c>
      <c r="P43" s="116">
        <v>40</v>
      </c>
      <c r="Q43" s="116">
        <v>41</v>
      </c>
      <c r="R43" s="116">
        <v>42</v>
      </c>
      <c r="S43" s="116">
        <v>43</v>
      </c>
      <c r="T43" s="116">
        <v>44</v>
      </c>
      <c r="U43" s="116">
        <v>45</v>
      </c>
      <c r="V43" s="116">
        <v>48</v>
      </c>
      <c r="W43" s="129">
        <v>50</v>
      </c>
      <c r="X43" s="12" t="s">
        <v>758</v>
      </c>
      <c r="Y43" s="186" t="s">
        <v>711</v>
      </c>
    </row>
    <row r="44" spans="1:25" s="13" customFormat="1" ht="85.5" hidden="1" x14ac:dyDescent="0.25">
      <c r="A44" s="40"/>
      <c r="B44" s="41"/>
      <c r="C44" s="41"/>
      <c r="D44" s="42" t="s">
        <v>517</v>
      </c>
      <c r="E44" s="66" t="s">
        <v>127</v>
      </c>
      <c r="F44" s="24" t="s">
        <v>130</v>
      </c>
      <c r="G44" s="87" t="s">
        <v>277</v>
      </c>
      <c r="H44" s="87" t="s">
        <v>518</v>
      </c>
      <c r="I44" s="147">
        <v>70</v>
      </c>
      <c r="J44" s="147">
        <v>65</v>
      </c>
      <c r="K44" s="147"/>
      <c r="L44" s="147"/>
      <c r="M44" s="147">
        <v>60</v>
      </c>
      <c r="N44" s="147">
        <v>55</v>
      </c>
      <c r="O44" s="147">
        <v>50</v>
      </c>
      <c r="P44" s="147">
        <v>48</v>
      </c>
      <c r="Q44" s="147">
        <v>45</v>
      </c>
      <c r="R44" s="147">
        <v>43</v>
      </c>
      <c r="S44" s="147">
        <v>40</v>
      </c>
      <c r="T44" s="147">
        <v>37</v>
      </c>
      <c r="U44" s="147">
        <v>35</v>
      </c>
      <c r="V44" s="147">
        <v>32</v>
      </c>
      <c r="W44" s="147">
        <v>30</v>
      </c>
      <c r="X44" s="12" t="s">
        <v>758</v>
      </c>
      <c r="Y44" s="11" t="s">
        <v>712</v>
      </c>
    </row>
    <row r="45" spans="1:25" s="13" customFormat="1" ht="61.5" customHeight="1" x14ac:dyDescent="0.25">
      <c r="A45" s="43"/>
      <c r="B45" s="44"/>
      <c r="C45" s="44"/>
      <c r="D45" s="42" t="s">
        <v>517</v>
      </c>
      <c r="E45" s="66" t="s">
        <v>690</v>
      </c>
      <c r="F45" s="24" t="s">
        <v>691</v>
      </c>
      <c r="G45" s="91"/>
      <c r="H45" s="91"/>
      <c r="I45" s="91"/>
      <c r="J45" s="92"/>
      <c r="K45" s="92"/>
      <c r="L45" s="92"/>
      <c r="M45" s="91"/>
      <c r="N45" s="92"/>
      <c r="O45" s="92"/>
      <c r="P45" s="92"/>
      <c r="Q45" s="92"/>
      <c r="R45" s="92"/>
      <c r="S45" s="92"/>
      <c r="T45" s="92"/>
      <c r="U45" s="92"/>
      <c r="V45" s="92"/>
      <c r="W45" s="91"/>
      <c r="X45" s="12" t="s">
        <v>758</v>
      </c>
      <c r="Y45" s="45"/>
    </row>
    <row r="46" spans="1:25" ht="15"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186"/>
      <c r="Y46" s="186"/>
    </row>
    <row r="47" spans="1:25" s="13" customFormat="1" ht="94.5" x14ac:dyDescent="0.25">
      <c r="A47" s="48" t="s">
        <v>260</v>
      </c>
      <c r="B47" s="10" t="s">
        <v>136</v>
      </c>
      <c r="C47" s="10" t="s">
        <v>657</v>
      </c>
      <c r="D47" s="49" t="s">
        <v>742</v>
      </c>
      <c r="E47" s="10" t="s">
        <v>139</v>
      </c>
      <c r="F47" s="190" t="s">
        <v>714</v>
      </c>
      <c r="G47" s="83" t="s">
        <v>145</v>
      </c>
      <c r="H47" s="83" t="s">
        <v>146</v>
      </c>
      <c r="I47" s="83">
        <v>25.25</v>
      </c>
      <c r="J47" s="83">
        <v>25.77</v>
      </c>
      <c r="K47" s="83"/>
      <c r="L47" s="83"/>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x14ac:dyDescent="0.25">
      <c r="A48" s="50"/>
      <c r="B48" s="23"/>
      <c r="C48" s="23"/>
      <c r="D48" s="51"/>
      <c r="E48" s="23"/>
      <c r="F48" s="52"/>
      <c r="G48" s="83" t="s">
        <v>147</v>
      </c>
      <c r="H48" s="83" t="s">
        <v>148</v>
      </c>
      <c r="I48" s="116">
        <v>0</v>
      </c>
      <c r="J48" s="116">
        <v>90</v>
      </c>
      <c r="K48" s="116"/>
      <c r="L48" s="116"/>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x14ac:dyDescent="0.25">
      <c r="A49" s="53"/>
      <c r="B49" s="18"/>
      <c r="C49" s="18"/>
      <c r="D49" s="54"/>
      <c r="E49" s="18"/>
      <c r="F49" s="55"/>
      <c r="G49" s="83" t="s">
        <v>149</v>
      </c>
      <c r="H49" s="83" t="s">
        <v>658</v>
      </c>
      <c r="I49" s="116">
        <v>80</v>
      </c>
      <c r="J49" s="116">
        <v>77</v>
      </c>
      <c r="K49" s="116"/>
      <c r="L49" s="116"/>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hidden="1" customHeight="1" x14ac:dyDescent="0.25">
      <c r="A50" s="53" t="s">
        <v>261</v>
      </c>
      <c r="B50" s="66" t="s">
        <v>138</v>
      </c>
      <c r="C50" s="66" t="s">
        <v>141</v>
      </c>
      <c r="D50" s="29" t="s">
        <v>137</v>
      </c>
      <c r="E50" s="66" t="s">
        <v>156</v>
      </c>
      <c r="F50" s="24" t="s">
        <v>142</v>
      </c>
      <c r="G50" s="83" t="s">
        <v>811</v>
      </c>
      <c r="H50" s="83" t="s">
        <v>539</v>
      </c>
      <c r="I50" s="116">
        <v>39</v>
      </c>
      <c r="J50" s="181">
        <v>40</v>
      </c>
      <c r="K50" s="181"/>
      <c r="L50" s="181"/>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x14ac:dyDescent="0.25">
      <c r="A51" s="33" t="s">
        <v>262</v>
      </c>
      <c r="B51" s="30" t="s">
        <v>140</v>
      </c>
      <c r="C51" s="10" t="s">
        <v>143</v>
      </c>
      <c r="D51" s="49" t="s">
        <v>137</v>
      </c>
      <c r="E51" s="10" t="s">
        <v>157</v>
      </c>
      <c r="F51" s="190" t="s">
        <v>530</v>
      </c>
      <c r="G51" s="126" t="s">
        <v>812</v>
      </c>
      <c r="H51" s="126" t="s">
        <v>540</v>
      </c>
      <c r="I51" s="149" t="s">
        <v>35</v>
      </c>
      <c r="J51" s="116">
        <v>30</v>
      </c>
      <c r="K51" s="116"/>
      <c r="L51" s="116"/>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hidden="1"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hidden="1" x14ac:dyDescent="0.25">
      <c r="A53" s="9" t="s">
        <v>263</v>
      </c>
      <c r="B53" s="10" t="s">
        <v>155</v>
      </c>
      <c r="C53" s="10" t="s">
        <v>659</v>
      </c>
      <c r="D53" s="29" t="s">
        <v>517</v>
      </c>
      <c r="E53" s="66" t="s">
        <v>159</v>
      </c>
      <c r="F53" s="66" t="s">
        <v>150</v>
      </c>
      <c r="G53" s="87" t="s">
        <v>166</v>
      </c>
      <c r="H53" s="85" t="s">
        <v>451</v>
      </c>
      <c r="I53" s="150">
        <v>0</v>
      </c>
      <c r="J53" s="150">
        <v>0</v>
      </c>
      <c r="K53" s="150"/>
      <c r="L53" s="150"/>
      <c r="M53" s="150">
        <v>0</v>
      </c>
      <c r="N53" s="150">
        <v>0</v>
      </c>
      <c r="O53" s="150">
        <v>0</v>
      </c>
      <c r="P53" s="150">
        <v>0</v>
      </c>
      <c r="Q53" s="150">
        <v>0</v>
      </c>
      <c r="R53" s="150">
        <v>0</v>
      </c>
      <c r="S53" s="150">
        <v>0</v>
      </c>
      <c r="T53" s="150">
        <v>0</v>
      </c>
      <c r="U53" s="150">
        <v>0</v>
      </c>
      <c r="V53" s="150">
        <v>0</v>
      </c>
      <c r="W53" s="147">
        <v>4</v>
      </c>
      <c r="X53" s="12" t="s">
        <v>758</v>
      </c>
      <c r="Y53" s="12" t="s">
        <v>461</v>
      </c>
    </row>
    <row r="54" spans="1:25" ht="51" hidden="1" x14ac:dyDescent="0.25">
      <c r="A54" s="22"/>
      <c r="B54" s="23"/>
      <c r="C54" s="23"/>
      <c r="D54" s="29" t="s">
        <v>517</v>
      </c>
      <c r="E54" s="66" t="s">
        <v>160</v>
      </c>
      <c r="F54" s="66" t="s">
        <v>814</v>
      </c>
      <c r="G54" s="89"/>
      <c r="H54" s="88"/>
      <c r="I54" s="88"/>
      <c r="J54" s="141"/>
      <c r="K54" s="141"/>
      <c r="L54" s="141"/>
      <c r="M54" s="89"/>
      <c r="N54" s="141"/>
      <c r="O54" s="141"/>
      <c r="P54" s="141"/>
      <c r="Q54" s="141"/>
      <c r="R54" s="141"/>
      <c r="S54" s="141"/>
      <c r="T54" s="141"/>
      <c r="U54" s="141"/>
      <c r="V54" s="141"/>
      <c r="W54" s="89"/>
      <c r="X54" s="12" t="s">
        <v>758</v>
      </c>
      <c r="Y54" s="12" t="s">
        <v>461</v>
      </c>
    </row>
    <row r="55" spans="1:25" ht="51" hidden="1" x14ac:dyDescent="0.25">
      <c r="A55" s="22"/>
      <c r="B55" s="23"/>
      <c r="C55" s="23"/>
      <c r="D55" s="29" t="s">
        <v>517</v>
      </c>
      <c r="E55" s="66" t="s">
        <v>161</v>
      </c>
      <c r="F55" s="66" t="s">
        <v>151</v>
      </c>
      <c r="G55" s="141"/>
      <c r="H55" s="151"/>
      <c r="I55" s="151"/>
      <c r="J55" s="141"/>
      <c r="K55" s="141"/>
      <c r="L55" s="141"/>
      <c r="M55" s="89"/>
      <c r="N55" s="141"/>
      <c r="O55" s="141"/>
      <c r="P55" s="141"/>
      <c r="Q55" s="141"/>
      <c r="R55" s="141"/>
      <c r="S55" s="141"/>
      <c r="T55" s="141"/>
      <c r="U55" s="141"/>
      <c r="V55" s="141"/>
      <c r="W55" s="89"/>
      <c r="X55" s="12" t="s">
        <v>758</v>
      </c>
      <c r="Y55" s="12" t="s">
        <v>461</v>
      </c>
    </row>
    <row r="56" spans="1:25" ht="51" hidden="1" x14ac:dyDescent="0.25">
      <c r="A56" s="198"/>
      <c r="B56" s="18"/>
      <c r="C56" s="18"/>
      <c r="D56" s="29" t="s">
        <v>517</v>
      </c>
      <c r="E56" s="66" t="s">
        <v>162</v>
      </c>
      <c r="F56" s="66" t="s">
        <v>152</v>
      </c>
      <c r="G56" s="92"/>
      <c r="H56" s="152"/>
      <c r="I56" s="152"/>
      <c r="J56" s="92"/>
      <c r="K56" s="92"/>
      <c r="L56" s="92"/>
      <c r="M56" s="91"/>
      <c r="N56" s="92"/>
      <c r="O56" s="92"/>
      <c r="P56" s="92"/>
      <c r="Q56" s="92"/>
      <c r="R56" s="92"/>
      <c r="S56" s="92"/>
      <c r="T56" s="92"/>
      <c r="U56" s="92"/>
      <c r="V56" s="92"/>
      <c r="W56" s="91"/>
      <c r="X56" s="12" t="s">
        <v>758</v>
      </c>
      <c r="Y56" s="12" t="s">
        <v>461</v>
      </c>
    </row>
    <row r="57" spans="1:25" ht="165" hidden="1" x14ac:dyDescent="0.25">
      <c r="A57" s="9" t="s">
        <v>264</v>
      </c>
      <c r="B57" s="10" t="s">
        <v>158</v>
      </c>
      <c r="C57" s="10" t="s">
        <v>429</v>
      </c>
      <c r="D57" s="29" t="s">
        <v>428</v>
      </c>
      <c r="E57" s="66" t="s">
        <v>163</v>
      </c>
      <c r="F57" s="66" t="s">
        <v>153</v>
      </c>
      <c r="G57" s="87" t="s">
        <v>167</v>
      </c>
      <c r="H57" s="85" t="s">
        <v>450</v>
      </c>
      <c r="I57" s="150">
        <v>0</v>
      </c>
      <c r="J57" s="150">
        <v>0</v>
      </c>
      <c r="K57" s="150"/>
      <c r="L57" s="150"/>
      <c r="M57" s="150">
        <v>0</v>
      </c>
      <c r="N57" s="150">
        <v>0</v>
      </c>
      <c r="O57" s="150">
        <v>0</v>
      </c>
      <c r="P57" s="150">
        <v>0</v>
      </c>
      <c r="Q57" s="150">
        <v>0</v>
      </c>
      <c r="R57" s="150">
        <v>0</v>
      </c>
      <c r="S57" s="150">
        <v>0</v>
      </c>
      <c r="T57" s="150">
        <v>0</v>
      </c>
      <c r="U57" s="150">
        <v>0</v>
      </c>
      <c r="V57" s="150">
        <v>0</v>
      </c>
      <c r="W57" s="147">
        <v>3</v>
      </c>
      <c r="X57" s="12" t="s">
        <v>758</v>
      </c>
      <c r="Y57" s="12" t="s">
        <v>461</v>
      </c>
    </row>
    <row r="58" spans="1:25" ht="63.75" hidden="1" x14ac:dyDescent="0.25">
      <c r="A58" s="22"/>
      <c r="B58" s="23"/>
      <c r="C58" s="23"/>
      <c r="D58" s="29" t="s">
        <v>428</v>
      </c>
      <c r="E58" s="66" t="s">
        <v>164</v>
      </c>
      <c r="F58" s="66" t="s">
        <v>154</v>
      </c>
      <c r="G58" s="141"/>
      <c r="H58" s="151"/>
      <c r="I58" s="151"/>
      <c r="J58" s="141"/>
      <c r="K58" s="141"/>
      <c r="L58" s="141"/>
      <c r="M58" s="89"/>
      <c r="N58" s="141"/>
      <c r="O58" s="141"/>
      <c r="P58" s="141"/>
      <c r="Q58" s="141"/>
      <c r="R58" s="141"/>
      <c r="S58" s="141"/>
      <c r="T58" s="141"/>
      <c r="U58" s="141"/>
      <c r="V58" s="141"/>
      <c r="W58" s="89"/>
      <c r="X58" s="12" t="s">
        <v>758</v>
      </c>
      <c r="Y58" s="12" t="s">
        <v>461</v>
      </c>
    </row>
    <row r="59" spans="1:25" ht="63.75" hidden="1" x14ac:dyDescent="0.25">
      <c r="A59" s="198"/>
      <c r="B59" s="18"/>
      <c r="C59" s="18"/>
      <c r="D59" s="29" t="s">
        <v>428</v>
      </c>
      <c r="E59" s="66" t="s">
        <v>165</v>
      </c>
      <c r="F59" s="66" t="s">
        <v>128</v>
      </c>
      <c r="G59" s="92"/>
      <c r="H59" s="152"/>
      <c r="I59" s="152"/>
      <c r="J59" s="92"/>
      <c r="K59" s="92"/>
      <c r="L59" s="92"/>
      <c r="M59" s="91"/>
      <c r="N59" s="92"/>
      <c r="O59" s="92"/>
      <c r="P59" s="92"/>
      <c r="Q59" s="92"/>
      <c r="R59" s="92"/>
      <c r="S59" s="92"/>
      <c r="T59" s="92"/>
      <c r="U59" s="92"/>
      <c r="V59" s="92"/>
      <c r="W59" s="91"/>
      <c r="X59" s="12" t="s">
        <v>758</v>
      </c>
      <c r="Y59" s="12" t="s">
        <v>461</v>
      </c>
    </row>
    <row r="60" spans="1:25" hidden="1"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140.25" hidden="1" x14ac:dyDescent="0.25">
      <c r="A61" s="9" t="s">
        <v>265</v>
      </c>
      <c r="B61" s="10" t="s">
        <v>168</v>
      </c>
      <c r="C61" s="10" t="s">
        <v>169</v>
      </c>
      <c r="D61" s="29" t="s">
        <v>715</v>
      </c>
      <c r="E61" s="66" t="s">
        <v>175</v>
      </c>
      <c r="F61" s="24" t="s">
        <v>716</v>
      </c>
      <c r="G61" s="87" t="s">
        <v>170</v>
      </c>
      <c r="H61" s="87" t="s">
        <v>745</v>
      </c>
      <c r="I61" s="153">
        <v>0</v>
      </c>
      <c r="J61" s="148">
        <v>0</v>
      </c>
      <c r="K61" s="148"/>
      <c r="L61" s="148"/>
      <c r="M61" s="148">
        <v>0</v>
      </c>
      <c r="N61" s="148">
        <v>0</v>
      </c>
      <c r="O61" s="148">
        <v>0</v>
      </c>
      <c r="P61" s="148">
        <v>0.375</v>
      </c>
      <c r="Q61" s="148">
        <v>0.875</v>
      </c>
      <c r="R61" s="148">
        <v>1</v>
      </c>
      <c r="S61" s="148">
        <v>1</v>
      </c>
      <c r="T61" s="148">
        <v>1</v>
      </c>
      <c r="U61" s="148">
        <v>1</v>
      </c>
      <c r="V61" s="148">
        <v>1</v>
      </c>
      <c r="W61" s="148">
        <v>1</v>
      </c>
      <c r="X61" s="12" t="s">
        <v>758</v>
      </c>
      <c r="Y61" s="12" t="s">
        <v>461</v>
      </c>
    </row>
    <row r="62" spans="1:25" ht="140.25" hidden="1" x14ac:dyDescent="0.25">
      <c r="A62" s="22"/>
      <c r="B62" s="23"/>
      <c r="C62" s="23"/>
      <c r="D62" s="29" t="s">
        <v>715</v>
      </c>
      <c r="E62" s="66" t="s">
        <v>176</v>
      </c>
      <c r="F62" s="24" t="s">
        <v>119</v>
      </c>
      <c r="G62" s="141"/>
      <c r="H62" s="141"/>
      <c r="I62" s="141"/>
      <c r="J62" s="60"/>
      <c r="K62" s="60"/>
      <c r="L62" s="60"/>
      <c r="M62" s="83"/>
      <c r="N62" s="60"/>
      <c r="O62" s="60"/>
      <c r="P62" s="60"/>
      <c r="Q62" s="60"/>
      <c r="R62" s="60"/>
      <c r="S62" s="60"/>
      <c r="T62" s="60"/>
      <c r="U62" s="60"/>
      <c r="V62" s="60"/>
      <c r="W62" s="83"/>
      <c r="X62" s="12" t="s">
        <v>758</v>
      </c>
      <c r="Y62" s="12" t="s">
        <v>461</v>
      </c>
    </row>
    <row r="63" spans="1:25" ht="140.25" hidden="1" x14ac:dyDescent="0.25">
      <c r="A63" s="22"/>
      <c r="B63" s="23"/>
      <c r="C63" s="23"/>
      <c r="D63" s="29" t="s">
        <v>715</v>
      </c>
      <c r="E63" s="66" t="s">
        <v>177</v>
      </c>
      <c r="F63" s="24" t="s">
        <v>717</v>
      </c>
      <c r="G63" s="141"/>
      <c r="H63" s="141"/>
      <c r="I63" s="141"/>
      <c r="J63" s="60"/>
      <c r="K63" s="60"/>
      <c r="L63" s="60"/>
      <c r="M63" s="83"/>
      <c r="N63" s="60"/>
      <c r="O63" s="60"/>
      <c r="P63" s="60"/>
      <c r="Q63" s="60"/>
      <c r="R63" s="60"/>
      <c r="S63" s="60"/>
      <c r="T63" s="60"/>
      <c r="U63" s="60"/>
      <c r="V63" s="60"/>
      <c r="W63" s="83"/>
      <c r="X63" s="12" t="s">
        <v>758</v>
      </c>
      <c r="Y63" s="12" t="s">
        <v>461</v>
      </c>
    </row>
    <row r="64" spans="1:25" ht="140.25" hidden="1" x14ac:dyDescent="0.25">
      <c r="A64" s="22"/>
      <c r="B64" s="23"/>
      <c r="C64" s="23"/>
      <c r="D64" s="29" t="s">
        <v>715</v>
      </c>
      <c r="E64" s="66" t="s">
        <v>178</v>
      </c>
      <c r="F64" s="24" t="s">
        <v>120</v>
      </c>
      <c r="G64" s="141"/>
      <c r="H64" s="141"/>
      <c r="I64" s="141"/>
      <c r="J64" s="60"/>
      <c r="K64" s="60"/>
      <c r="L64" s="60"/>
      <c r="M64" s="83"/>
      <c r="N64" s="60"/>
      <c r="O64" s="60"/>
      <c r="P64" s="60"/>
      <c r="Q64" s="60"/>
      <c r="R64" s="60"/>
      <c r="S64" s="60"/>
      <c r="T64" s="60"/>
      <c r="U64" s="60"/>
      <c r="V64" s="60"/>
      <c r="W64" s="83"/>
      <c r="X64" s="12" t="s">
        <v>758</v>
      </c>
      <c r="Y64" s="12" t="s">
        <v>461</v>
      </c>
    </row>
    <row r="65" spans="1:25" ht="140.25" hidden="1" x14ac:dyDescent="0.25">
      <c r="A65" s="22"/>
      <c r="B65" s="23"/>
      <c r="C65" s="23"/>
      <c r="D65" s="29" t="s">
        <v>715</v>
      </c>
      <c r="E65" s="66" t="s">
        <v>179</v>
      </c>
      <c r="F65" s="24" t="s">
        <v>718</v>
      </c>
      <c r="G65" s="89"/>
      <c r="H65" s="89"/>
      <c r="I65" s="89"/>
      <c r="J65" s="60"/>
      <c r="K65" s="60"/>
      <c r="L65" s="60"/>
      <c r="M65" s="83"/>
      <c r="N65" s="60"/>
      <c r="O65" s="60"/>
      <c r="P65" s="60"/>
      <c r="Q65" s="60"/>
      <c r="R65" s="60"/>
      <c r="S65" s="60"/>
      <c r="T65" s="60"/>
      <c r="U65" s="60"/>
      <c r="V65" s="60"/>
      <c r="W65" s="83"/>
      <c r="X65" s="12" t="s">
        <v>758</v>
      </c>
      <c r="Y65" s="12" t="s">
        <v>461</v>
      </c>
    </row>
    <row r="66" spans="1:25" ht="140.25" hidden="1" x14ac:dyDescent="0.25">
      <c r="A66" s="22"/>
      <c r="B66" s="23"/>
      <c r="C66" s="23"/>
      <c r="D66" s="29" t="s">
        <v>715</v>
      </c>
      <c r="E66" s="66" t="s">
        <v>180</v>
      </c>
      <c r="F66" s="24" t="s">
        <v>121</v>
      </c>
      <c r="G66" s="141"/>
      <c r="H66" s="141"/>
      <c r="I66" s="141"/>
      <c r="J66" s="60"/>
      <c r="K66" s="60"/>
      <c r="L66" s="60"/>
      <c r="M66" s="83"/>
      <c r="N66" s="60"/>
      <c r="O66" s="60"/>
      <c r="P66" s="60"/>
      <c r="Q66" s="60"/>
      <c r="R66" s="60"/>
      <c r="S66" s="60"/>
      <c r="T66" s="60"/>
      <c r="U66" s="60"/>
      <c r="V66" s="60"/>
      <c r="W66" s="83"/>
      <c r="X66" s="12" t="s">
        <v>758</v>
      </c>
      <c r="Y66" s="12" t="s">
        <v>461</v>
      </c>
    </row>
    <row r="67" spans="1:25" ht="140.25" hidden="1" x14ac:dyDescent="0.25">
      <c r="A67" s="22"/>
      <c r="B67" s="23"/>
      <c r="C67" s="23"/>
      <c r="D67" s="29" t="s">
        <v>715</v>
      </c>
      <c r="E67" s="66" t="s">
        <v>181</v>
      </c>
      <c r="F67" s="24" t="s">
        <v>719</v>
      </c>
      <c r="G67" s="141"/>
      <c r="H67" s="141"/>
      <c r="I67" s="141"/>
      <c r="J67" s="60"/>
      <c r="K67" s="60"/>
      <c r="L67" s="60"/>
      <c r="M67" s="83"/>
      <c r="N67" s="60"/>
      <c r="O67" s="60"/>
      <c r="P67" s="60"/>
      <c r="Q67" s="60"/>
      <c r="R67" s="60"/>
      <c r="S67" s="60"/>
      <c r="T67" s="60"/>
      <c r="U67" s="60"/>
      <c r="V67" s="60"/>
      <c r="W67" s="83"/>
      <c r="X67" s="12" t="s">
        <v>758</v>
      </c>
      <c r="Y67" s="12" t="s">
        <v>461</v>
      </c>
    </row>
    <row r="68" spans="1:25" ht="140.25" hidden="1" x14ac:dyDescent="0.25">
      <c r="A68" s="22"/>
      <c r="B68" s="23"/>
      <c r="C68" s="23"/>
      <c r="D68" s="29" t="s">
        <v>715</v>
      </c>
      <c r="E68" s="66" t="s">
        <v>182</v>
      </c>
      <c r="F68" s="24" t="s">
        <v>122</v>
      </c>
      <c r="G68" s="141"/>
      <c r="H68" s="141"/>
      <c r="I68" s="141"/>
      <c r="J68" s="60"/>
      <c r="K68" s="60"/>
      <c r="L68" s="60"/>
      <c r="M68" s="83"/>
      <c r="N68" s="60"/>
      <c r="O68" s="60"/>
      <c r="P68" s="60"/>
      <c r="Q68" s="60"/>
      <c r="R68" s="60"/>
      <c r="S68" s="60"/>
      <c r="T68" s="60"/>
      <c r="U68" s="60"/>
      <c r="V68" s="60"/>
      <c r="W68" s="83"/>
      <c r="X68" s="12" t="s">
        <v>758</v>
      </c>
      <c r="Y68" s="12" t="s">
        <v>461</v>
      </c>
    </row>
    <row r="69" spans="1:25" ht="140.25" hidden="1" x14ac:dyDescent="0.25">
      <c r="A69" s="22"/>
      <c r="B69" s="23"/>
      <c r="C69" s="23"/>
      <c r="D69" s="29" t="s">
        <v>715</v>
      </c>
      <c r="E69" s="66" t="s">
        <v>183</v>
      </c>
      <c r="F69" s="24" t="s">
        <v>720</v>
      </c>
      <c r="G69" s="141"/>
      <c r="H69" s="141"/>
      <c r="I69" s="141"/>
      <c r="J69" s="60"/>
      <c r="K69" s="60"/>
      <c r="L69" s="60"/>
      <c r="M69" s="83"/>
      <c r="N69" s="60"/>
      <c r="O69" s="60"/>
      <c r="P69" s="60"/>
      <c r="Q69" s="60"/>
      <c r="R69" s="60"/>
      <c r="S69" s="60"/>
      <c r="T69" s="60"/>
      <c r="U69" s="60"/>
      <c r="V69" s="60"/>
      <c r="W69" s="83"/>
      <c r="X69" s="12" t="s">
        <v>758</v>
      </c>
      <c r="Y69" s="12" t="s">
        <v>461</v>
      </c>
    </row>
    <row r="70" spans="1:25" ht="140.25" hidden="1" x14ac:dyDescent="0.25">
      <c r="A70" s="198"/>
      <c r="B70" s="18"/>
      <c r="C70" s="18"/>
      <c r="D70" s="29" t="s">
        <v>715</v>
      </c>
      <c r="E70" s="66" t="s">
        <v>184</v>
      </c>
      <c r="F70" s="24" t="s">
        <v>123</v>
      </c>
      <c r="G70" s="92"/>
      <c r="H70" s="92"/>
      <c r="I70" s="92"/>
      <c r="J70" s="60"/>
      <c r="K70" s="60"/>
      <c r="L70" s="60"/>
      <c r="M70" s="83"/>
      <c r="N70" s="60"/>
      <c r="O70" s="60"/>
      <c r="P70" s="60"/>
      <c r="Q70" s="60"/>
      <c r="R70" s="60"/>
      <c r="S70" s="60"/>
      <c r="T70" s="60"/>
      <c r="U70" s="60"/>
      <c r="V70" s="60"/>
      <c r="W70" s="83"/>
      <c r="X70" s="12" t="s">
        <v>758</v>
      </c>
      <c r="Y70" s="12" t="s">
        <v>461</v>
      </c>
    </row>
    <row r="71" spans="1:25" ht="18.75" hidden="1" customHeight="1" x14ac:dyDescent="0.25">
      <c r="A71" s="194"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186" t="s">
        <v>461</v>
      </c>
    </row>
    <row r="72" spans="1:25" ht="204.75" hidden="1" x14ac:dyDescent="0.25">
      <c r="A72" s="9" t="s">
        <v>267</v>
      </c>
      <c r="B72" s="10" t="s">
        <v>173</v>
      </c>
      <c r="C72" s="10" t="s">
        <v>174</v>
      </c>
      <c r="D72" s="29" t="s">
        <v>171</v>
      </c>
      <c r="E72" s="66" t="s">
        <v>187</v>
      </c>
      <c r="F72" s="24" t="s">
        <v>185</v>
      </c>
      <c r="G72" s="83" t="s">
        <v>189</v>
      </c>
      <c r="H72" s="86" t="s">
        <v>813</v>
      </c>
      <c r="I72" s="115">
        <v>3</v>
      </c>
      <c r="J72" s="116">
        <v>1</v>
      </c>
      <c r="K72" s="116"/>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hidden="1" x14ac:dyDescent="0.25">
      <c r="A73" s="22"/>
      <c r="B73" s="23"/>
      <c r="C73" s="23"/>
      <c r="D73" s="49" t="s">
        <v>171</v>
      </c>
      <c r="E73" s="10" t="s">
        <v>188</v>
      </c>
      <c r="F73" s="190" t="s">
        <v>186</v>
      </c>
      <c r="G73" s="83" t="s">
        <v>190</v>
      </c>
      <c r="H73" s="86" t="s">
        <v>591</v>
      </c>
      <c r="I73" s="115">
        <v>2</v>
      </c>
      <c r="J73" s="116">
        <v>3</v>
      </c>
      <c r="K73" s="116"/>
      <c r="L73" s="116"/>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hidden="1" x14ac:dyDescent="0.25">
      <c r="A74" s="198"/>
      <c r="B74" s="18"/>
      <c r="C74" s="18"/>
      <c r="D74" s="49" t="s">
        <v>171</v>
      </c>
      <c r="E74" s="18"/>
      <c r="F74" s="55"/>
      <c r="G74" s="83" t="s">
        <v>191</v>
      </c>
      <c r="H74" s="86" t="s">
        <v>592</v>
      </c>
      <c r="I74" s="115">
        <v>10</v>
      </c>
      <c r="J74" s="116">
        <v>15</v>
      </c>
      <c r="K74" s="116"/>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hidden="1" customHeight="1" x14ac:dyDescent="0.25">
      <c r="A75" s="206" t="s">
        <v>35</v>
      </c>
      <c r="B75" s="189"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hidden="1" x14ac:dyDescent="0.25">
      <c r="A76" s="194"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0" hidden="1" x14ac:dyDescent="0.25">
      <c r="A77" s="9" t="s">
        <v>268</v>
      </c>
      <c r="B77" s="10" t="s">
        <v>192</v>
      </c>
      <c r="C77" s="10" t="s">
        <v>199</v>
      </c>
      <c r="D77" s="29" t="s">
        <v>433</v>
      </c>
      <c r="E77" s="66" t="s">
        <v>193</v>
      </c>
      <c r="F77" s="24" t="s">
        <v>203</v>
      </c>
      <c r="G77" s="83" t="s">
        <v>274</v>
      </c>
      <c r="H77" s="86" t="s">
        <v>661</v>
      </c>
      <c r="I77" s="163">
        <v>13.8</v>
      </c>
      <c r="J77" s="163">
        <v>13.7</v>
      </c>
      <c r="K77" s="163"/>
      <c r="L77" s="163"/>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135" hidden="1" x14ac:dyDescent="0.25">
      <c r="A78" s="22"/>
      <c r="B78" s="23"/>
      <c r="C78" s="23"/>
      <c r="D78" s="29" t="s">
        <v>433</v>
      </c>
      <c r="E78" s="66" t="s">
        <v>200</v>
      </c>
      <c r="F78" s="24" t="s">
        <v>204</v>
      </c>
      <c r="G78" s="83" t="s">
        <v>275</v>
      </c>
      <c r="H78" s="86" t="s">
        <v>662</v>
      </c>
      <c r="I78" s="154">
        <v>47</v>
      </c>
      <c r="J78" s="154">
        <v>48</v>
      </c>
      <c r="K78" s="154"/>
      <c r="L78" s="154"/>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hidden="1" x14ac:dyDescent="0.25">
      <c r="A79" s="22"/>
      <c r="B79" s="23"/>
      <c r="C79" s="23"/>
      <c r="D79" s="29" t="s">
        <v>433</v>
      </c>
      <c r="E79" s="66" t="s">
        <v>201</v>
      </c>
      <c r="F79" s="24" t="s">
        <v>205</v>
      </c>
      <c r="G79" s="83" t="s">
        <v>276</v>
      </c>
      <c r="H79" s="86" t="s">
        <v>663</v>
      </c>
      <c r="I79" s="154">
        <v>60</v>
      </c>
      <c r="J79" s="154">
        <v>62</v>
      </c>
      <c r="K79" s="154"/>
      <c r="L79" s="154"/>
      <c r="M79" s="154">
        <v>64</v>
      </c>
      <c r="N79" s="154">
        <v>66</v>
      </c>
      <c r="O79" s="154">
        <v>68</v>
      </c>
      <c r="P79" s="154">
        <v>70</v>
      </c>
      <c r="Q79" s="154">
        <v>72</v>
      </c>
      <c r="R79" s="154">
        <v>74</v>
      </c>
      <c r="S79" s="154">
        <v>76</v>
      </c>
      <c r="T79" s="154">
        <v>78</v>
      </c>
      <c r="U79" s="116">
        <v>80</v>
      </c>
      <c r="V79" s="116">
        <v>82</v>
      </c>
      <c r="W79" s="148">
        <v>0.84</v>
      </c>
      <c r="X79" s="46" t="s">
        <v>759</v>
      </c>
      <c r="Y79" s="12" t="s">
        <v>779</v>
      </c>
    </row>
    <row r="80" spans="1:25" ht="89.25" hidden="1" x14ac:dyDescent="0.25">
      <c r="A80" s="198"/>
      <c r="B80" s="18"/>
      <c r="C80" s="18"/>
      <c r="D80" s="29" t="s">
        <v>433</v>
      </c>
      <c r="E80" s="66" t="s">
        <v>202</v>
      </c>
      <c r="F80" s="24" t="s">
        <v>206</v>
      </c>
      <c r="G80" s="83" t="s">
        <v>425</v>
      </c>
      <c r="H80" s="86" t="s">
        <v>426</v>
      </c>
      <c r="I80" s="83">
        <v>1.3</v>
      </c>
      <c r="J80" s="83">
        <v>1.3</v>
      </c>
      <c r="K80" s="83"/>
      <c r="L80" s="83"/>
      <c r="M80" s="83">
        <v>1.3</v>
      </c>
      <c r="N80" s="83">
        <v>1.3</v>
      </c>
      <c r="O80" s="83">
        <v>1.3</v>
      </c>
      <c r="P80" s="83">
        <v>1.3</v>
      </c>
      <c r="Q80" s="83">
        <v>1.3</v>
      </c>
      <c r="R80" s="83">
        <v>1.3</v>
      </c>
      <c r="S80" s="83">
        <v>1.8</v>
      </c>
      <c r="T80" s="83">
        <v>1.8</v>
      </c>
      <c r="U80" s="83">
        <v>2</v>
      </c>
      <c r="V80" s="83">
        <v>2</v>
      </c>
      <c r="W80" s="83">
        <v>2</v>
      </c>
      <c r="X80" s="46" t="s">
        <v>759</v>
      </c>
      <c r="Y80" s="12" t="s">
        <v>779</v>
      </c>
    </row>
    <row r="81" spans="1:25" ht="195" hidden="1" x14ac:dyDescent="0.25">
      <c r="A81" s="9" t="s">
        <v>269</v>
      </c>
      <c r="B81" s="10" t="s">
        <v>194</v>
      </c>
      <c r="C81" s="10" t="s">
        <v>452</v>
      </c>
      <c r="D81" s="29" t="s">
        <v>433</v>
      </c>
      <c r="E81" s="66" t="s">
        <v>207</v>
      </c>
      <c r="F81" s="24" t="s">
        <v>208</v>
      </c>
      <c r="G81" s="87" t="s">
        <v>427</v>
      </c>
      <c r="H81" s="85" t="s">
        <v>664</v>
      </c>
      <c r="I81" s="163">
        <v>68</v>
      </c>
      <c r="J81" s="163">
        <v>68</v>
      </c>
      <c r="K81" s="163"/>
      <c r="L81" s="163"/>
      <c r="M81" s="163">
        <v>68</v>
      </c>
      <c r="N81" s="163">
        <v>69</v>
      </c>
      <c r="O81" s="163">
        <v>69</v>
      </c>
      <c r="P81" s="163">
        <v>69</v>
      </c>
      <c r="Q81" s="163">
        <v>70</v>
      </c>
      <c r="R81" s="163">
        <v>70.5</v>
      </c>
      <c r="S81" s="163">
        <v>71</v>
      </c>
      <c r="T81" s="163">
        <v>72</v>
      </c>
      <c r="U81" s="83">
        <v>72.5</v>
      </c>
      <c r="V81" s="83">
        <v>73</v>
      </c>
      <c r="W81" s="83">
        <v>73.599999999999994</v>
      </c>
      <c r="X81" s="46" t="s">
        <v>759</v>
      </c>
      <c r="Y81" s="12" t="s">
        <v>779</v>
      </c>
    </row>
    <row r="82" spans="1:25" ht="105" hidden="1" x14ac:dyDescent="0.25">
      <c r="A82" s="22"/>
      <c r="B82" s="23"/>
      <c r="C82" s="23"/>
      <c r="D82" s="29" t="s">
        <v>433</v>
      </c>
      <c r="E82" s="66" t="s">
        <v>210</v>
      </c>
      <c r="F82" s="24" t="s">
        <v>209</v>
      </c>
      <c r="G82" s="89"/>
      <c r="H82" s="89"/>
      <c r="I82" s="89"/>
      <c r="J82" s="92"/>
      <c r="K82" s="92"/>
      <c r="L82" s="92"/>
      <c r="M82" s="91"/>
      <c r="N82" s="92"/>
      <c r="O82" s="92"/>
      <c r="P82" s="92"/>
      <c r="Q82" s="92"/>
      <c r="R82" s="92"/>
      <c r="S82" s="92"/>
      <c r="T82" s="92"/>
      <c r="U82" s="92"/>
      <c r="V82" s="92"/>
      <c r="W82" s="83"/>
      <c r="X82" s="46" t="s">
        <v>759</v>
      </c>
      <c r="Y82" s="12" t="s">
        <v>779</v>
      </c>
    </row>
    <row r="83" spans="1:25" ht="120" hidden="1" x14ac:dyDescent="0.25">
      <c r="A83" s="22"/>
      <c r="B83" s="23"/>
      <c r="C83" s="23"/>
      <c r="D83" s="29" t="s">
        <v>433</v>
      </c>
      <c r="E83" s="66" t="s">
        <v>211</v>
      </c>
      <c r="F83" s="24" t="s">
        <v>214</v>
      </c>
      <c r="G83" s="89"/>
      <c r="H83" s="89"/>
      <c r="I83" s="89"/>
      <c r="J83" s="60"/>
      <c r="K83" s="60"/>
      <c r="L83" s="60"/>
      <c r="M83" s="83"/>
      <c r="N83" s="60"/>
      <c r="O83" s="60"/>
      <c r="P83" s="60"/>
      <c r="Q83" s="60"/>
      <c r="R83" s="60"/>
      <c r="S83" s="60"/>
      <c r="T83" s="60"/>
      <c r="U83" s="60"/>
      <c r="V83" s="60"/>
      <c r="W83" s="83"/>
      <c r="X83" s="46" t="s">
        <v>759</v>
      </c>
      <c r="Y83" s="12" t="s">
        <v>779</v>
      </c>
    </row>
    <row r="84" spans="1:25" ht="90" hidden="1" x14ac:dyDescent="0.25">
      <c r="A84" s="22"/>
      <c r="B84" s="23"/>
      <c r="C84" s="23"/>
      <c r="D84" s="29" t="s">
        <v>433</v>
      </c>
      <c r="E84" s="66" t="s">
        <v>212</v>
      </c>
      <c r="F84" s="24" t="s">
        <v>215</v>
      </c>
      <c r="G84" s="89"/>
      <c r="H84" s="89"/>
      <c r="I84" s="89"/>
      <c r="J84" s="60"/>
      <c r="K84" s="60"/>
      <c r="L84" s="60"/>
      <c r="M84" s="83"/>
      <c r="N84" s="60"/>
      <c r="O84" s="60"/>
      <c r="P84" s="60"/>
      <c r="Q84" s="60"/>
      <c r="R84" s="60"/>
      <c r="S84" s="60"/>
      <c r="T84" s="60"/>
      <c r="U84" s="60"/>
      <c r="V84" s="60"/>
      <c r="W84" s="83"/>
      <c r="X84" s="46" t="s">
        <v>759</v>
      </c>
      <c r="Y84" s="12" t="s">
        <v>779</v>
      </c>
    </row>
    <row r="85" spans="1:25" ht="120" hidden="1" x14ac:dyDescent="0.25">
      <c r="A85" s="22"/>
      <c r="B85" s="23"/>
      <c r="C85" s="23"/>
      <c r="D85" s="29" t="s">
        <v>433</v>
      </c>
      <c r="E85" s="66" t="s">
        <v>213</v>
      </c>
      <c r="F85" s="24" t="s">
        <v>216</v>
      </c>
      <c r="G85" s="89"/>
      <c r="H85" s="89"/>
      <c r="I85" s="89"/>
      <c r="J85" s="60"/>
      <c r="K85" s="60"/>
      <c r="L85" s="60"/>
      <c r="M85" s="83"/>
      <c r="N85" s="60"/>
      <c r="O85" s="60"/>
      <c r="P85" s="60"/>
      <c r="Q85" s="60"/>
      <c r="R85" s="60"/>
      <c r="S85" s="60"/>
      <c r="T85" s="60"/>
      <c r="U85" s="60"/>
      <c r="V85" s="60"/>
      <c r="W85" s="83"/>
      <c r="X85" s="46" t="s">
        <v>759</v>
      </c>
      <c r="Y85" s="12" t="s">
        <v>779</v>
      </c>
    </row>
    <row r="86" spans="1:25" ht="89.25" hidden="1" x14ac:dyDescent="0.25">
      <c r="A86" s="198"/>
      <c r="B86" s="18"/>
      <c r="C86" s="18"/>
      <c r="D86" s="29" t="s">
        <v>433</v>
      </c>
      <c r="E86" s="66" t="s">
        <v>232</v>
      </c>
      <c r="F86" s="24" t="s">
        <v>217</v>
      </c>
      <c r="G86" s="89"/>
      <c r="H86" s="89"/>
      <c r="I86" s="89"/>
      <c r="J86" s="60"/>
      <c r="K86" s="60"/>
      <c r="L86" s="60"/>
      <c r="M86" s="83"/>
      <c r="N86" s="60"/>
      <c r="O86" s="60"/>
      <c r="P86" s="60"/>
      <c r="Q86" s="60"/>
      <c r="R86" s="60"/>
      <c r="S86" s="60"/>
      <c r="T86" s="60"/>
      <c r="U86" s="60"/>
      <c r="V86" s="60"/>
      <c r="W86" s="83"/>
      <c r="X86" s="46" t="s">
        <v>759</v>
      </c>
      <c r="Y86" s="12" t="s">
        <v>779</v>
      </c>
    </row>
    <row r="87" spans="1:25" ht="180" hidden="1" x14ac:dyDescent="0.25">
      <c r="A87" s="9" t="s">
        <v>270</v>
      </c>
      <c r="B87" s="10" t="s">
        <v>195</v>
      </c>
      <c r="C87" s="10" t="s">
        <v>665</v>
      </c>
      <c r="D87" s="29" t="s">
        <v>433</v>
      </c>
      <c r="E87" s="66" t="s">
        <v>218</v>
      </c>
      <c r="F87" s="24" t="s">
        <v>219</v>
      </c>
      <c r="G87" s="89"/>
      <c r="H87" s="89"/>
      <c r="I87" s="89"/>
      <c r="J87" s="60"/>
      <c r="K87" s="60"/>
      <c r="L87" s="60"/>
      <c r="M87" s="83"/>
      <c r="N87" s="60"/>
      <c r="O87" s="60"/>
      <c r="P87" s="60"/>
      <c r="Q87" s="60"/>
      <c r="R87" s="60"/>
      <c r="S87" s="60"/>
      <c r="T87" s="60"/>
      <c r="U87" s="60"/>
      <c r="V87" s="60"/>
      <c r="W87" s="83"/>
      <c r="X87" s="46" t="s">
        <v>759</v>
      </c>
      <c r="Y87" s="12" t="s">
        <v>779</v>
      </c>
    </row>
    <row r="88" spans="1:25" ht="255" hidden="1" x14ac:dyDescent="0.25">
      <c r="A88" s="22"/>
      <c r="B88" s="23"/>
      <c r="C88" s="23"/>
      <c r="D88" s="29" t="s">
        <v>433</v>
      </c>
      <c r="E88" s="66" t="s">
        <v>221</v>
      </c>
      <c r="F88" s="24" t="s">
        <v>220</v>
      </c>
      <c r="G88" s="89"/>
      <c r="H88" s="89"/>
      <c r="I88" s="89"/>
      <c r="J88" s="60"/>
      <c r="K88" s="60"/>
      <c r="L88" s="60"/>
      <c r="M88" s="83"/>
      <c r="N88" s="60"/>
      <c r="O88" s="60"/>
      <c r="P88" s="60"/>
      <c r="Q88" s="60"/>
      <c r="R88" s="60"/>
      <c r="S88" s="60"/>
      <c r="T88" s="60"/>
      <c r="U88" s="60"/>
      <c r="V88" s="60"/>
      <c r="W88" s="83"/>
      <c r="X88" s="46" t="s">
        <v>759</v>
      </c>
      <c r="Y88" s="12" t="s">
        <v>779</v>
      </c>
    </row>
    <row r="89" spans="1:25" ht="135" hidden="1" x14ac:dyDescent="0.25">
      <c r="A89" s="22"/>
      <c r="B89" s="23"/>
      <c r="C89" s="23"/>
      <c r="D89" s="29" t="s">
        <v>433</v>
      </c>
      <c r="E89" s="66" t="s">
        <v>222</v>
      </c>
      <c r="F89" s="24" t="s">
        <v>223</v>
      </c>
      <c r="G89" s="89"/>
      <c r="H89" s="89"/>
      <c r="I89" s="89"/>
      <c r="J89" s="60"/>
      <c r="K89" s="60"/>
      <c r="L89" s="60"/>
      <c r="M89" s="83"/>
      <c r="N89" s="60"/>
      <c r="O89" s="60"/>
      <c r="P89" s="60"/>
      <c r="Q89" s="60"/>
      <c r="R89" s="60"/>
      <c r="S89" s="60"/>
      <c r="T89" s="60"/>
      <c r="U89" s="60"/>
      <c r="V89" s="60"/>
      <c r="W89" s="83"/>
      <c r="X89" s="46" t="s">
        <v>759</v>
      </c>
      <c r="Y89" s="12" t="s">
        <v>779</v>
      </c>
    </row>
    <row r="90" spans="1:25" ht="255" hidden="1" x14ac:dyDescent="0.25">
      <c r="A90" s="22"/>
      <c r="B90" s="23"/>
      <c r="C90" s="23"/>
      <c r="D90" s="29" t="s">
        <v>433</v>
      </c>
      <c r="E90" s="66" t="s">
        <v>227</v>
      </c>
      <c r="F90" s="24" t="s">
        <v>430</v>
      </c>
      <c r="G90" s="89"/>
      <c r="H90" s="89"/>
      <c r="I90" s="89"/>
      <c r="J90" s="60"/>
      <c r="K90" s="60"/>
      <c r="L90" s="60"/>
      <c r="M90" s="83"/>
      <c r="N90" s="60"/>
      <c r="O90" s="60"/>
      <c r="P90" s="60"/>
      <c r="Q90" s="60"/>
      <c r="R90" s="60"/>
      <c r="S90" s="60"/>
      <c r="T90" s="60"/>
      <c r="U90" s="60"/>
      <c r="V90" s="60"/>
      <c r="W90" s="83"/>
      <c r="X90" s="46" t="s">
        <v>759</v>
      </c>
      <c r="Y90" s="12" t="s">
        <v>779</v>
      </c>
    </row>
    <row r="91" spans="1:25" ht="225" hidden="1" x14ac:dyDescent="0.25">
      <c r="A91" s="22"/>
      <c r="B91" s="23"/>
      <c r="C91" s="23"/>
      <c r="D91" s="29" t="s">
        <v>433</v>
      </c>
      <c r="E91" s="66" t="s">
        <v>228</v>
      </c>
      <c r="F91" s="24" t="s">
        <v>224</v>
      </c>
      <c r="G91" s="89"/>
      <c r="H91" s="89"/>
      <c r="I91" s="89"/>
      <c r="J91" s="60"/>
      <c r="K91" s="60"/>
      <c r="L91" s="60"/>
      <c r="M91" s="83"/>
      <c r="N91" s="60"/>
      <c r="O91" s="60"/>
      <c r="P91" s="60"/>
      <c r="Q91" s="60"/>
      <c r="R91" s="60"/>
      <c r="S91" s="60"/>
      <c r="T91" s="60"/>
      <c r="U91" s="60"/>
      <c r="V91" s="60"/>
      <c r="W91" s="83"/>
      <c r="X91" s="46" t="s">
        <v>759</v>
      </c>
      <c r="Y91" s="12" t="s">
        <v>779</v>
      </c>
    </row>
    <row r="92" spans="1:25" ht="360" hidden="1" x14ac:dyDescent="0.25">
      <c r="A92" s="22"/>
      <c r="B92" s="23"/>
      <c r="C92" s="23"/>
      <c r="D92" s="29" t="s">
        <v>433</v>
      </c>
      <c r="E92" s="66" t="s">
        <v>229</v>
      </c>
      <c r="F92" s="24" t="s">
        <v>431</v>
      </c>
      <c r="G92" s="91"/>
      <c r="H92" s="91"/>
      <c r="I92" s="91"/>
      <c r="J92" s="60"/>
      <c r="K92" s="60"/>
      <c r="L92" s="60"/>
      <c r="M92" s="83"/>
      <c r="N92" s="60"/>
      <c r="O92" s="60"/>
      <c r="P92" s="60"/>
      <c r="Q92" s="60"/>
      <c r="R92" s="60"/>
      <c r="S92" s="60"/>
      <c r="T92" s="60"/>
      <c r="U92" s="60"/>
      <c r="V92" s="60"/>
      <c r="W92" s="83"/>
      <c r="X92" s="46" t="s">
        <v>759</v>
      </c>
      <c r="Y92" s="12" t="s">
        <v>779</v>
      </c>
    </row>
    <row r="93" spans="1:25" ht="120" hidden="1" x14ac:dyDescent="0.25">
      <c r="A93" s="22"/>
      <c r="B93" s="23"/>
      <c r="C93" s="23"/>
      <c r="D93" s="29" t="s">
        <v>433</v>
      </c>
      <c r="E93" s="66" t="s">
        <v>230</v>
      </c>
      <c r="F93" s="24" t="s">
        <v>225</v>
      </c>
      <c r="G93" s="83"/>
      <c r="H93" s="86"/>
      <c r="I93" s="86"/>
      <c r="J93" s="60"/>
      <c r="K93" s="60"/>
      <c r="L93" s="60"/>
      <c r="M93" s="83"/>
      <c r="N93" s="60"/>
      <c r="O93" s="60"/>
      <c r="P93" s="60"/>
      <c r="Q93" s="60"/>
      <c r="R93" s="60"/>
      <c r="S93" s="60"/>
      <c r="T93" s="60"/>
      <c r="U93" s="60"/>
      <c r="V93" s="60"/>
      <c r="W93" s="83"/>
      <c r="X93" s="46" t="s">
        <v>759</v>
      </c>
      <c r="Y93" s="12" t="s">
        <v>779</v>
      </c>
    </row>
    <row r="94" spans="1:25" ht="105" hidden="1" x14ac:dyDescent="0.25">
      <c r="A94" s="22"/>
      <c r="B94" s="18"/>
      <c r="C94" s="18"/>
      <c r="D94" s="29" t="s">
        <v>433</v>
      </c>
      <c r="E94" s="66" t="s">
        <v>231</v>
      </c>
      <c r="F94" s="24" t="s">
        <v>226</v>
      </c>
      <c r="G94" s="87"/>
      <c r="H94" s="87"/>
      <c r="I94" s="87"/>
      <c r="J94" s="60"/>
      <c r="K94" s="60"/>
      <c r="L94" s="60"/>
      <c r="M94" s="83"/>
      <c r="N94" s="60"/>
      <c r="O94" s="60"/>
      <c r="P94" s="60"/>
      <c r="Q94" s="60"/>
      <c r="R94" s="60"/>
      <c r="S94" s="60"/>
      <c r="T94" s="60"/>
      <c r="U94" s="60"/>
      <c r="V94" s="60"/>
      <c r="W94" s="83"/>
      <c r="X94" s="46" t="s">
        <v>759</v>
      </c>
      <c r="Y94" s="12" t="s">
        <v>779</v>
      </c>
    </row>
    <row r="95" spans="1:25" ht="195" hidden="1" x14ac:dyDescent="0.25">
      <c r="A95" s="9" t="s">
        <v>271</v>
      </c>
      <c r="B95" s="10" t="s">
        <v>196</v>
      </c>
      <c r="C95" s="190" t="s">
        <v>666</v>
      </c>
      <c r="D95" s="29" t="s">
        <v>433</v>
      </c>
      <c r="E95" s="66" t="s">
        <v>237</v>
      </c>
      <c r="F95" s="24" t="s">
        <v>233</v>
      </c>
      <c r="G95" s="89"/>
      <c r="H95" s="89"/>
      <c r="I95" s="89"/>
      <c r="J95" s="60"/>
      <c r="K95" s="60"/>
      <c r="L95" s="60"/>
      <c r="M95" s="83"/>
      <c r="N95" s="60"/>
      <c r="O95" s="60"/>
      <c r="P95" s="60"/>
      <c r="Q95" s="60"/>
      <c r="R95" s="60"/>
      <c r="S95" s="60"/>
      <c r="T95" s="60"/>
      <c r="U95" s="60"/>
      <c r="V95" s="60"/>
      <c r="W95" s="83"/>
      <c r="X95" s="46" t="s">
        <v>759</v>
      </c>
      <c r="Y95" s="12" t="s">
        <v>779</v>
      </c>
    </row>
    <row r="96" spans="1:25" ht="89.25" hidden="1" x14ac:dyDescent="0.25">
      <c r="A96" s="22"/>
      <c r="B96" s="23"/>
      <c r="C96" s="23"/>
      <c r="D96" s="29" t="s">
        <v>433</v>
      </c>
      <c r="E96" s="66" t="s">
        <v>238</v>
      </c>
      <c r="F96" s="24" t="s">
        <v>234</v>
      </c>
      <c r="G96" s="89"/>
      <c r="H96" s="89"/>
      <c r="I96" s="89"/>
      <c r="J96" s="60"/>
      <c r="K96" s="60"/>
      <c r="L96" s="60"/>
      <c r="M96" s="83"/>
      <c r="N96" s="60"/>
      <c r="O96" s="60"/>
      <c r="P96" s="60"/>
      <c r="Q96" s="60"/>
      <c r="R96" s="60"/>
      <c r="S96" s="60"/>
      <c r="T96" s="60"/>
      <c r="U96" s="60"/>
      <c r="V96" s="60"/>
      <c r="W96" s="83"/>
      <c r="X96" s="46" t="s">
        <v>759</v>
      </c>
      <c r="Y96" s="12" t="s">
        <v>779</v>
      </c>
    </row>
    <row r="97" spans="1:25" ht="89.25" hidden="1" x14ac:dyDescent="0.25">
      <c r="A97" s="22"/>
      <c r="B97" s="23"/>
      <c r="C97" s="23"/>
      <c r="D97" s="29" t="s">
        <v>433</v>
      </c>
      <c r="E97" s="66" t="s">
        <v>239</v>
      </c>
      <c r="F97" s="24" t="s">
        <v>235</v>
      </c>
      <c r="G97" s="89"/>
      <c r="H97" s="89"/>
      <c r="I97" s="89"/>
      <c r="J97" s="60"/>
      <c r="K97" s="60"/>
      <c r="L97" s="60"/>
      <c r="M97" s="83"/>
      <c r="N97" s="60"/>
      <c r="O97" s="60"/>
      <c r="P97" s="60"/>
      <c r="Q97" s="60"/>
      <c r="R97" s="60"/>
      <c r="S97" s="60"/>
      <c r="T97" s="60"/>
      <c r="U97" s="60"/>
      <c r="V97" s="60"/>
      <c r="W97" s="83"/>
      <c r="X97" s="46" t="s">
        <v>759</v>
      </c>
      <c r="Y97" s="12" t="s">
        <v>779</v>
      </c>
    </row>
    <row r="98" spans="1:25" ht="89.25" hidden="1" x14ac:dyDescent="0.25">
      <c r="A98" s="198"/>
      <c r="B98" s="18"/>
      <c r="C98" s="18"/>
      <c r="D98" s="29" t="s">
        <v>433</v>
      </c>
      <c r="E98" s="66" t="s">
        <v>240</v>
      </c>
      <c r="F98" s="24" t="s">
        <v>236</v>
      </c>
      <c r="G98" s="89"/>
      <c r="H98" s="89"/>
      <c r="I98" s="89"/>
      <c r="J98" s="60"/>
      <c r="K98" s="60"/>
      <c r="L98" s="60"/>
      <c r="M98" s="83"/>
      <c r="N98" s="60"/>
      <c r="O98" s="60"/>
      <c r="P98" s="60"/>
      <c r="Q98" s="60"/>
      <c r="R98" s="60"/>
      <c r="S98" s="60"/>
      <c r="T98" s="60"/>
      <c r="U98" s="60"/>
      <c r="V98" s="60"/>
      <c r="W98" s="83"/>
      <c r="X98" s="46" t="s">
        <v>759</v>
      </c>
      <c r="Y98" s="12" t="s">
        <v>779</v>
      </c>
    </row>
    <row r="99" spans="1:25" ht="150" hidden="1" x14ac:dyDescent="0.25">
      <c r="A99" s="9" t="s">
        <v>272</v>
      </c>
      <c r="B99" s="10" t="s">
        <v>197</v>
      </c>
      <c r="C99" s="10" t="s">
        <v>241</v>
      </c>
      <c r="D99" s="29" t="s">
        <v>433</v>
      </c>
      <c r="E99" s="66" t="s">
        <v>242</v>
      </c>
      <c r="F99" s="24" t="s">
        <v>432</v>
      </c>
      <c r="G99" s="89"/>
      <c r="H99" s="89"/>
      <c r="I99" s="89"/>
      <c r="J99" s="60"/>
      <c r="K99" s="60"/>
      <c r="L99" s="60"/>
      <c r="M99" s="83"/>
      <c r="N99" s="60"/>
      <c r="O99" s="60"/>
      <c r="P99" s="60"/>
      <c r="Q99" s="60"/>
      <c r="R99" s="60"/>
      <c r="S99" s="60"/>
      <c r="T99" s="60"/>
      <c r="U99" s="60"/>
      <c r="V99" s="60"/>
      <c r="W99" s="83"/>
      <c r="X99" s="46" t="s">
        <v>759</v>
      </c>
      <c r="Y99" s="12" t="s">
        <v>779</v>
      </c>
    </row>
    <row r="100" spans="1:25" ht="90" hidden="1" x14ac:dyDescent="0.25">
      <c r="A100" s="22"/>
      <c r="B100" s="23"/>
      <c r="C100" s="23"/>
      <c r="D100" s="29" t="s">
        <v>433</v>
      </c>
      <c r="E100" s="66" t="s">
        <v>243</v>
      </c>
      <c r="F100" s="24" t="s">
        <v>432</v>
      </c>
      <c r="G100" s="89"/>
      <c r="H100" s="89"/>
      <c r="I100" s="89"/>
      <c r="J100" s="60"/>
      <c r="K100" s="60"/>
      <c r="L100" s="60"/>
      <c r="M100" s="83"/>
      <c r="N100" s="60"/>
      <c r="O100" s="60"/>
      <c r="P100" s="60"/>
      <c r="Q100" s="60"/>
      <c r="R100" s="60"/>
      <c r="S100" s="60"/>
      <c r="T100" s="60"/>
      <c r="U100" s="60"/>
      <c r="V100" s="60"/>
      <c r="W100" s="83"/>
      <c r="X100" s="46" t="s">
        <v>759</v>
      </c>
      <c r="Y100" s="12" t="s">
        <v>779</v>
      </c>
    </row>
    <row r="101" spans="1:25" ht="105" hidden="1" x14ac:dyDescent="0.25">
      <c r="A101" s="22"/>
      <c r="B101" s="23"/>
      <c r="C101" s="23"/>
      <c r="D101" s="29" t="s">
        <v>433</v>
      </c>
      <c r="E101" s="66" t="s">
        <v>244</v>
      </c>
      <c r="F101" s="24" t="s">
        <v>247</v>
      </c>
      <c r="G101" s="89"/>
      <c r="H101" s="89"/>
      <c r="I101" s="89"/>
      <c r="J101" s="60"/>
      <c r="K101" s="60"/>
      <c r="L101" s="60"/>
      <c r="M101" s="83"/>
      <c r="N101" s="60"/>
      <c r="O101" s="60"/>
      <c r="P101" s="60"/>
      <c r="Q101" s="60"/>
      <c r="R101" s="60"/>
      <c r="S101" s="60"/>
      <c r="T101" s="60"/>
      <c r="U101" s="60"/>
      <c r="V101" s="60"/>
      <c r="W101" s="83"/>
      <c r="X101" s="46" t="s">
        <v>759</v>
      </c>
      <c r="Y101" s="12" t="s">
        <v>779</v>
      </c>
    </row>
    <row r="102" spans="1:25" ht="89.25" hidden="1" x14ac:dyDescent="0.25">
      <c r="A102" s="22"/>
      <c r="B102" s="23"/>
      <c r="C102" s="23"/>
      <c r="D102" s="29" t="s">
        <v>433</v>
      </c>
      <c r="E102" s="66" t="s">
        <v>245</v>
      </c>
      <c r="F102" s="24" t="s">
        <v>248</v>
      </c>
      <c r="G102" s="89"/>
      <c r="H102" s="89"/>
      <c r="I102" s="89"/>
      <c r="J102" s="60"/>
      <c r="K102" s="60"/>
      <c r="L102" s="60"/>
      <c r="M102" s="83"/>
      <c r="N102" s="60"/>
      <c r="O102" s="60"/>
      <c r="P102" s="60"/>
      <c r="Q102" s="60"/>
      <c r="R102" s="60"/>
      <c r="S102" s="60"/>
      <c r="T102" s="60"/>
      <c r="U102" s="60"/>
      <c r="V102" s="60"/>
      <c r="W102" s="83"/>
      <c r="X102" s="46" t="s">
        <v>759</v>
      </c>
      <c r="Y102" s="12" t="s">
        <v>779</v>
      </c>
    </row>
    <row r="103" spans="1:25" ht="90" hidden="1" x14ac:dyDescent="0.25">
      <c r="A103" s="22"/>
      <c r="B103" s="23"/>
      <c r="C103" s="23"/>
      <c r="D103" s="29" t="s">
        <v>433</v>
      </c>
      <c r="E103" s="66" t="s">
        <v>246</v>
      </c>
      <c r="F103" s="24" t="s">
        <v>249</v>
      </c>
      <c r="G103" s="89"/>
      <c r="H103" s="89"/>
      <c r="I103" s="89"/>
      <c r="J103" s="60"/>
      <c r="K103" s="60"/>
      <c r="L103" s="60"/>
      <c r="M103" s="83"/>
      <c r="N103" s="60"/>
      <c r="O103" s="60"/>
      <c r="P103" s="60"/>
      <c r="Q103" s="60"/>
      <c r="R103" s="60"/>
      <c r="S103" s="60"/>
      <c r="T103" s="60"/>
      <c r="U103" s="60"/>
      <c r="V103" s="60"/>
      <c r="W103" s="83"/>
      <c r="X103" s="46" t="s">
        <v>759</v>
      </c>
      <c r="Y103" s="12" t="s">
        <v>779</v>
      </c>
    </row>
    <row r="104" spans="1:25" ht="105" hidden="1" x14ac:dyDescent="0.25">
      <c r="A104" s="22"/>
      <c r="B104" s="23"/>
      <c r="C104" s="23"/>
      <c r="D104" s="29" t="s">
        <v>433</v>
      </c>
      <c r="E104" s="66" t="s">
        <v>250</v>
      </c>
      <c r="F104" s="24" t="s">
        <v>434</v>
      </c>
      <c r="G104" s="89"/>
      <c r="H104" s="89"/>
      <c r="I104" s="89"/>
      <c r="J104" s="60"/>
      <c r="K104" s="60"/>
      <c r="L104" s="60"/>
      <c r="M104" s="83"/>
      <c r="N104" s="60"/>
      <c r="O104" s="60"/>
      <c r="P104" s="60"/>
      <c r="Q104" s="60"/>
      <c r="R104" s="60"/>
      <c r="S104" s="60"/>
      <c r="T104" s="60"/>
      <c r="U104" s="60"/>
      <c r="V104" s="60"/>
      <c r="W104" s="83"/>
      <c r="X104" s="46" t="s">
        <v>759</v>
      </c>
      <c r="Y104" s="12" t="s">
        <v>779</v>
      </c>
    </row>
    <row r="105" spans="1:25" ht="135" hidden="1" x14ac:dyDescent="0.25">
      <c r="A105" s="22"/>
      <c r="B105" s="23"/>
      <c r="C105" s="23"/>
      <c r="D105" s="29" t="s">
        <v>433</v>
      </c>
      <c r="E105" s="66" t="s">
        <v>251</v>
      </c>
      <c r="F105" s="24" t="s">
        <v>809</v>
      </c>
      <c r="G105" s="89"/>
      <c r="H105" s="89"/>
      <c r="I105" s="89"/>
      <c r="J105" s="60"/>
      <c r="K105" s="60"/>
      <c r="L105" s="60"/>
      <c r="M105" s="83"/>
      <c r="N105" s="60"/>
      <c r="O105" s="60"/>
      <c r="P105" s="60"/>
      <c r="Q105" s="60"/>
      <c r="R105" s="60"/>
      <c r="S105" s="60"/>
      <c r="T105" s="60"/>
      <c r="U105" s="60"/>
      <c r="V105" s="60"/>
      <c r="W105" s="83"/>
      <c r="X105" s="46" t="s">
        <v>759</v>
      </c>
      <c r="Y105" s="12" t="s">
        <v>779</v>
      </c>
    </row>
    <row r="106" spans="1:25" ht="89.25" hidden="1" x14ac:dyDescent="0.25">
      <c r="A106" s="198"/>
      <c r="B106" s="18"/>
      <c r="C106" s="18"/>
      <c r="D106" s="29" t="s">
        <v>433</v>
      </c>
      <c r="E106" s="66" t="s">
        <v>253</v>
      </c>
      <c r="F106" s="24" t="s">
        <v>252</v>
      </c>
      <c r="G106" s="89"/>
      <c r="H106" s="89"/>
      <c r="I106" s="89"/>
      <c r="J106" s="60"/>
      <c r="K106" s="60"/>
      <c r="L106" s="60"/>
      <c r="M106" s="83"/>
      <c r="N106" s="60"/>
      <c r="O106" s="60"/>
      <c r="P106" s="60"/>
      <c r="Q106" s="60"/>
      <c r="R106" s="60"/>
      <c r="S106" s="60"/>
      <c r="T106" s="60"/>
      <c r="U106" s="60"/>
      <c r="V106" s="60"/>
      <c r="W106" s="83"/>
      <c r="X106" s="46" t="s">
        <v>759</v>
      </c>
      <c r="Y106" s="12" t="s">
        <v>779</v>
      </c>
    </row>
    <row r="107" spans="1:25" ht="150" hidden="1" x14ac:dyDescent="0.25">
      <c r="A107" s="9" t="s">
        <v>273</v>
      </c>
      <c r="B107" s="10" t="s">
        <v>198</v>
      </c>
      <c r="C107" s="10" t="s">
        <v>254</v>
      </c>
      <c r="D107" s="29" t="s">
        <v>433</v>
      </c>
      <c r="E107" s="66" t="s">
        <v>256</v>
      </c>
      <c r="F107" s="24" t="s">
        <v>255</v>
      </c>
      <c r="G107" s="89"/>
      <c r="H107" s="89"/>
      <c r="I107" s="89"/>
      <c r="J107" s="60"/>
      <c r="K107" s="60"/>
      <c r="L107" s="60"/>
      <c r="M107" s="83"/>
      <c r="N107" s="60"/>
      <c r="O107" s="60"/>
      <c r="P107" s="60"/>
      <c r="Q107" s="60"/>
      <c r="R107" s="60"/>
      <c r="S107" s="60"/>
      <c r="T107" s="60"/>
      <c r="U107" s="60"/>
      <c r="V107" s="60"/>
      <c r="W107" s="83"/>
      <c r="X107" s="46" t="s">
        <v>759</v>
      </c>
      <c r="Y107" s="12" t="s">
        <v>779</v>
      </c>
    </row>
    <row r="108" spans="1:25" ht="89.25" hidden="1" x14ac:dyDescent="0.25">
      <c r="A108" s="198"/>
      <c r="B108" s="18"/>
      <c r="C108" s="18"/>
      <c r="D108" s="29" t="s">
        <v>433</v>
      </c>
      <c r="E108" s="66" t="s">
        <v>257</v>
      </c>
      <c r="F108" s="201" t="s">
        <v>258</v>
      </c>
      <c r="G108" s="91"/>
      <c r="H108" s="91"/>
      <c r="I108" s="91"/>
      <c r="J108" s="60"/>
      <c r="K108" s="60"/>
      <c r="L108" s="60"/>
      <c r="M108" s="83"/>
      <c r="N108" s="60"/>
      <c r="O108" s="60"/>
      <c r="P108" s="60"/>
      <c r="Q108" s="60"/>
      <c r="R108" s="60"/>
      <c r="S108" s="60"/>
      <c r="T108" s="60"/>
      <c r="U108" s="60"/>
      <c r="V108" s="60"/>
      <c r="W108" s="83"/>
      <c r="X108" s="46" t="s">
        <v>759</v>
      </c>
      <c r="Y108" s="12" t="s">
        <v>779</v>
      </c>
    </row>
    <row r="109" spans="1:25" ht="15" hidden="1" x14ac:dyDescent="0.25">
      <c r="A109" s="194" t="s">
        <v>37</v>
      </c>
      <c r="B109" s="46" t="s">
        <v>26</v>
      </c>
      <c r="C109" s="307" t="s">
        <v>302</v>
      </c>
      <c r="D109" s="308"/>
      <c r="E109" s="308"/>
      <c r="F109" s="308"/>
      <c r="G109" s="308"/>
      <c r="H109" s="308"/>
      <c r="I109" s="291"/>
      <c r="J109" s="291"/>
      <c r="K109" s="291"/>
      <c r="L109" s="291"/>
      <c r="M109" s="291"/>
      <c r="N109" s="291"/>
      <c r="O109" s="291"/>
      <c r="P109" s="291"/>
      <c r="Q109" s="291"/>
      <c r="R109" s="291"/>
      <c r="S109" s="291"/>
      <c r="T109" s="291"/>
      <c r="U109" s="291"/>
      <c r="V109" s="291"/>
      <c r="W109" s="292"/>
      <c r="X109" s="12"/>
      <c r="Y109" s="12"/>
    </row>
    <row r="110" spans="1:25" s="56" customFormat="1" ht="195" hidden="1" x14ac:dyDescent="0.25">
      <c r="A110" s="9" t="s">
        <v>259</v>
      </c>
      <c r="B110" s="66" t="s">
        <v>278</v>
      </c>
      <c r="C110" s="66" t="s">
        <v>721</v>
      </c>
      <c r="D110" s="29" t="s">
        <v>593</v>
      </c>
      <c r="E110" s="66" t="s">
        <v>281</v>
      </c>
      <c r="F110" s="66" t="s">
        <v>294</v>
      </c>
      <c r="G110" s="83" t="s">
        <v>289</v>
      </c>
      <c r="H110" s="86" t="s">
        <v>608</v>
      </c>
      <c r="I110" s="86">
        <v>100</v>
      </c>
      <c r="J110" s="83">
        <v>100</v>
      </c>
      <c r="K110" s="83"/>
      <c r="L110" s="83"/>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05" hidden="1" x14ac:dyDescent="0.25">
      <c r="A111" s="9" t="s">
        <v>279</v>
      </c>
      <c r="B111" s="66" t="s">
        <v>280</v>
      </c>
      <c r="C111" s="21" t="s">
        <v>595</v>
      </c>
      <c r="D111" s="29" t="s">
        <v>596</v>
      </c>
      <c r="E111" s="66" t="s">
        <v>282</v>
      </c>
      <c r="F111" s="66" t="s">
        <v>453</v>
      </c>
      <c r="G111" s="83" t="s">
        <v>444</v>
      </c>
      <c r="H111" s="86" t="s">
        <v>597</v>
      </c>
      <c r="I111" s="86">
        <v>3</v>
      </c>
      <c r="J111" s="83">
        <v>3</v>
      </c>
      <c r="K111" s="83"/>
      <c r="L111" s="83"/>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78.75" hidden="1" x14ac:dyDescent="0.25">
      <c r="A112" s="9" t="s">
        <v>283</v>
      </c>
      <c r="B112" s="66" t="s">
        <v>284</v>
      </c>
      <c r="C112" s="66" t="s">
        <v>598</v>
      </c>
      <c r="D112" s="29" t="s">
        <v>599</v>
      </c>
      <c r="E112" s="66" t="s">
        <v>694</v>
      </c>
      <c r="F112" s="66" t="s">
        <v>301</v>
      </c>
      <c r="G112" s="83" t="s">
        <v>445</v>
      </c>
      <c r="H112" s="86" t="s">
        <v>600</v>
      </c>
      <c r="I112" s="115">
        <v>80</v>
      </c>
      <c r="J112" s="116">
        <v>80</v>
      </c>
      <c r="K112" s="116"/>
      <c r="L112" s="116"/>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10" hidden="1" x14ac:dyDescent="0.25">
      <c r="A113" s="57" t="s">
        <v>285</v>
      </c>
      <c r="B113" s="66" t="s">
        <v>288</v>
      </c>
      <c r="C113" s="66" t="s">
        <v>601</v>
      </c>
      <c r="D113" s="29" t="s">
        <v>593</v>
      </c>
      <c r="E113" s="66" t="s">
        <v>286</v>
      </c>
      <c r="F113" s="66" t="s">
        <v>435</v>
      </c>
      <c r="G113" s="83" t="s">
        <v>602</v>
      </c>
      <c r="H113" s="86" t="s">
        <v>603</v>
      </c>
      <c r="I113" s="115">
        <v>15</v>
      </c>
      <c r="J113" s="116">
        <v>15</v>
      </c>
      <c r="K113" s="116"/>
      <c r="L113" s="116"/>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hidden="1" x14ac:dyDescent="0.25">
      <c r="A114" s="9" t="s">
        <v>292</v>
      </c>
      <c r="B114" s="66" t="s">
        <v>293</v>
      </c>
      <c r="C114" s="66" t="s">
        <v>291</v>
      </c>
      <c r="D114" s="29" t="s">
        <v>593</v>
      </c>
      <c r="E114" s="66" t="s">
        <v>295</v>
      </c>
      <c r="F114" s="66" t="s">
        <v>290</v>
      </c>
      <c r="G114" s="83" t="s">
        <v>604</v>
      </c>
      <c r="H114" s="86" t="s">
        <v>605</v>
      </c>
      <c r="I114" s="115">
        <v>45</v>
      </c>
      <c r="J114" s="116">
        <v>68</v>
      </c>
      <c r="K114" s="116"/>
      <c r="L114" s="116"/>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20" hidden="1" x14ac:dyDescent="0.25">
      <c r="A115" s="9" t="s">
        <v>297</v>
      </c>
      <c r="B115" s="66" t="s">
        <v>296</v>
      </c>
      <c r="C115" s="66" t="s">
        <v>722</v>
      </c>
      <c r="D115" s="29" t="s">
        <v>593</v>
      </c>
      <c r="E115" s="66" t="s">
        <v>695</v>
      </c>
      <c r="F115" s="24" t="s">
        <v>287</v>
      </c>
      <c r="G115" s="83" t="s">
        <v>606</v>
      </c>
      <c r="H115" s="86" t="s">
        <v>607</v>
      </c>
      <c r="I115" s="115">
        <v>1</v>
      </c>
      <c r="J115" s="116">
        <v>1</v>
      </c>
      <c r="K115" s="116"/>
      <c r="L115" s="116"/>
      <c r="M115" s="116">
        <v>1</v>
      </c>
      <c r="N115" s="116">
        <v>2</v>
      </c>
      <c r="O115" s="116">
        <v>2</v>
      </c>
      <c r="P115" s="116">
        <v>3</v>
      </c>
      <c r="Q115" s="116">
        <v>3</v>
      </c>
      <c r="R115" s="116">
        <v>3</v>
      </c>
      <c r="S115" s="116">
        <v>4</v>
      </c>
      <c r="T115" s="116">
        <v>4</v>
      </c>
      <c r="U115" s="116">
        <v>4</v>
      </c>
      <c r="V115" s="116">
        <v>5</v>
      </c>
      <c r="W115" s="116">
        <v>5</v>
      </c>
      <c r="X115" s="46" t="s">
        <v>759</v>
      </c>
      <c r="Y115" s="12" t="s">
        <v>594</v>
      </c>
    </row>
    <row r="116" spans="1:25" hidden="1" x14ac:dyDescent="0.25">
      <c r="A116" s="195"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hidden="1" customHeight="1" x14ac:dyDescent="0.25">
      <c r="A117" s="69" t="s">
        <v>300</v>
      </c>
      <c r="B117" s="190" t="s">
        <v>303</v>
      </c>
      <c r="C117" s="190" t="s">
        <v>443</v>
      </c>
      <c r="D117" s="70" t="s">
        <v>305</v>
      </c>
      <c r="E117" s="24" t="s">
        <v>304</v>
      </c>
      <c r="F117" s="182" t="s">
        <v>567</v>
      </c>
      <c r="G117" s="126" t="s">
        <v>321</v>
      </c>
      <c r="H117" s="134" t="s">
        <v>751</v>
      </c>
      <c r="I117" s="133">
        <v>30</v>
      </c>
      <c r="J117" s="127">
        <v>35</v>
      </c>
      <c r="K117" s="127"/>
      <c r="L117" s="127"/>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hidden="1" customHeight="1" x14ac:dyDescent="0.25">
      <c r="A118" s="73"/>
      <c r="B118" s="55"/>
      <c r="C118" s="55"/>
      <c r="D118" s="70" t="s">
        <v>305</v>
      </c>
      <c r="E118" s="24" t="s">
        <v>308</v>
      </c>
      <c r="F118" s="182" t="s">
        <v>568</v>
      </c>
      <c r="G118" s="126" t="s">
        <v>322</v>
      </c>
      <c r="H118" s="134" t="s">
        <v>569</v>
      </c>
      <c r="I118" s="133">
        <v>20</v>
      </c>
      <c r="J118" s="127">
        <v>20</v>
      </c>
      <c r="K118" s="127"/>
      <c r="L118" s="127"/>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hidden="1" customHeight="1" x14ac:dyDescent="0.25">
      <c r="A119" s="74" t="s">
        <v>307</v>
      </c>
      <c r="B119" s="24" t="s">
        <v>306</v>
      </c>
      <c r="C119" s="24" t="s">
        <v>730</v>
      </c>
      <c r="D119" s="70" t="s">
        <v>305</v>
      </c>
      <c r="E119" s="24" t="s">
        <v>570</v>
      </c>
      <c r="F119" s="182" t="s">
        <v>309</v>
      </c>
      <c r="G119" s="126" t="s">
        <v>323</v>
      </c>
      <c r="H119" s="134" t="s">
        <v>571</v>
      </c>
      <c r="I119" s="133">
        <v>3</v>
      </c>
      <c r="J119" s="127">
        <v>5</v>
      </c>
      <c r="K119" s="127"/>
      <c r="L119" s="127"/>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hidden="1" x14ac:dyDescent="0.25">
      <c r="A120" s="75" t="s">
        <v>310</v>
      </c>
      <c r="B120" s="190" t="s">
        <v>311</v>
      </c>
      <c r="C120" s="190" t="s">
        <v>609</v>
      </c>
      <c r="D120" s="70" t="s">
        <v>305</v>
      </c>
      <c r="E120" s="24" t="s">
        <v>313</v>
      </c>
      <c r="F120" s="182" t="s">
        <v>312</v>
      </c>
      <c r="G120" s="126" t="s">
        <v>324</v>
      </c>
      <c r="H120" s="134" t="s">
        <v>572</v>
      </c>
      <c r="I120" s="133">
        <v>8</v>
      </c>
      <c r="J120" s="127">
        <v>8</v>
      </c>
      <c r="K120" s="127"/>
      <c r="L120" s="127"/>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hidden="1" customHeight="1" x14ac:dyDescent="0.25">
      <c r="A121" s="76"/>
      <c r="B121" s="55"/>
      <c r="C121" s="55"/>
      <c r="D121" s="70" t="s">
        <v>305</v>
      </c>
      <c r="E121" s="24" t="s">
        <v>314</v>
      </c>
      <c r="F121" s="182" t="s">
        <v>573</v>
      </c>
      <c r="G121" s="126" t="s">
        <v>325</v>
      </c>
      <c r="H121" s="134" t="s">
        <v>574</v>
      </c>
      <c r="I121" s="133">
        <v>95</v>
      </c>
      <c r="J121" s="127">
        <v>95</v>
      </c>
      <c r="K121" s="127"/>
      <c r="L121" s="127"/>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157.5" hidden="1" x14ac:dyDescent="0.25">
      <c r="A122" s="69" t="s">
        <v>315</v>
      </c>
      <c r="B122" s="190" t="s">
        <v>316</v>
      </c>
      <c r="C122" s="190" t="s">
        <v>447</v>
      </c>
      <c r="D122" s="70" t="s">
        <v>305</v>
      </c>
      <c r="E122" s="24" t="s">
        <v>317</v>
      </c>
      <c r="F122" s="24" t="s">
        <v>670</v>
      </c>
      <c r="G122" s="126" t="s">
        <v>326</v>
      </c>
      <c r="H122" s="134" t="s">
        <v>446</v>
      </c>
      <c r="I122" s="133">
        <v>30</v>
      </c>
      <c r="J122" s="127">
        <v>32</v>
      </c>
      <c r="K122" s="127"/>
      <c r="L122" s="127"/>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hidden="1" customHeight="1" x14ac:dyDescent="0.25">
      <c r="A123" s="77"/>
      <c r="B123" s="52"/>
      <c r="C123" s="52"/>
      <c r="D123" s="193" t="s">
        <v>305</v>
      </c>
      <c r="E123" s="190" t="s">
        <v>575</v>
      </c>
      <c r="F123" s="190" t="s">
        <v>810</v>
      </c>
      <c r="G123" s="126" t="s">
        <v>333</v>
      </c>
      <c r="H123" s="134" t="s">
        <v>671</v>
      </c>
      <c r="I123" s="133">
        <v>0</v>
      </c>
      <c r="J123" s="127">
        <v>0</v>
      </c>
      <c r="K123" s="127"/>
      <c r="L123" s="127"/>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hidden="1" customHeight="1" x14ac:dyDescent="0.25">
      <c r="A124" s="77"/>
      <c r="B124" s="52"/>
      <c r="C124" s="52"/>
      <c r="D124" s="78"/>
      <c r="E124" s="55"/>
      <c r="F124" s="55"/>
      <c r="G124" s="126" t="s">
        <v>334</v>
      </c>
      <c r="H124" s="134" t="s">
        <v>672</v>
      </c>
      <c r="I124" s="133">
        <v>0</v>
      </c>
      <c r="J124" s="127">
        <v>0</v>
      </c>
      <c r="K124" s="127"/>
      <c r="L124" s="127"/>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hidden="1" x14ac:dyDescent="0.25">
      <c r="A125" s="73"/>
      <c r="B125" s="55"/>
      <c r="C125" s="55"/>
      <c r="D125" s="70" t="s">
        <v>305</v>
      </c>
      <c r="E125" s="24" t="s">
        <v>576</v>
      </c>
      <c r="F125" s="24" t="s">
        <v>577</v>
      </c>
      <c r="G125" s="126" t="s">
        <v>586</v>
      </c>
      <c r="H125" s="134" t="s">
        <v>611</v>
      </c>
      <c r="I125" s="133">
        <v>80</v>
      </c>
      <c r="J125" s="127">
        <v>80</v>
      </c>
      <c r="K125" s="127"/>
      <c r="L125" s="127"/>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hidden="1" customHeight="1" x14ac:dyDescent="0.25">
      <c r="A126" s="197" t="s">
        <v>319</v>
      </c>
      <c r="B126" s="24" t="s">
        <v>318</v>
      </c>
      <c r="C126" s="24" t="s">
        <v>610</v>
      </c>
      <c r="D126" s="70" t="s">
        <v>305</v>
      </c>
      <c r="E126" s="24" t="s">
        <v>320</v>
      </c>
      <c r="F126" s="24" t="s">
        <v>752</v>
      </c>
      <c r="G126" s="126" t="s">
        <v>587</v>
      </c>
      <c r="H126" s="134" t="s">
        <v>676</v>
      </c>
      <c r="I126" s="126">
        <v>40</v>
      </c>
      <c r="J126" s="126">
        <v>40</v>
      </c>
      <c r="K126" s="126"/>
      <c r="L126" s="126"/>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hidden="1" customHeight="1" x14ac:dyDescent="0.25">
      <c r="A127" s="75" t="s">
        <v>327</v>
      </c>
      <c r="B127" s="190" t="s">
        <v>328</v>
      </c>
      <c r="C127" s="190" t="s">
        <v>668</v>
      </c>
      <c r="D127" s="70" t="s">
        <v>305</v>
      </c>
      <c r="E127" s="24" t="s">
        <v>335</v>
      </c>
      <c r="F127" s="24" t="s">
        <v>578</v>
      </c>
      <c r="G127" s="126" t="s">
        <v>588</v>
      </c>
      <c r="H127" s="134" t="s">
        <v>579</v>
      </c>
      <c r="I127" s="133">
        <v>50</v>
      </c>
      <c r="J127" s="127">
        <v>50</v>
      </c>
      <c r="K127" s="127"/>
      <c r="L127" s="127"/>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hidden="1" customHeight="1" x14ac:dyDescent="0.25">
      <c r="A128" s="79"/>
      <c r="B128" s="52"/>
      <c r="C128" s="52"/>
      <c r="D128" s="70" t="s">
        <v>305</v>
      </c>
      <c r="E128" s="24" t="s">
        <v>580</v>
      </c>
      <c r="F128" s="24" t="s">
        <v>753</v>
      </c>
      <c r="G128" s="126" t="s">
        <v>589</v>
      </c>
      <c r="H128" s="134" t="s">
        <v>673</v>
      </c>
      <c r="I128" s="133">
        <v>50</v>
      </c>
      <c r="J128" s="127">
        <v>50</v>
      </c>
      <c r="K128" s="127"/>
      <c r="L128" s="127"/>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hidden="1" customHeight="1" x14ac:dyDescent="0.25">
      <c r="A129" s="79"/>
      <c r="B129" s="52"/>
      <c r="C129" s="52"/>
      <c r="D129" s="70" t="s">
        <v>771</v>
      </c>
      <c r="E129" s="24" t="s">
        <v>612</v>
      </c>
      <c r="F129" s="24" t="s">
        <v>613</v>
      </c>
      <c r="G129" s="126" t="s">
        <v>590</v>
      </c>
      <c r="H129" s="134" t="s">
        <v>772</v>
      </c>
      <c r="I129" s="133">
        <v>70</v>
      </c>
      <c r="J129" s="127">
        <v>73</v>
      </c>
      <c r="K129" s="127"/>
      <c r="L129" s="127"/>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hidden="1" customHeight="1" x14ac:dyDescent="0.25">
      <c r="A130" s="79"/>
      <c r="B130" s="52"/>
      <c r="C130" s="52"/>
      <c r="D130" s="70" t="s">
        <v>771</v>
      </c>
      <c r="E130" s="24" t="s">
        <v>614</v>
      </c>
      <c r="F130" s="24" t="s">
        <v>615</v>
      </c>
      <c r="G130" s="155" t="s">
        <v>617</v>
      </c>
      <c r="H130" s="155" t="s">
        <v>774</v>
      </c>
      <c r="I130" s="155">
        <v>0</v>
      </c>
      <c r="J130" s="155">
        <v>0.25</v>
      </c>
      <c r="K130" s="155"/>
      <c r="L130" s="155"/>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78" hidden="1" customHeight="1" x14ac:dyDescent="0.25">
      <c r="A131" s="76"/>
      <c r="B131" s="55"/>
      <c r="C131" s="55"/>
      <c r="D131" s="70" t="s">
        <v>771</v>
      </c>
      <c r="E131" s="24" t="s">
        <v>616</v>
      </c>
      <c r="F131" s="24" t="s">
        <v>619</v>
      </c>
      <c r="G131" s="156"/>
      <c r="H131" s="156"/>
      <c r="I131" s="156"/>
      <c r="J131" s="157"/>
      <c r="K131" s="157"/>
      <c r="L131" s="157"/>
      <c r="M131" s="156"/>
      <c r="N131" s="157"/>
      <c r="O131" s="157"/>
      <c r="P131" s="157"/>
      <c r="Q131" s="157"/>
      <c r="R131" s="157"/>
      <c r="S131" s="157"/>
      <c r="T131" s="157"/>
      <c r="U131" s="157"/>
      <c r="V131" s="157"/>
      <c r="W131" s="156"/>
      <c r="X131" s="46" t="s">
        <v>759</v>
      </c>
      <c r="Y131" s="71" t="s">
        <v>773</v>
      </c>
    </row>
    <row r="132" spans="1:26" s="72" customFormat="1" ht="141.75" hidden="1" x14ac:dyDescent="0.25">
      <c r="A132" s="69" t="s">
        <v>330</v>
      </c>
      <c r="B132" s="190" t="s">
        <v>329</v>
      </c>
      <c r="C132" s="190" t="s">
        <v>581</v>
      </c>
      <c r="D132" s="193" t="s">
        <v>305</v>
      </c>
      <c r="E132" s="190" t="s">
        <v>336</v>
      </c>
      <c r="F132" s="190" t="s">
        <v>723</v>
      </c>
      <c r="G132" s="126" t="s">
        <v>618</v>
      </c>
      <c r="H132" s="134" t="s">
        <v>674</v>
      </c>
      <c r="I132" s="133">
        <v>10</v>
      </c>
      <c r="J132" s="127">
        <v>10</v>
      </c>
      <c r="K132" s="127"/>
      <c r="L132" s="127"/>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hidden="1" x14ac:dyDescent="0.25">
      <c r="A133" s="73"/>
      <c r="B133" s="55"/>
      <c r="C133" s="55"/>
      <c r="D133" s="78"/>
      <c r="E133" s="55"/>
      <c r="F133" s="55"/>
      <c r="G133" s="126" t="s">
        <v>620</v>
      </c>
      <c r="H133" s="134" t="s">
        <v>667</v>
      </c>
      <c r="I133" s="133">
        <v>80</v>
      </c>
      <c r="J133" s="127">
        <v>80</v>
      </c>
      <c r="K133" s="127"/>
      <c r="L133" s="127"/>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hidden="1" x14ac:dyDescent="0.25">
      <c r="A134" s="74" t="s">
        <v>582</v>
      </c>
      <c r="B134" s="24" t="s">
        <v>583</v>
      </c>
      <c r="C134" s="24" t="s">
        <v>675</v>
      </c>
      <c r="D134" s="70" t="s">
        <v>305</v>
      </c>
      <c r="E134" s="24" t="s">
        <v>584</v>
      </c>
      <c r="F134" s="24" t="s">
        <v>585</v>
      </c>
      <c r="G134" s="126" t="s">
        <v>621</v>
      </c>
      <c r="H134" s="134" t="s">
        <v>669</v>
      </c>
      <c r="I134" s="133">
        <v>50</v>
      </c>
      <c r="J134" s="127">
        <v>50</v>
      </c>
      <c r="K134" s="127"/>
      <c r="L134" s="127"/>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hidden="1" x14ac:dyDescent="0.25">
      <c r="A135" s="69" t="s">
        <v>622</v>
      </c>
      <c r="B135" s="190" t="s">
        <v>624</v>
      </c>
      <c r="C135" s="190" t="s">
        <v>626</v>
      </c>
      <c r="D135" s="193" t="s">
        <v>771</v>
      </c>
      <c r="E135" s="190" t="s">
        <v>627</v>
      </c>
      <c r="F135" s="350" t="s">
        <v>626</v>
      </c>
      <c r="G135" s="126" t="s">
        <v>630</v>
      </c>
      <c r="H135" s="134" t="s">
        <v>775</v>
      </c>
      <c r="I135" s="133">
        <v>4</v>
      </c>
      <c r="J135" s="127">
        <v>5</v>
      </c>
      <c r="K135" s="127"/>
      <c r="L135" s="127"/>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hidden="1" x14ac:dyDescent="0.25">
      <c r="A136" s="77"/>
      <c r="B136" s="52"/>
      <c r="C136" s="52"/>
      <c r="D136" s="78"/>
      <c r="E136" s="191"/>
      <c r="F136" s="351"/>
      <c r="G136" s="126" t="s">
        <v>633</v>
      </c>
      <c r="H136" s="134" t="s">
        <v>776</v>
      </c>
      <c r="I136" s="133">
        <v>3</v>
      </c>
      <c r="J136" s="127">
        <v>5</v>
      </c>
      <c r="K136" s="127"/>
      <c r="L136" s="127"/>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hidden="1" x14ac:dyDescent="0.25">
      <c r="A137" s="77"/>
      <c r="B137" s="52"/>
      <c r="C137" s="52"/>
      <c r="D137" s="193"/>
      <c r="E137" s="191"/>
      <c r="F137" s="351"/>
      <c r="G137" s="126" t="s">
        <v>632</v>
      </c>
      <c r="H137" s="134" t="s">
        <v>780</v>
      </c>
      <c r="I137" s="134">
        <v>1.2</v>
      </c>
      <c r="J137" s="127">
        <v>3</v>
      </c>
      <c r="K137" s="127"/>
      <c r="L137" s="127"/>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hidden="1" x14ac:dyDescent="0.25">
      <c r="A138" s="73"/>
      <c r="B138" s="55"/>
      <c r="C138" s="55"/>
      <c r="D138" s="78" t="s">
        <v>782</v>
      </c>
      <c r="E138" s="192"/>
      <c r="F138" s="306"/>
      <c r="G138" s="126" t="s">
        <v>631</v>
      </c>
      <c r="H138" s="134" t="s">
        <v>783</v>
      </c>
      <c r="I138" s="133">
        <v>0</v>
      </c>
      <c r="J138" s="127">
        <v>3</v>
      </c>
      <c r="K138" s="127"/>
      <c r="L138" s="127"/>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hidden="1" x14ac:dyDescent="0.25">
      <c r="A139" s="69" t="s">
        <v>623</v>
      </c>
      <c r="B139" s="190" t="s">
        <v>625</v>
      </c>
      <c r="C139" s="190" t="s">
        <v>628</v>
      </c>
      <c r="D139" s="352" t="s">
        <v>771</v>
      </c>
      <c r="E139" s="190" t="s">
        <v>629</v>
      </c>
      <c r="F139" s="190" t="s">
        <v>628</v>
      </c>
      <c r="G139" s="126" t="s">
        <v>634</v>
      </c>
      <c r="H139" s="134" t="s">
        <v>777</v>
      </c>
      <c r="I139" s="133">
        <v>0</v>
      </c>
      <c r="J139" s="127">
        <v>1</v>
      </c>
      <c r="K139" s="127"/>
      <c r="L139" s="127"/>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hidden="1" x14ac:dyDescent="0.25">
      <c r="A140" s="77"/>
      <c r="B140" s="52"/>
      <c r="C140" s="52"/>
      <c r="D140" s="306"/>
      <c r="E140" s="52"/>
      <c r="F140" s="52"/>
      <c r="G140" s="126" t="s">
        <v>637</v>
      </c>
      <c r="H140" s="134" t="s">
        <v>778</v>
      </c>
      <c r="I140" s="133">
        <v>20</v>
      </c>
      <c r="J140" s="127">
        <v>30</v>
      </c>
      <c r="K140" s="127"/>
      <c r="L140" s="127"/>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hidden="1" customHeight="1" x14ac:dyDescent="0.25">
      <c r="A141" s="77"/>
      <c r="B141" s="52"/>
      <c r="C141" s="52"/>
      <c r="D141" s="352" t="s">
        <v>782</v>
      </c>
      <c r="E141" s="52"/>
      <c r="F141" s="52"/>
      <c r="G141" s="126" t="s">
        <v>636</v>
      </c>
      <c r="H141" s="134" t="s">
        <v>789</v>
      </c>
      <c r="I141" s="133">
        <v>5</v>
      </c>
      <c r="J141" s="127">
        <v>7</v>
      </c>
      <c r="K141" s="127"/>
      <c r="L141" s="127"/>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hidden="1" x14ac:dyDescent="0.25">
      <c r="A142" s="73"/>
      <c r="B142" s="55"/>
      <c r="C142" s="55"/>
      <c r="D142" s="306"/>
      <c r="E142" s="192"/>
      <c r="F142" s="55"/>
      <c r="G142" s="126" t="s">
        <v>635</v>
      </c>
      <c r="H142" s="134" t="s">
        <v>784</v>
      </c>
      <c r="I142" s="133">
        <v>0</v>
      </c>
      <c r="J142" s="127">
        <v>5</v>
      </c>
      <c r="K142" s="127"/>
      <c r="L142" s="127"/>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hidden="1"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186"/>
      <c r="Y143" s="186"/>
    </row>
    <row r="144" spans="1:26" s="13" customFormat="1" ht="216" hidden="1" customHeight="1" x14ac:dyDescent="0.25">
      <c r="A144" s="57" t="s">
        <v>337</v>
      </c>
      <c r="B144" s="66" t="s">
        <v>513</v>
      </c>
      <c r="C144" s="83" t="s">
        <v>510</v>
      </c>
      <c r="D144" s="29" t="s">
        <v>806</v>
      </c>
      <c r="E144" s="66" t="s">
        <v>338</v>
      </c>
      <c r="F144" s="83" t="s">
        <v>511</v>
      </c>
      <c r="G144" s="83" t="s">
        <v>515</v>
      </c>
      <c r="H144" s="86" t="s">
        <v>764</v>
      </c>
      <c r="I144" s="86">
        <v>6.6</v>
      </c>
      <c r="J144" s="83">
        <v>6.6</v>
      </c>
      <c r="K144" s="83"/>
      <c r="L144" s="83"/>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hidden="1" x14ac:dyDescent="0.25">
      <c r="A145" s="57" t="s">
        <v>339</v>
      </c>
      <c r="B145" s="66" t="s">
        <v>340</v>
      </c>
      <c r="C145" s="83" t="s">
        <v>724</v>
      </c>
      <c r="D145" s="29" t="s">
        <v>806</v>
      </c>
      <c r="E145" s="66" t="s">
        <v>514</v>
      </c>
      <c r="F145" s="83" t="s">
        <v>512</v>
      </c>
      <c r="G145" s="83" t="s">
        <v>516</v>
      </c>
      <c r="H145" s="83" t="s">
        <v>765</v>
      </c>
      <c r="I145" s="83">
        <v>2.5</v>
      </c>
      <c r="J145" s="83">
        <v>2.5</v>
      </c>
      <c r="K145" s="83"/>
      <c r="L145" s="83"/>
      <c r="M145" s="83">
        <v>2.5</v>
      </c>
      <c r="N145" s="83">
        <v>2.6</v>
      </c>
      <c r="O145" s="83">
        <v>2.8</v>
      </c>
      <c r="P145" s="83">
        <v>3</v>
      </c>
      <c r="Q145" s="83">
        <v>3</v>
      </c>
      <c r="R145" s="83">
        <v>3</v>
      </c>
      <c r="S145" s="83">
        <v>3.5</v>
      </c>
      <c r="T145" s="83">
        <v>3.5</v>
      </c>
      <c r="U145" s="83">
        <v>4</v>
      </c>
      <c r="V145" s="83">
        <v>4.5</v>
      </c>
      <c r="W145" s="83">
        <v>6</v>
      </c>
      <c r="X145" s="46" t="s">
        <v>759</v>
      </c>
      <c r="Y145" s="12" t="s">
        <v>807</v>
      </c>
    </row>
    <row r="146" spans="1:25" hidden="1" x14ac:dyDescent="0.25">
      <c r="A146" s="195"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hidden="1" x14ac:dyDescent="0.25">
      <c r="A147" s="58" t="s">
        <v>342</v>
      </c>
      <c r="B147" s="66" t="s">
        <v>343</v>
      </c>
      <c r="C147" s="24" t="s">
        <v>505</v>
      </c>
      <c r="D147" s="29" t="s">
        <v>344</v>
      </c>
      <c r="E147" s="66" t="s">
        <v>346</v>
      </c>
      <c r="F147" s="66" t="s">
        <v>345</v>
      </c>
      <c r="G147" s="83" t="s">
        <v>352</v>
      </c>
      <c r="H147" s="86" t="s">
        <v>506</v>
      </c>
      <c r="I147" s="181">
        <v>40</v>
      </c>
      <c r="J147" s="181">
        <v>40</v>
      </c>
      <c r="K147" s="181"/>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hidden="1" x14ac:dyDescent="0.25">
      <c r="A148" s="67" t="s">
        <v>349</v>
      </c>
      <c r="B148" s="66" t="s">
        <v>347</v>
      </c>
      <c r="C148" s="66" t="s">
        <v>448</v>
      </c>
      <c r="D148" s="29" t="s">
        <v>344</v>
      </c>
      <c r="E148" s="66" t="s">
        <v>348</v>
      </c>
      <c r="F148" s="66" t="s">
        <v>436</v>
      </c>
      <c r="G148" s="83" t="s">
        <v>353</v>
      </c>
      <c r="H148" s="86" t="s">
        <v>507</v>
      </c>
      <c r="I148" s="83">
        <v>0.7</v>
      </c>
      <c r="J148" s="181">
        <v>1</v>
      </c>
      <c r="K148" s="181"/>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hidden="1" x14ac:dyDescent="0.25">
      <c r="A149" s="67" t="s">
        <v>350</v>
      </c>
      <c r="B149" s="66" t="s">
        <v>707</v>
      </c>
      <c r="C149" s="66" t="s">
        <v>725</v>
      </c>
      <c r="D149" s="29" t="s">
        <v>344</v>
      </c>
      <c r="E149" s="66" t="s">
        <v>708</v>
      </c>
      <c r="F149" s="66" t="s">
        <v>508</v>
      </c>
      <c r="G149" s="83" t="s">
        <v>509</v>
      </c>
      <c r="H149" s="86" t="s">
        <v>351</v>
      </c>
      <c r="I149" s="86">
        <v>0.6</v>
      </c>
      <c r="J149" s="181">
        <v>1</v>
      </c>
      <c r="K149" s="181"/>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hidden="1" x14ac:dyDescent="0.25">
      <c r="A150" s="195"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hidden="1" x14ac:dyDescent="0.25">
      <c r="A151" s="85" t="s">
        <v>354</v>
      </c>
      <c r="B151" s="83" t="s">
        <v>355</v>
      </c>
      <c r="C151" s="83" t="s">
        <v>531</v>
      </c>
      <c r="D151" s="29" t="s">
        <v>740</v>
      </c>
      <c r="E151" s="83" t="s">
        <v>357</v>
      </c>
      <c r="F151" s="66" t="s">
        <v>532</v>
      </c>
      <c r="G151" s="83" t="s">
        <v>364</v>
      </c>
      <c r="H151" s="86" t="s">
        <v>535</v>
      </c>
      <c r="I151" s="115">
        <v>60</v>
      </c>
      <c r="J151" s="116">
        <v>61</v>
      </c>
      <c r="K151" s="116"/>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hidden="1" x14ac:dyDescent="0.25">
      <c r="A152" s="85" t="s">
        <v>358</v>
      </c>
      <c r="B152" s="87" t="s">
        <v>360</v>
      </c>
      <c r="C152" s="87" t="s">
        <v>449</v>
      </c>
      <c r="D152" s="29" t="s">
        <v>740</v>
      </c>
      <c r="E152" s="83" t="s">
        <v>359</v>
      </c>
      <c r="F152" s="66" t="s">
        <v>533</v>
      </c>
      <c r="G152" s="83" t="s">
        <v>365</v>
      </c>
      <c r="H152" s="86" t="s">
        <v>536</v>
      </c>
      <c r="I152" s="115">
        <v>210</v>
      </c>
      <c r="J152" s="116">
        <v>210</v>
      </c>
      <c r="K152" s="116"/>
      <c r="L152" s="116"/>
      <c r="M152" s="116">
        <v>250</v>
      </c>
      <c r="N152" s="116">
        <v>270</v>
      </c>
      <c r="O152" s="116">
        <v>350</v>
      </c>
      <c r="P152" s="116">
        <v>450</v>
      </c>
      <c r="Q152" s="116">
        <v>500</v>
      </c>
      <c r="R152" s="116">
        <v>550</v>
      </c>
      <c r="S152" s="116">
        <v>600</v>
      </c>
      <c r="T152" s="116">
        <v>650</v>
      </c>
      <c r="U152" s="116">
        <v>700</v>
      </c>
      <c r="V152" s="116">
        <v>750</v>
      </c>
      <c r="W152" s="116">
        <v>800</v>
      </c>
      <c r="X152" s="46" t="s">
        <v>759</v>
      </c>
      <c r="Y152" s="12" t="s">
        <v>462</v>
      </c>
    </row>
    <row r="153" spans="1:25" ht="150.75" hidden="1" customHeight="1" x14ac:dyDescent="0.25">
      <c r="A153" s="88"/>
      <c r="B153" s="89"/>
      <c r="C153" s="89"/>
      <c r="D153" s="29" t="s">
        <v>740</v>
      </c>
      <c r="E153" s="83" t="s">
        <v>361</v>
      </c>
      <c r="F153" s="66" t="s">
        <v>534</v>
      </c>
      <c r="G153" s="87" t="s">
        <v>366</v>
      </c>
      <c r="H153" s="87" t="s">
        <v>363</v>
      </c>
      <c r="I153" s="147">
        <v>60</v>
      </c>
      <c r="J153" s="147">
        <v>61</v>
      </c>
      <c r="K153" s="147"/>
      <c r="L153" s="147"/>
      <c r="M153" s="147">
        <v>62</v>
      </c>
      <c r="N153" s="147">
        <v>63</v>
      </c>
      <c r="O153" s="147">
        <v>64</v>
      </c>
      <c r="P153" s="147">
        <v>65</v>
      </c>
      <c r="Q153" s="147">
        <v>66</v>
      </c>
      <c r="R153" s="147">
        <v>67</v>
      </c>
      <c r="S153" s="147">
        <v>67</v>
      </c>
      <c r="T153" s="147">
        <v>68</v>
      </c>
      <c r="U153" s="147">
        <v>69</v>
      </c>
      <c r="V153" s="147">
        <v>69</v>
      </c>
      <c r="W153" s="147">
        <v>0.7</v>
      </c>
      <c r="X153" s="46" t="s">
        <v>759</v>
      </c>
      <c r="Y153" s="11" t="s">
        <v>462</v>
      </c>
    </row>
    <row r="154" spans="1:25" ht="97.5" hidden="1" customHeight="1" x14ac:dyDescent="0.25">
      <c r="A154" s="90"/>
      <c r="B154" s="91"/>
      <c r="C154" s="91"/>
      <c r="D154" s="29" t="s">
        <v>740</v>
      </c>
      <c r="E154" s="83" t="s">
        <v>362</v>
      </c>
      <c r="F154" s="201" t="s">
        <v>726</v>
      </c>
      <c r="G154" s="92"/>
      <c r="H154" s="92"/>
      <c r="I154" s="165"/>
      <c r="J154" s="165"/>
      <c r="K154" s="165"/>
      <c r="L154" s="165"/>
      <c r="M154" s="165"/>
      <c r="N154" s="165"/>
      <c r="O154" s="165"/>
      <c r="P154" s="165"/>
      <c r="Q154" s="165"/>
      <c r="R154" s="165"/>
      <c r="S154" s="165"/>
      <c r="T154" s="165"/>
      <c r="U154" s="165"/>
      <c r="V154" s="165"/>
      <c r="W154" s="165"/>
      <c r="X154" s="46" t="s">
        <v>759</v>
      </c>
      <c r="Y154" s="45" t="s">
        <v>462</v>
      </c>
    </row>
    <row r="155" spans="1:25" s="13" customFormat="1" ht="348.75" hidden="1" customHeight="1" x14ac:dyDescent="0.25">
      <c r="A155" s="85" t="s">
        <v>367</v>
      </c>
      <c r="B155" s="87" t="s">
        <v>368</v>
      </c>
      <c r="C155" s="87" t="s">
        <v>523</v>
      </c>
      <c r="D155" s="29" t="s">
        <v>522</v>
      </c>
      <c r="E155" s="83" t="s">
        <v>369</v>
      </c>
      <c r="F155" s="66" t="s">
        <v>437</v>
      </c>
      <c r="G155" s="83" t="s">
        <v>375</v>
      </c>
      <c r="H155" s="86" t="s">
        <v>527</v>
      </c>
      <c r="I155" s="115">
        <v>52</v>
      </c>
      <c r="J155" s="116">
        <v>54</v>
      </c>
      <c r="K155" s="116"/>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hidden="1" customHeight="1" x14ac:dyDescent="0.25">
      <c r="A156" s="88"/>
      <c r="B156" s="89"/>
      <c r="C156" s="89"/>
      <c r="D156" s="29" t="s">
        <v>521</v>
      </c>
      <c r="E156" s="83" t="s">
        <v>370</v>
      </c>
      <c r="F156" s="66" t="s">
        <v>372</v>
      </c>
      <c r="G156" s="83" t="s">
        <v>376</v>
      </c>
      <c r="H156" s="86" t="s">
        <v>678</v>
      </c>
      <c r="I156" s="115">
        <v>7</v>
      </c>
      <c r="J156" s="116">
        <v>8</v>
      </c>
      <c r="K156" s="116"/>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hidden="1" x14ac:dyDescent="0.25">
      <c r="A157" s="90"/>
      <c r="B157" s="91"/>
      <c r="C157" s="91"/>
      <c r="D157" s="29" t="s">
        <v>521</v>
      </c>
      <c r="E157" s="83" t="s">
        <v>371</v>
      </c>
      <c r="F157" s="34" t="s">
        <v>524</v>
      </c>
      <c r="G157" s="83" t="s">
        <v>378</v>
      </c>
      <c r="H157" s="86" t="s">
        <v>731</v>
      </c>
      <c r="I157" s="115">
        <v>10</v>
      </c>
      <c r="J157" s="116">
        <v>12</v>
      </c>
      <c r="K157" s="116"/>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hidden="1" x14ac:dyDescent="0.25">
      <c r="A158" s="85" t="s">
        <v>377</v>
      </c>
      <c r="B158" s="87" t="s">
        <v>373</v>
      </c>
      <c r="C158" s="87" t="s">
        <v>677</v>
      </c>
      <c r="D158" s="193" t="s">
        <v>356</v>
      </c>
      <c r="E158" s="87" t="s">
        <v>374</v>
      </c>
      <c r="F158" s="102" t="s">
        <v>525</v>
      </c>
      <c r="G158" s="83" t="s">
        <v>559</v>
      </c>
      <c r="H158" s="86" t="s">
        <v>526</v>
      </c>
      <c r="I158" s="166">
        <v>20</v>
      </c>
      <c r="J158" s="167">
        <v>23</v>
      </c>
      <c r="K158" s="167"/>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x14ac:dyDescent="0.25">
      <c r="A159" s="206" t="s">
        <v>415</v>
      </c>
      <c r="B159" s="189"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hidden="1" customHeight="1" x14ac:dyDescent="0.25">
      <c r="A161" s="57" t="s">
        <v>418</v>
      </c>
      <c r="B161" s="10" t="s">
        <v>419</v>
      </c>
      <c r="C161" s="190" t="s">
        <v>487</v>
      </c>
      <c r="D161" s="29" t="s">
        <v>732</v>
      </c>
      <c r="E161" s="66" t="s">
        <v>483</v>
      </c>
      <c r="F161" s="66" t="s">
        <v>733</v>
      </c>
      <c r="G161" s="155" t="s">
        <v>440</v>
      </c>
      <c r="H161" s="155" t="s">
        <v>528</v>
      </c>
      <c r="I161" s="155">
        <v>59.5</v>
      </c>
      <c r="J161" s="87">
        <v>67.3</v>
      </c>
      <c r="K161" s="87"/>
      <c r="L161" s="87"/>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10.75" hidden="1" customHeight="1" x14ac:dyDescent="0.25">
      <c r="A162" s="58"/>
      <c r="B162" s="23"/>
      <c r="C162" s="52"/>
      <c r="D162" s="29" t="s">
        <v>734</v>
      </c>
      <c r="E162" s="66" t="s">
        <v>484</v>
      </c>
      <c r="F162" s="66" t="s">
        <v>529</v>
      </c>
      <c r="G162" s="89"/>
      <c r="H162" s="89"/>
      <c r="I162" s="89"/>
      <c r="J162" s="89"/>
      <c r="K162" s="89"/>
      <c r="L162" s="89"/>
      <c r="M162" s="89"/>
      <c r="N162" s="89"/>
      <c r="O162" s="89"/>
      <c r="P162" s="89"/>
      <c r="Q162" s="89"/>
      <c r="R162" s="89"/>
      <c r="S162" s="89"/>
      <c r="T162" s="89"/>
      <c r="U162" s="89"/>
      <c r="V162" s="89"/>
      <c r="W162" s="89"/>
      <c r="X162" s="12" t="s">
        <v>755</v>
      </c>
      <c r="Y162" s="12" t="s">
        <v>464</v>
      </c>
    </row>
    <row r="163" spans="1:25" s="13" customFormat="1" ht="372" customHeight="1" x14ac:dyDescent="0.25">
      <c r="A163" s="94"/>
      <c r="B163" s="18"/>
      <c r="C163" s="55"/>
      <c r="D163" s="29" t="s">
        <v>734</v>
      </c>
      <c r="E163" s="66" t="s">
        <v>485</v>
      </c>
      <c r="F163" s="66" t="s">
        <v>768</v>
      </c>
      <c r="G163" s="89"/>
      <c r="H163" s="89"/>
      <c r="I163" s="89"/>
      <c r="J163" s="89"/>
      <c r="K163" s="89"/>
      <c r="L163" s="89"/>
      <c r="M163" s="89"/>
      <c r="N163" s="89"/>
      <c r="O163" s="89"/>
      <c r="P163" s="89"/>
      <c r="Q163" s="89"/>
      <c r="R163" s="89"/>
      <c r="S163" s="89"/>
      <c r="T163" s="89"/>
      <c r="U163" s="89"/>
      <c r="V163" s="89"/>
      <c r="W163" s="89"/>
      <c r="X163" s="12" t="s">
        <v>756</v>
      </c>
      <c r="Y163" s="12" t="s">
        <v>769</v>
      </c>
    </row>
    <row r="164" spans="1:25" s="13" customFormat="1" ht="213.75" hidden="1" customHeight="1" x14ac:dyDescent="0.25">
      <c r="A164" s="57" t="s">
        <v>420</v>
      </c>
      <c r="B164" s="66" t="s">
        <v>421</v>
      </c>
      <c r="C164" s="24" t="s">
        <v>385</v>
      </c>
      <c r="D164" s="29" t="s">
        <v>57</v>
      </c>
      <c r="E164" s="66" t="s">
        <v>486</v>
      </c>
      <c r="F164" s="66" t="s">
        <v>754</v>
      </c>
      <c r="G164" s="91"/>
      <c r="H164" s="91"/>
      <c r="I164" s="91"/>
      <c r="J164" s="91"/>
      <c r="K164" s="91"/>
      <c r="L164" s="91"/>
      <c r="M164" s="91"/>
      <c r="N164" s="91"/>
      <c r="O164" s="91"/>
      <c r="P164" s="91"/>
      <c r="Q164" s="91"/>
      <c r="R164" s="91"/>
      <c r="S164" s="91"/>
      <c r="T164" s="91"/>
      <c r="U164" s="91"/>
      <c r="V164" s="91"/>
      <c r="W164" s="91"/>
      <c r="X164" s="12" t="s">
        <v>755</v>
      </c>
      <c r="Y164" s="12" t="s">
        <v>464</v>
      </c>
    </row>
    <row r="165" spans="1:25" x14ac:dyDescent="0.25">
      <c r="A165" s="194" t="s">
        <v>49</v>
      </c>
      <c r="B165" s="46" t="s">
        <v>46</v>
      </c>
      <c r="C165" s="318" t="s">
        <v>45</v>
      </c>
      <c r="D165" s="298"/>
      <c r="E165" s="298"/>
      <c r="F165" s="298"/>
      <c r="G165" s="298"/>
      <c r="H165" s="319"/>
      <c r="I165" s="200"/>
      <c r="J165" s="60"/>
      <c r="K165" s="60"/>
      <c r="L165" s="60"/>
      <c r="M165" s="60"/>
      <c r="N165" s="60"/>
      <c r="O165" s="60"/>
      <c r="P165" s="60"/>
      <c r="Q165" s="60"/>
      <c r="R165" s="60"/>
      <c r="S165" s="60"/>
      <c r="T165" s="60"/>
      <c r="U165" s="60"/>
      <c r="V165" s="60"/>
      <c r="W165" s="83"/>
      <c r="X165" s="12"/>
      <c r="Y165" s="12"/>
    </row>
    <row r="166" spans="1:25" ht="110.25" hidden="1" x14ac:dyDescent="0.25">
      <c r="A166" s="94" t="s">
        <v>679</v>
      </c>
      <c r="B166" s="18" t="s">
        <v>680</v>
      </c>
      <c r="C166" s="55" t="s">
        <v>489</v>
      </c>
      <c r="D166" s="29" t="s">
        <v>735</v>
      </c>
      <c r="E166" s="96" t="s">
        <v>684</v>
      </c>
      <c r="F166" s="183" t="s">
        <v>490</v>
      </c>
      <c r="G166" s="104" t="s">
        <v>488</v>
      </c>
      <c r="H166" s="86" t="s">
        <v>792</v>
      </c>
      <c r="I166" s="115">
        <v>0</v>
      </c>
      <c r="J166" s="116">
        <v>0</v>
      </c>
      <c r="K166" s="116"/>
      <c r="L166" s="116"/>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x14ac:dyDescent="0.25">
      <c r="A167" s="57" t="s">
        <v>386</v>
      </c>
      <c r="B167" s="10" t="s">
        <v>681</v>
      </c>
      <c r="C167" s="190" t="s">
        <v>454</v>
      </c>
      <c r="D167" s="29" t="s">
        <v>382</v>
      </c>
      <c r="E167" s="96" t="s">
        <v>683</v>
      </c>
      <c r="F167" s="201" t="s">
        <v>685</v>
      </c>
      <c r="G167" s="105" t="s">
        <v>403</v>
      </c>
      <c r="H167" s="87" t="s">
        <v>793</v>
      </c>
      <c r="I167" s="147">
        <v>0</v>
      </c>
      <c r="J167" s="116">
        <v>0</v>
      </c>
      <c r="K167" s="212">
        <v>0</v>
      </c>
      <c r="L167" s="116"/>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customHeight="1" x14ac:dyDescent="0.25">
      <c r="A168" s="58"/>
      <c r="B168" s="23"/>
      <c r="C168" s="52"/>
      <c r="D168" s="29" t="s">
        <v>382</v>
      </c>
      <c r="E168" s="96" t="s">
        <v>692</v>
      </c>
      <c r="F168" s="201" t="s">
        <v>686</v>
      </c>
      <c r="G168" s="141"/>
      <c r="H168" s="141"/>
      <c r="I168" s="141"/>
      <c r="J168" s="60"/>
      <c r="K168" s="60"/>
      <c r="L168" s="60"/>
      <c r="M168" s="83"/>
      <c r="N168" s="83"/>
      <c r="O168" s="83"/>
      <c r="P168" s="83"/>
      <c r="Q168" s="83"/>
      <c r="R168" s="60"/>
      <c r="S168" s="60"/>
      <c r="T168" s="60"/>
      <c r="U168" s="60"/>
      <c r="V168" s="60"/>
      <c r="W168" s="83"/>
      <c r="X168" s="12" t="s">
        <v>758</v>
      </c>
      <c r="Y168" s="12" t="s">
        <v>769</v>
      </c>
    </row>
    <row r="169" spans="1:25" ht="58.5" customHeight="1" x14ac:dyDescent="0.25">
      <c r="A169" s="58"/>
      <c r="B169" s="23"/>
      <c r="C169" s="52"/>
      <c r="D169" s="29" t="s">
        <v>382</v>
      </c>
      <c r="E169" s="96" t="s">
        <v>693</v>
      </c>
      <c r="F169" s="201" t="s">
        <v>687</v>
      </c>
      <c r="G169" s="159"/>
      <c r="H169" s="159"/>
      <c r="I169" s="159"/>
      <c r="J169" s="199"/>
      <c r="K169" s="199"/>
      <c r="L169" s="199"/>
      <c r="M169" s="83"/>
      <c r="N169" s="83"/>
      <c r="O169" s="83"/>
      <c r="P169" s="83"/>
      <c r="Q169" s="83"/>
      <c r="R169" s="60"/>
      <c r="S169" s="199"/>
      <c r="T169" s="199"/>
      <c r="U169" s="199"/>
      <c r="V169" s="199"/>
      <c r="W169" s="62"/>
      <c r="X169" s="12" t="s">
        <v>758</v>
      </c>
      <c r="Y169" s="12" t="s">
        <v>769</v>
      </c>
    </row>
    <row r="170" spans="1:25" s="13" customFormat="1" ht="54.75" customHeight="1" x14ac:dyDescent="0.25">
      <c r="A170" s="58"/>
      <c r="B170" s="23"/>
      <c r="C170" s="52"/>
      <c r="D170" s="29" t="s">
        <v>741</v>
      </c>
      <c r="E170" s="96" t="s">
        <v>390</v>
      </c>
      <c r="F170" s="66" t="s">
        <v>688</v>
      </c>
      <c r="G170" s="141"/>
      <c r="H170" s="141"/>
      <c r="I170" s="141"/>
      <c r="J170" s="60"/>
      <c r="K170" s="60"/>
      <c r="L170" s="60"/>
      <c r="M170" s="83"/>
      <c r="N170" s="83"/>
      <c r="O170" s="83"/>
      <c r="P170" s="83"/>
      <c r="Q170" s="83"/>
      <c r="R170" s="60"/>
      <c r="S170" s="60"/>
      <c r="T170" s="60"/>
      <c r="U170" s="60"/>
      <c r="V170" s="60"/>
      <c r="W170" s="83"/>
      <c r="X170" s="12" t="s">
        <v>758</v>
      </c>
      <c r="Y170" s="12" t="s">
        <v>769</v>
      </c>
    </row>
    <row r="171" spans="1:25" s="13" customFormat="1" ht="78.75" x14ac:dyDescent="0.25">
      <c r="A171" s="57" t="s">
        <v>393</v>
      </c>
      <c r="B171" s="10" t="s">
        <v>696</v>
      </c>
      <c r="C171" s="190" t="s">
        <v>397</v>
      </c>
      <c r="D171" s="29" t="s">
        <v>392</v>
      </c>
      <c r="E171" s="96" t="s">
        <v>697</v>
      </c>
      <c r="F171" s="66" t="s">
        <v>391</v>
      </c>
      <c r="G171" s="105" t="s">
        <v>404</v>
      </c>
      <c r="H171" s="87" t="s">
        <v>736</v>
      </c>
      <c r="I171" s="147"/>
      <c r="J171" s="128"/>
      <c r="K171" s="128"/>
      <c r="L171" s="128"/>
      <c r="M171" s="116">
        <v>1</v>
      </c>
      <c r="N171" s="116">
        <v>1</v>
      </c>
      <c r="O171" s="116">
        <v>1</v>
      </c>
      <c r="P171" s="116"/>
      <c r="Q171" s="116"/>
      <c r="R171" s="128"/>
      <c r="S171" s="128"/>
      <c r="T171" s="128"/>
      <c r="U171" s="128"/>
      <c r="V171" s="128"/>
      <c r="W171" s="116">
        <v>3</v>
      </c>
      <c r="X171" s="12" t="s">
        <v>758</v>
      </c>
      <c r="Y171" s="12" t="s">
        <v>769</v>
      </c>
    </row>
    <row r="172" spans="1:25" s="13" customFormat="1" ht="45" x14ac:dyDescent="0.25">
      <c r="A172" s="58"/>
      <c r="B172" s="23"/>
      <c r="C172" s="52"/>
      <c r="D172" s="29" t="s">
        <v>519</v>
      </c>
      <c r="E172" s="96" t="s">
        <v>698</v>
      </c>
      <c r="F172" s="66" t="s">
        <v>682</v>
      </c>
      <c r="G172" s="141"/>
      <c r="H172" s="141"/>
      <c r="I172" s="168"/>
      <c r="J172" s="128"/>
      <c r="K172" s="128"/>
      <c r="L172" s="128"/>
      <c r="M172" s="116"/>
      <c r="N172" s="116"/>
      <c r="O172" s="116"/>
      <c r="P172" s="116"/>
      <c r="Q172" s="116"/>
      <c r="R172" s="128"/>
      <c r="S172" s="128"/>
      <c r="T172" s="128"/>
      <c r="U172" s="128"/>
      <c r="V172" s="128"/>
      <c r="W172" s="116"/>
      <c r="X172" s="12" t="s">
        <v>758</v>
      </c>
      <c r="Y172" s="12" t="s">
        <v>769</v>
      </c>
    </row>
    <row r="173" spans="1:25" s="13" customFormat="1" ht="130.5" customHeight="1" x14ac:dyDescent="0.25">
      <c r="A173" s="94"/>
      <c r="B173" s="18"/>
      <c r="C173" s="55"/>
      <c r="D173" s="29" t="s">
        <v>741</v>
      </c>
      <c r="E173" s="96" t="s">
        <v>709</v>
      </c>
      <c r="F173" s="66" t="s">
        <v>738</v>
      </c>
      <c r="G173" s="92"/>
      <c r="H173" s="92"/>
      <c r="I173" s="169"/>
      <c r="J173" s="128"/>
      <c r="K173" s="128"/>
      <c r="L173" s="128"/>
      <c r="M173" s="116"/>
      <c r="N173" s="128"/>
      <c r="O173" s="128"/>
      <c r="P173" s="128"/>
      <c r="Q173" s="128"/>
      <c r="R173" s="128"/>
      <c r="S173" s="128"/>
      <c r="T173" s="128"/>
      <c r="U173" s="128"/>
      <c r="V173" s="128"/>
      <c r="W173" s="116"/>
      <c r="X173" s="12" t="s">
        <v>758</v>
      </c>
      <c r="Y173" s="12" t="s">
        <v>769</v>
      </c>
    </row>
    <row r="174" spans="1:25" s="13" customFormat="1" ht="60" x14ac:dyDescent="0.25">
      <c r="A174" s="57" t="s">
        <v>422</v>
      </c>
      <c r="B174" s="10" t="s">
        <v>423</v>
      </c>
      <c r="C174" s="190" t="s">
        <v>398</v>
      </c>
      <c r="D174" s="29" t="s">
        <v>520</v>
      </c>
      <c r="E174" s="96" t="s">
        <v>699</v>
      </c>
      <c r="F174" s="66" t="s">
        <v>396</v>
      </c>
      <c r="G174" s="105" t="s">
        <v>405</v>
      </c>
      <c r="H174" s="87" t="s">
        <v>560</v>
      </c>
      <c r="I174" s="147"/>
      <c r="J174" s="116">
        <v>1</v>
      </c>
      <c r="K174" s="116"/>
      <c r="L174" s="116"/>
      <c r="M174" s="116">
        <v>1</v>
      </c>
      <c r="N174" s="128"/>
      <c r="O174" s="128"/>
      <c r="P174" s="128"/>
      <c r="Q174" s="128"/>
      <c r="R174" s="128"/>
      <c r="S174" s="128"/>
      <c r="T174" s="128"/>
      <c r="U174" s="128"/>
      <c r="V174" s="128"/>
      <c r="W174" s="116">
        <v>2</v>
      </c>
      <c r="X174" s="12" t="s">
        <v>758</v>
      </c>
      <c r="Y174" s="12" t="s">
        <v>769</v>
      </c>
    </row>
    <row r="175" spans="1:25" s="13" customFormat="1" ht="51" x14ac:dyDescent="0.25">
      <c r="A175" s="94"/>
      <c r="B175" s="18"/>
      <c r="C175" s="55"/>
      <c r="D175" s="29" t="s">
        <v>520</v>
      </c>
      <c r="E175" s="96" t="s">
        <v>700</v>
      </c>
      <c r="F175" s="66" t="s">
        <v>395</v>
      </c>
      <c r="G175" s="92"/>
      <c r="H175" s="92"/>
      <c r="I175" s="92"/>
      <c r="J175" s="83"/>
      <c r="K175" s="83"/>
      <c r="L175" s="83"/>
      <c r="M175" s="83"/>
      <c r="N175" s="60"/>
      <c r="O175" s="60"/>
      <c r="P175" s="60"/>
      <c r="Q175" s="60"/>
      <c r="R175" s="60"/>
      <c r="S175" s="60"/>
      <c r="T175" s="60"/>
      <c r="U175" s="60"/>
      <c r="V175" s="60"/>
      <c r="W175" s="83"/>
      <c r="X175" s="12" t="s">
        <v>758</v>
      </c>
      <c r="Y175" s="12" t="s">
        <v>770</v>
      </c>
    </row>
    <row r="176" spans="1:25" ht="45" hidden="1"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hidden="1" x14ac:dyDescent="0.25">
      <c r="A177" s="57" t="s">
        <v>379</v>
      </c>
      <c r="B177" s="66" t="s">
        <v>380</v>
      </c>
      <c r="C177" s="24" t="s">
        <v>406</v>
      </c>
      <c r="D177" s="29" t="s">
        <v>748</v>
      </c>
      <c r="E177" s="96" t="s">
        <v>381</v>
      </c>
      <c r="F177" s="66" t="s">
        <v>408</v>
      </c>
      <c r="G177" s="104" t="s">
        <v>407</v>
      </c>
      <c r="H177" s="86" t="s">
        <v>564</v>
      </c>
      <c r="I177" s="170">
        <v>0.05</v>
      </c>
      <c r="J177" s="148">
        <v>0.06</v>
      </c>
      <c r="K177" s="148"/>
      <c r="L177" s="148"/>
      <c r="M177" s="148">
        <v>0.1</v>
      </c>
      <c r="N177" s="148">
        <v>0.15</v>
      </c>
      <c r="O177" s="148">
        <v>0.23</v>
      </c>
      <c r="P177" s="148">
        <v>0.33</v>
      </c>
      <c r="Q177" s="148">
        <v>0.45</v>
      </c>
      <c r="R177" s="148">
        <v>0.5</v>
      </c>
      <c r="S177" s="148">
        <v>0.55000000000000004</v>
      </c>
      <c r="T177" s="148">
        <v>0.6</v>
      </c>
      <c r="U177" s="171">
        <v>0.65</v>
      </c>
      <c r="V177" s="171">
        <v>0.75</v>
      </c>
      <c r="W177" s="171">
        <v>0.8</v>
      </c>
      <c r="X177" s="186" t="s">
        <v>760</v>
      </c>
      <c r="Y177" s="186" t="s">
        <v>710</v>
      </c>
    </row>
    <row r="178" spans="1:25" ht="110.25" hidden="1" customHeight="1" x14ac:dyDescent="0.25">
      <c r="A178" s="57" t="s">
        <v>384</v>
      </c>
      <c r="B178" s="10" t="s">
        <v>383</v>
      </c>
      <c r="C178" s="190" t="s">
        <v>409</v>
      </c>
      <c r="D178" s="29"/>
      <c r="E178" s="96" t="s">
        <v>387</v>
      </c>
      <c r="F178" s="66" t="s">
        <v>412</v>
      </c>
      <c r="G178" s="104" t="s">
        <v>413</v>
      </c>
      <c r="H178" s="86" t="s">
        <v>566</v>
      </c>
      <c r="I178" s="115">
        <v>10</v>
      </c>
      <c r="J178" s="116">
        <v>15</v>
      </c>
      <c r="K178" s="116"/>
      <c r="L178" s="116"/>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hidden="1" x14ac:dyDescent="0.25">
      <c r="A179" s="99"/>
      <c r="B179" s="98"/>
      <c r="C179" s="31"/>
      <c r="D179" s="29"/>
      <c r="E179" s="96" t="s">
        <v>388</v>
      </c>
      <c r="F179" s="34" t="s">
        <v>410</v>
      </c>
      <c r="G179" s="105" t="s">
        <v>563</v>
      </c>
      <c r="H179" s="85" t="s">
        <v>565</v>
      </c>
      <c r="I179" s="150">
        <v>20</v>
      </c>
      <c r="J179" s="147">
        <v>20</v>
      </c>
      <c r="K179" s="147"/>
      <c r="L179" s="147"/>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39.75" hidden="1" customHeight="1" x14ac:dyDescent="0.25">
      <c r="A180" s="99"/>
      <c r="B180" s="98"/>
      <c r="C180" s="98"/>
      <c r="D180" s="29"/>
      <c r="E180" s="96" t="s">
        <v>389</v>
      </c>
      <c r="F180" s="34" t="s">
        <v>411</v>
      </c>
      <c r="G180" s="160"/>
      <c r="H180" s="88"/>
      <c r="I180" s="88"/>
      <c r="J180" s="141"/>
      <c r="K180" s="141"/>
      <c r="L180" s="141"/>
      <c r="M180" s="89"/>
      <c r="N180" s="141"/>
      <c r="O180" s="141"/>
      <c r="P180" s="141"/>
      <c r="Q180" s="141"/>
      <c r="R180" s="141"/>
      <c r="S180" s="141"/>
      <c r="T180" s="141"/>
      <c r="U180" s="159"/>
      <c r="V180" s="159"/>
      <c r="W180" s="161"/>
      <c r="X180" s="12" t="s">
        <v>758</v>
      </c>
      <c r="Y180" s="101" t="s">
        <v>458</v>
      </c>
    </row>
    <row r="181" spans="1:25" ht="81.75" hidden="1" customHeight="1" x14ac:dyDescent="0.25">
      <c r="A181" s="8"/>
      <c r="B181" s="19"/>
      <c r="C181" s="19"/>
      <c r="D181" s="49"/>
      <c r="E181" s="97" t="s">
        <v>390</v>
      </c>
      <c r="F181" s="102" t="s">
        <v>414</v>
      </c>
      <c r="G181" s="141"/>
      <c r="H181" s="88"/>
      <c r="I181" s="88"/>
      <c r="J181" s="141"/>
      <c r="K181" s="141"/>
      <c r="L181" s="141"/>
      <c r="M181" s="89"/>
      <c r="N181" s="141"/>
      <c r="O181" s="141"/>
      <c r="P181" s="141"/>
      <c r="Q181" s="141"/>
      <c r="R181" s="141"/>
      <c r="S181" s="141"/>
      <c r="T181" s="141"/>
      <c r="U181" s="159"/>
      <c r="V181" s="159"/>
      <c r="W181" s="161"/>
      <c r="X181" s="12" t="s">
        <v>758</v>
      </c>
      <c r="Y181" s="101" t="s">
        <v>458</v>
      </c>
    </row>
    <row r="182" spans="1:25" ht="99" hidden="1" customHeight="1" x14ac:dyDescent="0.25">
      <c r="A182" s="10" t="s">
        <v>393</v>
      </c>
      <c r="B182" s="66" t="s">
        <v>394</v>
      </c>
      <c r="C182" s="24" t="s">
        <v>438</v>
      </c>
      <c r="D182" s="29" t="s">
        <v>749</v>
      </c>
      <c r="E182" s="96" t="s">
        <v>401</v>
      </c>
      <c r="F182" s="66" t="s">
        <v>416</v>
      </c>
      <c r="G182" s="160"/>
      <c r="H182" s="88"/>
      <c r="I182" s="88"/>
      <c r="J182" s="141"/>
      <c r="K182" s="141"/>
      <c r="L182" s="141"/>
      <c r="M182" s="89"/>
      <c r="N182" s="141"/>
      <c r="O182" s="141"/>
      <c r="P182" s="141"/>
      <c r="Q182" s="141"/>
      <c r="R182" s="141"/>
      <c r="S182" s="141"/>
      <c r="T182" s="141"/>
      <c r="U182" s="159"/>
      <c r="V182" s="159"/>
      <c r="W182" s="161"/>
      <c r="X182" s="186" t="s">
        <v>760</v>
      </c>
      <c r="Y182" s="101" t="s">
        <v>710</v>
      </c>
    </row>
    <row r="183" spans="1:25" ht="137.25" hidden="1" customHeight="1" x14ac:dyDescent="0.25">
      <c r="A183" s="66" t="s">
        <v>399</v>
      </c>
      <c r="B183" s="66" t="s">
        <v>400</v>
      </c>
      <c r="C183" s="201" t="s">
        <v>737</v>
      </c>
      <c r="D183" s="29" t="s">
        <v>750</v>
      </c>
      <c r="E183" s="96" t="s">
        <v>402</v>
      </c>
      <c r="F183" s="201" t="s">
        <v>417</v>
      </c>
      <c r="G183" s="106"/>
      <c r="H183" s="90"/>
      <c r="I183" s="90"/>
      <c r="J183" s="113"/>
      <c r="K183" s="113"/>
      <c r="L183" s="113"/>
      <c r="M183" s="112"/>
      <c r="N183" s="113"/>
      <c r="O183" s="113"/>
      <c r="P183" s="113"/>
      <c r="Q183" s="113"/>
      <c r="R183" s="113"/>
      <c r="S183" s="113"/>
      <c r="T183" s="113"/>
      <c r="U183" s="113"/>
      <c r="V183" s="113"/>
      <c r="W183" s="112"/>
      <c r="X183" s="186" t="s">
        <v>760</v>
      </c>
      <c r="Y183" s="28" t="s">
        <v>710</v>
      </c>
    </row>
    <row r="184" spans="1:25" ht="15"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sheetData>
  <autoFilter ref="A6:AA183">
    <filterColumn colId="23">
      <filters>
        <filter val="Первый заместитель главы"/>
      </filters>
    </filterColumn>
    <filterColumn colId="24">
      <filters>
        <filter val="МКУ &quot;Служба управления строительством&quot;"/>
      </filters>
    </filterColumn>
  </autoFilter>
  <mergeCells count="47">
    <mergeCell ref="A2:L2"/>
    <mergeCell ref="X2:Y2"/>
    <mergeCell ref="C13:W13"/>
    <mergeCell ref="H4:H5"/>
    <mergeCell ref="X1:Y1"/>
    <mergeCell ref="A3:A5"/>
    <mergeCell ref="B3:C3"/>
    <mergeCell ref="D3:D5"/>
    <mergeCell ref="E3:F3"/>
    <mergeCell ref="G3:H3"/>
    <mergeCell ref="I3:W3"/>
    <mergeCell ref="X3:X5"/>
    <mergeCell ref="Y3:Y5"/>
    <mergeCell ref="B4:B5"/>
    <mergeCell ref="C4:C5"/>
    <mergeCell ref="E4:E5"/>
    <mergeCell ref="F4:F5"/>
    <mergeCell ref="G4:G5"/>
    <mergeCell ref="I4:I5"/>
    <mergeCell ref="J4:Q4"/>
    <mergeCell ref="R4:W4"/>
    <mergeCell ref="C7:W7"/>
    <mergeCell ref="C8:W8"/>
    <mergeCell ref="C165:H165"/>
    <mergeCell ref="C176:W176"/>
    <mergeCell ref="A184:Y184"/>
    <mergeCell ref="C116:W116"/>
    <mergeCell ref="F135:F138"/>
    <mergeCell ref="D139:D140"/>
    <mergeCell ref="D141:D142"/>
    <mergeCell ref="C143:W143"/>
    <mergeCell ref="C146:W146"/>
    <mergeCell ref="C150:W150"/>
    <mergeCell ref="C159:Y159"/>
    <mergeCell ref="C160:Y160"/>
    <mergeCell ref="C109:W109"/>
    <mergeCell ref="C24:W24"/>
    <mergeCell ref="C29:W29"/>
    <mergeCell ref="C36:W36"/>
    <mergeCell ref="C37:W37"/>
    <mergeCell ref="C42:W42"/>
    <mergeCell ref="C52:W52"/>
    <mergeCell ref="C60:W60"/>
    <mergeCell ref="C71:W71"/>
    <mergeCell ref="C75:W75"/>
    <mergeCell ref="C76:W76"/>
    <mergeCell ref="C46:W46"/>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84"/>
  <sheetViews>
    <sheetView zoomScale="75" zoomScaleNormal="75" workbookViewId="0">
      <selection activeCell="A2" sqref="A2:Y2"/>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0.5703125" style="162" customWidth="1"/>
    <col min="8" max="8" width="27.85546875" style="162" customWidth="1"/>
    <col min="9" max="9" width="10" style="162" customWidth="1"/>
    <col min="10" max="11" width="8.28515625" style="118" customWidth="1"/>
    <col min="12" max="12" width="44.42578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10.7109375" style="118" hidden="1" customWidth="1"/>
    <col min="23" max="23" width="3.28515625" style="117" hidden="1" customWidth="1"/>
    <col min="24" max="24" width="24.28515625" style="1" customWidth="1"/>
    <col min="25" max="25" width="30.140625"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790</v>
      </c>
      <c r="Y1" s="333"/>
    </row>
    <row r="2" spans="1:25" ht="20.25" x14ac:dyDescent="0.25">
      <c r="A2" s="343" t="s">
        <v>767</v>
      </c>
      <c r="B2" s="344"/>
      <c r="C2" s="344"/>
      <c r="D2" s="344"/>
      <c r="E2" s="344"/>
      <c r="F2" s="344"/>
      <c r="G2" s="344"/>
      <c r="H2" s="344"/>
      <c r="I2" s="322"/>
      <c r="J2" s="322"/>
      <c r="K2" s="322"/>
      <c r="L2" s="322"/>
      <c r="X2" s="353"/>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818</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hidden="1" x14ac:dyDescent="0.25">
      <c r="A7" s="203">
        <v>1</v>
      </c>
      <c r="B7" s="187" t="s">
        <v>6</v>
      </c>
      <c r="C7" s="297" t="s">
        <v>5</v>
      </c>
      <c r="D7" s="297"/>
      <c r="E7" s="297"/>
      <c r="F7" s="297"/>
      <c r="G7" s="297"/>
      <c r="H7" s="297"/>
      <c r="I7" s="297"/>
      <c r="J7" s="298"/>
      <c r="K7" s="298"/>
      <c r="L7" s="298"/>
      <c r="M7" s="298"/>
      <c r="N7" s="298"/>
      <c r="O7" s="298"/>
      <c r="P7" s="298"/>
      <c r="Q7" s="298"/>
      <c r="R7" s="298"/>
      <c r="S7" s="298"/>
      <c r="T7" s="298"/>
      <c r="U7" s="298"/>
      <c r="V7" s="298"/>
      <c r="W7" s="298"/>
      <c r="X7" s="186"/>
      <c r="Y7" s="186"/>
    </row>
    <row r="8" spans="1:25" ht="15" hidden="1" x14ac:dyDescent="0.25">
      <c r="A8" s="8" t="s">
        <v>10</v>
      </c>
      <c r="B8" s="188" t="s">
        <v>815</v>
      </c>
      <c r="C8" s="299" t="s">
        <v>7</v>
      </c>
      <c r="D8" s="299"/>
      <c r="E8" s="299"/>
      <c r="F8" s="299"/>
      <c r="G8" s="299"/>
      <c r="H8" s="299"/>
      <c r="I8" s="299"/>
      <c r="J8" s="298"/>
      <c r="K8" s="298"/>
      <c r="L8" s="298"/>
      <c r="M8" s="298"/>
      <c r="N8" s="298"/>
      <c r="O8" s="298"/>
      <c r="P8" s="298"/>
      <c r="Q8" s="298"/>
      <c r="R8" s="298"/>
      <c r="S8" s="298"/>
      <c r="T8" s="298"/>
      <c r="U8" s="298"/>
      <c r="V8" s="298"/>
      <c r="W8" s="298"/>
      <c r="X8" s="186"/>
      <c r="Y8" s="186"/>
    </row>
    <row r="9" spans="1:25" s="13" customFormat="1" ht="178.5" hidden="1" customHeight="1" x14ac:dyDescent="0.25">
      <c r="A9" s="9" t="s">
        <v>54</v>
      </c>
      <c r="B9" s="10" t="s">
        <v>51</v>
      </c>
      <c r="C9" s="10" t="s">
        <v>481</v>
      </c>
      <c r="D9" s="11" t="s">
        <v>57</v>
      </c>
      <c r="E9" s="10" t="s">
        <v>60</v>
      </c>
      <c r="F9" s="10" t="s">
        <v>59</v>
      </c>
      <c r="G9" s="83" t="s">
        <v>73</v>
      </c>
      <c r="H9" s="86" t="s">
        <v>766</v>
      </c>
      <c r="I9" s="115">
        <v>18</v>
      </c>
      <c r="J9" s="116">
        <v>19</v>
      </c>
      <c r="K9" s="116"/>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hidden="1" customHeight="1" x14ac:dyDescent="0.25">
      <c r="A10" s="8"/>
      <c r="B10" s="14"/>
      <c r="C10" s="14"/>
      <c r="D10" s="15"/>
      <c r="E10" s="14"/>
      <c r="F10" s="14"/>
      <c r="G10" s="62" t="s">
        <v>74</v>
      </c>
      <c r="H10" s="205" t="s">
        <v>639</v>
      </c>
      <c r="I10" s="205">
        <v>12.75</v>
      </c>
      <c r="J10" s="83">
        <v>12.5</v>
      </c>
      <c r="K10" s="83"/>
      <c r="L10" s="83"/>
      <c r="M10" s="83">
        <v>12.6</v>
      </c>
      <c r="N10" s="83">
        <v>12.7</v>
      </c>
      <c r="O10" s="83">
        <v>12.8</v>
      </c>
      <c r="P10" s="83">
        <v>12.9</v>
      </c>
      <c r="Q10" s="83">
        <v>13</v>
      </c>
      <c r="R10" s="83">
        <v>13.2</v>
      </c>
      <c r="S10" s="83">
        <v>13.3</v>
      </c>
      <c r="T10" s="83">
        <v>13.8</v>
      </c>
      <c r="U10" s="83">
        <v>14</v>
      </c>
      <c r="V10" s="83">
        <v>14.5</v>
      </c>
      <c r="W10" s="83">
        <v>14.8</v>
      </c>
      <c r="X10" s="186" t="s">
        <v>756</v>
      </c>
      <c r="Y10" s="186" t="s">
        <v>458</v>
      </c>
    </row>
    <row r="11" spans="1:25" ht="122.25" hidden="1" customHeight="1" x14ac:dyDescent="0.25">
      <c r="A11" s="196" t="s">
        <v>55</v>
      </c>
      <c r="B11" s="201" t="s">
        <v>52</v>
      </c>
      <c r="C11" s="201" t="s">
        <v>640</v>
      </c>
      <c r="D11" s="202" t="s">
        <v>57</v>
      </c>
      <c r="E11" s="201" t="s">
        <v>61</v>
      </c>
      <c r="F11" s="201" t="s">
        <v>641</v>
      </c>
      <c r="G11" s="111" t="s">
        <v>75</v>
      </c>
      <c r="H11" s="111" t="s">
        <v>762</v>
      </c>
      <c r="I11" s="111" t="s">
        <v>744</v>
      </c>
      <c r="J11" s="114">
        <v>10</v>
      </c>
      <c r="K11" s="114"/>
      <c r="L11" s="114"/>
      <c r="M11" s="114">
        <v>10</v>
      </c>
      <c r="N11" s="114">
        <f>64+M11</f>
        <v>74</v>
      </c>
      <c r="O11" s="114">
        <f>215+N11</f>
        <v>289</v>
      </c>
      <c r="P11" s="114">
        <f>O11+1125</f>
        <v>1414</v>
      </c>
      <c r="Q11" s="114">
        <f>P11</f>
        <v>1414</v>
      </c>
      <c r="R11" s="114">
        <f>150+Q11</f>
        <v>1564</v>
      </c>
      <c r="S11" s="114">
        <f>1332+R11</f>
        <v>2896</v>
      </c>
      <c r="T11" s="114">
        <f>S11</f>
        <v>2896</v>
      </c>
      <c r="U11" s="114">
        <f>T11</f>
        <v>2896</v>
      </c>
      <c r="V11" s="114">
        <f>3500+U11</f>
        <v>6396</v>
      </c>
      <c r="W11" s="114">
        <f>160+V11</f>
        <v>6556</v>
      </c>
      <c r="X11" s="36" t="s">
        <v>755</v>
      </c>
      <c r="Y11" s="36" t="s">
        <v>727</v>
      </c>
    </row>
    <row r="12" spans="1:25" ht="133.5" hidden="1" customHeight="1" x14ac:dyDescent="0.25">
      <c r="A12" s="196" t="s">
        <v>56</v>
      </c>
      <c r="B12" s="201" t="s">
        <v>53</v>
      </c>
      <c r="C12" s="201" t="s">
        <v>424</v>
      </c>
      <c r="D12" s="202" t="s">
        <v>57</v>
      </c>
      <c r="E12" s="201" t="s">
        <v>62</v>
      </c>
      <c r="F12" s="201" t="s">
        <v>642</v>
      </c>
      <c r="G12" s="112"/>
      <c r="H12" s="91"/>
      <c r="I12" s="91"/>
      <c r="J12" s="113"/>
      <c r="K12" s="113"/>
      <c r="L12" s="113"/>
      <c r="M12" s="112"/>
      <c r="N12" s="113"/>
      <c r="O12" s="113"/>
      <c r="P12" s="113"/>
      <c r="Q12" s="113"/>
      <c r="R12" s="113"/>
      <c r="S12" s="113"/>
      <c r="T12" s="113"/>
      <c r="U12" s="113"/>
      <c r="V12" s="113"/>
      <c r="W12" s="112"/>
      <c r="X12" s="19" t="s">
        <v>755</v>
      </c>
      <c r="Y12" s="19" t="s">
        <v>727</v>
      </c>
    </row>
    <row r="13" spans="1:25" ht="15" hidden="1" x14ac:dyDescent="0.25">
      <c r="A13" s="20" t="s">
        <v>11</v>
      </c>
      <c r="B13" s="188"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186"/>
      <c r="Y13" s="186"/>
    </row>
    <row r="14" spans="1:25" s="13" customFormat="1" ht="132" hidden="1" customHeight="1" x14ac:dyDescent="0.25">
      <c r="A14" s="9" t="s">
        <v>65</v>
      </c>
      <c r="B14" s="10" t="s">
        <v>63</v>
      </c>
      <c r="C14" s="10" t="s">
        <v>467</v>
      </c>
      <c r="D14" s="66" t="s">
        <v>71</v>
      </c>
      <c r="E14" s="66" t="s">
        <v>76</v>
      </c>
      <c r="F14" s="66" t="s">
        <v>72</v>
      </c>
      <c r="G14" s="83" t="s">
        <v>87</v>
      </c>
      <c r="H14" s="125" t="s">
        <v>546</v>
      </c>
      <c r="I14" s="116">
        <v>30</v>
      </c>
      <c r="J14" s="116">
        <v>30</v>
      </c>
      <c r="K14" s="116"/>
      <c r="L14" s="116"/>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96" hidden="1" customHeight="1" x14ac:dyDescent="0.25">
      <c r="A15" s="22"/>
      <c r="B15" s="23"/>
      <c r="C15" s="23"/>
      <c r="D15" s="66" t="s">
        <v>71</v>
      </c>
      <c r="E15" s="66" t="s">
        <v>77</v>
      </c>
      <c r="F15" s="66" t="s">
        <v>482</v>
      </c>
      <c r="G15" s="83" t="s">
        <v>547</v>
      </c>
      <c r="H15" s="126" t="s">
        <v>643</v>
      </c>
      <c r="I15" s="126" t="s">
        <v>743</v>
      </c>
      <c r="J15" s="83">
        <f>2100+231</f>
        <v>2331</v>
      </c>
      <c r="K15" s="83"/>
      <c r="L15" s="83"/>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279" hidden="1" customHeight="1" x14ac:dyDescent="0.25">
      <c r="A16" s="198"/>
      <c r="B16" s="18"/>
      <c r="C16" s="18"/>
      <c r="D16" s="66" t="s">
        <v>71</v>
      </c>
      <c r="E16" s="66" t="s">
        <v>78</v>
      </c>
      <c r="F16" s="66" t="s">
        <v>468</v>
      </c>
      <c r="G16" s="83"/>
      <c r="H16" s="60"/>
      <c r="I16" s="60"/>
      <c r="J16" s="60"/>
      <c r="K16" s="60"/>
      <c r="L16" s="60"/>
      <c r="M16" s="83"/>
      <c r="N16" s="60"/>
      <c r="O16" s="60"/>
      <c r="P16" s="60"/>
      <c r="Q16" s="60"/>
      <c r="R16" s="60"/>
      <c r="S16" s="60"/>
      <c r="T16" s="60"/>
      <c r="U16" s="60"/>
      <c r="V16" s="60"/>
      <c r="W16" s="83"/>
      <c r="X16" s="46" t="s">
        <v>755</v>
      </c>
      <c r="Y16" s="46" t="s">
        <v>459</v>
      </c>
    </row>
    <row r="17" spans="1:25" s="13" customFormat="1" ht="109.5" hidden="1" customHeight="1" x14ac:dyDescent="0.25">
      <c r="A17" s="11" t="s">
        <v>66</v>
      </c>
      <c r="B17" s="10" t="s">
        <v>64</v>
      </c>
      <c r="C17" s="10" t="s">
        <v>88</v>
      </c>
      <c r="D17" s="66" t="s">
        <v>71</v>
      </c>
      <c r="E17" s="66" t="s">
        <v>80</v>
      </c>
      <c r="F17" s="66" t="s">
        <v>81</v>
      </c>
      <c r="G17" s="83"/>
      <c r="H17" s="83"/>
      <c r="I17" s="83"/>
      <c r="J17" s="60"/>
      <c r="K17" s="60"/>
      <c r="L17" s="60"/>
      <c r="M17" s="83"/>
      <c r="N17" s="60"/>
      <c r="O17" s="60"/>
      <c r="P17" s="60"/>
      <c r="Q17" s="60"/>
      <c r="R17" s="60"/>
      <c r="S17" s="60"/>
      <c r="T17" s="60"/>
      <c r="U17" s="60"/>
      <c r="V17" s="60"/>
      <c r="W17" s="83"/>
      <c r="X17" s="46" t="s">
        <v>755</v>
      </c>
      <c r="Y17" s="46" t="s">
        <v>459</v>
      </c>
    </row>
    <row r="18" spans="1:25" s="13" customFormat="1" ht="170.25" hidden="1" customHeight="1" x14ac:dyDescent="0.25">
      <c r="A18" s="45"/>
      <c r="B18" s="18"/>
      <c r="C18" s="18"/>
      <c r="D18" s="66" t="s">
        <v>71</v>
      </c>
      <c r="E18" s="66" t="s">
        <v>701</v>
      </c>
      <c r="F18" s="66" t="s">
        <v>728</v>
      </c>
      <c r="G18" s="83"/>
      <c r="H18" s="83"/>
      <c r="I18" s="83"/>
      <c r="J18" s="83"/>
      <c r="K18" s="83"/>
      <c r="L18" s="83"/>
      <c r="M18" s="83"/>
      <c r="N18" s="60"/>
      <c r="O18" s="60"/>
      <c r="P18" s="60"/>
      <c r="Q18" s="60"/>
      <c r="R18" s="60"/>
      <c r="S18" s="60"/>
      <c r="T18" s="60"/>
      <c r="U18" s="60"/>
      <c r="V18" s="60"/>
      <c r="W18" s="83"/>
      <c r="X18" s="46" t="s">
        <v>755</v>
      </c>
      <c r="Y18" s="46" t="s">
        <v>459</v>
      </c>
    </row>
    <row r="19" spans="1:25" s="13" customFormat="1" ht="279.75" hidden="1" customHeight="1" x14ac:dyDescent="0.25">
      <c r="A19" s="194" t="s">
        <v>702</v>
      </c>
      <c r="B19" s="66" t="s">
        <v>545</v>
      </c>
      <c r="C19" s="66" t="s">
        <v>82</v>
      </c>
      <c r="D19" s="66" t="s">
        <v>71</v>
      </c>
      <c r="E19" s="66" t="s">
        <v>703</v>
      </c>
      <c r="F19" s="66" t="s">
        <v>466</v>
      </c>
      <c r="G19" s="83" t="s">
        <v>543</v>
      </c>
      <c r="H19" s="83" t="s">
        <v>460</v>
      </c>
      <c r="I19" s="116">
        <v>55</v>
      </c>
      <c r="J19" s="116">
        <v>59</v>
      </c>
      <c r="K19" s="116"/>
      <c r="L19" s="116"/>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hidden="1" customHeight="1" x14ac:dyDescent="0.25">
      <c r="A20" s="9" t="s">
        <v>67</v>
      </c>
      <c r="B20" s="10" t="s">
        <v>544</v>
      </c>
      <c r="C20" s="10" t="s">
        <v>561</v>
      </c>
      <c r="D20" s="66" t="s">
        <v>71</v>
      </c>
      <c r="E20" s="66" t="s">
        <v>83</v>
      </c>
      <c r="F20" s="66" t="s">
        <v>480</v>
      </c>
      <c r="G20" s="83"/>
      <c r="H20" s="83"/>
      <c r="I20" s="116"/>
      <c r="J20" s="128"/>
      <c r="K20" s="128"/>
      <c r="L20" s="128"/>
      <c r="M20" s="116"/>
      <c r="N20" s="128"/>
      <c r="O20" s="128"/>
      <c r="P20" s="128"/>
      <c r="Q20" s="128"/>
      <c r="R20" s="128"/>
      <c r="S20" s="128"/>
      <c r="T20" s="128"/>
      <c r="U20" s="128"/>
      <c r="V20" s="128"/>
      <c r="W20" s="116"/>
      <c r="X20" s="46" t="s">
        <v>755</v>
      </c>
      <c r="Y20" s="46" t="s">
        <v>459</v>
      </c>
    </row>
    <row r="21" spans="1:25" s="13" customFormat="1" ht="93.75" hidden="1" customHeight="1" x14ac:dyDescent="0.25">
      <c r="A21" s="22"/>
      <c r="B21" s="23"/>
      <c r="C21" s="23"/>
      <c r="D21" s="66" t="s">
        <v>71</v>
      </c>
      <c r="E21" s="66" t="s">
        <v>704</v>
      </c>
      <c r="F21" s="66" t="s">
        <v>84</v>
      </c>
      <c r="G21" s="83"/>
      <c r="H21" s="83"/>
      <c r="I21" s="116"/>
      <c r="J21" s="128"/>
      <c r="K21" s="128"/>
      <c r="L21" s="128"/>
      <c r="M21" s="116"/>
      <c r="N21" s="128"/>
      <c r="O21" s="128"/>
      <c r="P21" s="128"/>
      <c r="Q21" s="128"/>
      <c r="R21" s="128"/>
      <c r="S21" s="128"/>
      <c r="T21" s="128"/>
      <c r="U21" s="128"/>
      <c r="V21" s="128"/>
      <c r="W21" s="116"/>
      <c r="X21" s="46" t="s">
        <v>755</v>
      </c>
      <c r="Y21" s="46" t="s">
        <v>459</v>
      </c>
    </row>
    <row r="22" spans="1:25" s="13" customFormat="1" ht="100.5" hidden="1" customHeight="1" x14ac:dyDescent="0.25">
      <c r="A22" s="22"/>
      <c r="B22" s="23"/>
      <c r="C22" s="23"/>
      <c r="D22" s="66" t="s">
        <v>71</v>
      </c>
      <c r="E22" s="66" t="s">
        <v>705</v>
      </c>
      <c r="F22" s="66" t="s">
        <v>85</v>
      </c>
      <c r="G22" s="83"/>
      <c r="H22" s="83"/>
      <c r="I22" s="116"/>
      <c r="J22" s="128"/>
      <c r="K22" s="128"/>
      <c r="L22" s="128"/>
      <c r="M22" s="116"/>
      <c r="N22" s="128"/>
      <c r="O22" s="128"/>
      <c r="P22" s="128"/>
      <c r="Q22" s="128"/>
      <c r="R22" s="128"/>
      <c r="S22" s="128"/>
      <c r="T22" s="128"/>
      <c r="U22" s="128"/>
      <c r="V22" s="128"/>
      <c r="W22" s="116"/>
      <c r="X22" s="46" t="s">
        <v>755</v>
      </c>
      <c r="Y22" s="46" t="s">
        <v>459</v>
      </c>
    </row>
    <row r="23" spans="1:25" s="13" customFormat="1" ht="114.75" hidden="1" customHeight="1" x14ac:dyDescent="0.25">
      <c r="A23" s="198"/>
      <c r="B23" s="18"/>
      <c r="C23" s="18"/>
      <c r="D23" s="66" t="s">
        <v>71</v>
      </c>
      <c r="E23" s="66" t="s">
        <v>706</v>
      </c>
      <c r="F23" s="66" t="s">
        <v>86</v>
      </c>
      <c r="G23" s="83"/>
      <c r="H23" s="83"/>
      <c r="I23" s="116"/>
      <c r="J23" s="128"/>
      <c r="K23" s="128"/>
      <c r="L23" s="128"/>
      <c r="M23" s="116"/>
      <c r="N23" s="128"/>
      <c r="O23" s="128"/>
      <c r="P23" s="128"/>
      <c r="Q23" s="128"/>
      <c r="R23" s="128"/>
      <c r="S23" s="128"/>
      <c r="T23" s="128"/>
      <c r="U23" s="128"/>
      <c r="V23" s="128"/>
      <c r="W23" s="116"/>
      <c r="X23" s="46" t="s">
        <v>755</v>
      </c>
      <c r="Y23" s="46" t="s">
        <v>459</v>
      </c>
    </row>
    <row r="24" spans="1:25" ht="15" hidden="1" x14ac:dyDescent="0.25">
      <c r="A24" s="196" t="s">
        <v>12</v>
      </c>
      <c r="B24" s="188"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186"/>
      <c r="Y24" s="186"/>
    </row>
    <row r="25" spans="1:25" ht="222" hidden="1" customHeight="1" x14ac:dyDescent="0.25">
      <c r="A25" s="204" t="s">
        <v>90</v>
      </c>
      <c r="B25" s="17" t="s">
        <v>68</v>
      </c>
      <c r="C25" s="17" t="s">
        <v>469</v>
      </c>
      <c r="D25" s="201" t="s">
        <v>94</v>
      </c>
      <c r="E25" s="66" t="s">
        <v>93</v>
      </c>
      <c r="F25" s="34" t="s">
        <v>729</v>
      </c>
      <c r="G25" s="62" t="s">
        <v>470</v>
      </c>
      <c r="H25" s="62" t="s">
        <v>549</v>
      </c>
      <c r="I25" s="129">
        <v>7</v>
      </c>
      <c r="J25" s="129">
        <v>7</v>
      </c>
      <c r="K25" s="129"/>
      <c r="L25" s="129"/>
      <c r="M25" s="129">
        <v>7</v>
      </c>
      <c r="N25" s="129">
        <v>7</v>
      </c>
      <c r="O25" s="129">
        <v>7</v>
      </c>
      <c r="P25" s="129">
        <v>7</v>
      </c>
      <c r="Q25" s="129">
        <v>7</v>
      </c>
      <c r="R25" s="129">
        <v>7</v>
      </c>
      <c r="S25" s="129">
        <v>7</v>
      </c>
      <c r="T25" s="129">
        <v>7</v>
      </c>
      <c r="U25" s="129">
        <v>7</v>
      </c>
      <c r="V25" s="129">
        <v>7</v>
      </c>
      <c r="W25" s="129">
        <v>8</v>
      </c>
      <c r="X25" s="188" t="s">
        <v>755</v>
      </c>
      <c r="Y25" s="188" t="s">
        <v>459</v>
      </c>
    </row>
    <row r="26" spans="1:25" ht="108" hidden="1" customHeight="1" x14ac:dyDescent="0.25">
      <c r="A26" s="8" t="s">
        <v>471</v>
      </c>
      <c r="B26" s="201" t="s">
        <v>472</v>
      </c>
      <c r="C26" s="201" t="s">
        <v>473</v>
      </c>
      <c r="D26" s="201" t="s">
        <v>94</v>
      </c>
      <c r="E26" s="201" t="s">
        <v>475</v>
      </c>
      <c r="F26" s="183" t="s">
        <v>504</v>
      </c>
      <c r="G26" s="111" t="s">
        <v>474</v>
      </c>
      <c r="H26" s="173" t="s">
        <v>548</v>
      </c>
      <c r="I26" s="114">
        <v>19</v>
      </c>
      <c r="J26" s="114">
        <v>18</v>
      </c>
      <c r="K26" s="114"/>
      <c r="L26" s="114"/>
      <c r="M26" s="114">
        <v>18</v>
      </c>
      <c r="N26" s="114">
        <v>18</v>
      </c>
      <c r="O26" s="114">
        <v>18</v>
      </c>
      <c r="P26" s="114">
        <v>18</v>
      </c>
      <c r="Q26" s="114">
        <v>18</v>
      </c>
      <c r="R26" s="114">
        <v>18</v>
      </c>
      <c r="S26" s="114">
        <v>18</v>
      </c>
      <c r="T26" s="114">
        <v>18</v>
      </c>
      <c r="U26" s="114">
        <v>19</v>
      </c>
      <c r="V26" s="114">
        <v>19</v>
      </c>
      <c r="W26" s="114">
        <v>20</v>
      </c>
      <c r="X26" s="186" t="s">
        <v>755</v>
      </c>
      <c r="Y26" s="186" t="s">
        <v>459</v>
      </c>
    </row>
    <row r="27" spans="1:25" ht="150.75" hidden="1" customHeight="1" x14ac:dyDescent="0.25">
      <c r="A27" s="204" t="s">
        <v>91</v>
      </c>
      <c r="B27" s="201" t="s">
        <v>69</v>
      </c>
      <c r="C27" s="201" t="s">
        <v>441</v>
      </c>
      <c r="D27" s="201" t="s">
        <v>477</v>
      </c>
      <c r="E27" s="201" t="s">
        <v>95</v>
      </c>
      <c r="F27" s="184" t="s">
        <v>476</v>
      </c>
      <c r="G27" s="91"/>
      <c r="H27" s="90"/>
      <c r="I27" s="165"/>
      <c r="J27" s="91"/>
      <c r="K27" s="91"/>
      <c r="L27" s="91"/>
      <c r="M27" s="91"/>
      <c r="N27" s="91"/>
      <c r="O27" s="91"/>
      <c r="P27" s="91"/>
      <c r="Q27" s="91"/>
      <c r="R27" s="91"/>
      <c r="S27" s="91"/>
      <c r="T27" s="91"/>
      <c r="U27" s="91"/>
      <c r="V27" s="91"/>
      <c r="W27" s="91"/>
      <c r="X27" s="186" t="s">
        <v>755</v>
      </c>
      <c r="Y27" s="186" t="s">
        <v>459</v>
      </c>
    </row>
    <row r="28" spans="1:25" ht="180" hidden="1" customHeight="1" x14ac:dyDescent="0.25">
      <c r="A28" s="204" t="s">
        <v>92</v>
      </c>
      <c r="B28" s="201" t="s">
        <v>96</v>
      </c>
      <c r="C28" s="201" t="s">
        <v>442</v>
      </c>
      <c r="D28" s="201" t="s">
        <v>479</v>
      </c>
      <c r="E28" s="201" t="s">
        <v>97</v>
      </c>
      <c r="F28" s="201" t="s">
        <v>542</v>
      </c>
      <c r="G28" s="111" t="s">
        <v>478</v>
      </c>
      <c r="H28" s="130" t="s">
        <v>541</v>
      </c>
      <c r="I28" s="87">
        <v>16.2</v>
      </c>
      <c r="J28" s="111">
        <v>17</v>
      </c>
      <c r="K28" s="111"/>
      <c r="L28" s="111"/>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hidden="1" customHeight="1" x14ac:dyDescent="0.25">
      <c r="A29" s="196" t="s">
        <v>13</v>
      </c>
      <c r="B29" s="188"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186"/>
      <c r="Y29" s="186"/>
    </row>
    <row r="30" spans="1:25" s="13" customFormat="1" ht="126" hidden="1" x14ac:dyDescent="0.25">
      <c r="A30" s="9" t="s">
        <v>98</v>
      </c>
      <c r="B30" s="66" t="s">
        <v>99</v>
      </c>
      <c r="C30" s="66" t="s">
        <v>100</v>
      </c>
      <c r="D30" s="29" t="s">
        <v>109</v>
      </c>
      <c r="E30" s="66" t="s">
        <v>491</v>
      </c>
      <c r="F30" s="34" t="s">
        <v>503</v>
      </c>
      <c r="G30" s="83" t="s">
        <v>108</v>
      </c>
      <c r="H30" s="131" t="s">
        <v>110</v>
      </c>
      <c r="I30" s="131" t="s">
        <v>746</v>
      </c>
      <c r="J30" s="83" t="s">
        <v>499</v>
      </c>
      <c r="K30" s="83"/>
      <c r="L30" s="83"/>
      <c r="M30" s="83" t="s">
        <v>794</v>
      </c>
      <c r="N30" s="83" t="s">
        <v>795</v>
      </c>
      <c r="O30" s="83" t="s">
        <v>796</v>
      </c>
      <c r="P30" s="83" t="s">
        <v>797</v>
      </c>
      <c r="Q30" s="83" t="s">
        <v>798</v>
      </c>
      <c r="R30" s="83" t="s">
        <v>799</v>
      </c>
      <c r="S30" s="83" t="s">
        <v>800</v>
      </c>
      <c r="T30" s="83" t="s">
        <v>801</v>
      </c>
      <c r="U30" s="83" t="s">
        <v>802</v>
      </c>
      <c r="V30" s="83" t="s">
        <v>803</v>
      </c>
      <c r="W30" s="83" t="s">
        <v>804</v>
      </c>
      <c r="X30" s="12" t="s">
        <v>758</v>
      </c>
      <c r="Y30" s="12" t="s">
        <v>786</v>
      </c>
    </row>
    <row r="31" spans="1:25" s="13" customFormat="1" ht="78.75" hidden="1" x14ac:dyDescent="0.25">
      <c r="A31" s="9" t="s">
        <v>102</v>
      </c>
      <c r="B31" s="10" t="s">
        <v>101</v>
      </c>
      <c r="C31" s="10" t="s">
        <v>551</v>
      </c>
      <c r="D31" s="29" t="s">
        <v>497</v>
      </c>
      <c r="E31" s="66" t="s">
        <v>103</v>
      </c>
      <c r="F31" s="34" t="s">
        <v>498</v>
      </c>
      <c r="G31" s="83" t="s">
        <v>552</v>
      </c>
      <c r="H31" s="132" t="s">
        <v>763</v>
      </c>
      <c r="I31" s="133">
        <v>0</v>
      </c>
      <c r="J31" s="116">
        <v>15</v>
      </c>
      <c r="K31" s="116"/>
      <c r="L31" s="116"/>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70.5" hidden="1" customHeight="1" x14ac:dyDescent="0.25">
      <c r="A32" s="198"/>
      <c r="B32" s="18"/>
      <c r="C32" s="18"/>
      <c r="D32" s="29" t="s">
        <v>494</v>
      </c>
      <c r="E32" s="66" t="s">
        <v>492</v>
      </c>
      <c r="F32" s="34" t="s">
        <v>493</v>
      </c>
      <c r="G32" s="83" t="s">
        <v>496</v>
      </c>
      <c r="H32" s="134" t="s">
        <v>555</v>
      </c>
      <c r="I32" s="133">
        <v>0</v>
      </c>
      <c r="J32" s="83">
        <v>15</v>
      </c>
      <c r="K32" s="83"/>
      <c r="L32" s="83"/>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hidden="1" x14ac:dyDescent="0.25">
      <c r="A33" s="9" t="s">
        <v>104</v>
      </c>
      <c r="B33" s="10" t="s">
        <v>105</v>
      </c>
      <c r="C33" s="10" t="s">
        <v>502</v>
      </c>
      <c r="D33" s="29" t="s">
        <v>500</v>
      </c>
      <c r="E33" s="66" t="s">
        <v>106</v>
      </c>
      <c r="F33" s="34" t="s">
        <v>495</v>
      </c>
      <c r="G33" s="83" t="s">
        <v>553</v>
      </c>
      <c r="H33" s="131" t="s">
        <v>557</v>
      </c>
      <c r="I33" s="135">
        <v>80</v>
      </c>
      <c r="J33" s="116">
        <v>120</v>
      </c>
      <c r="K33" s="116"/>
      <c r="L33" s="116"/>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hidden="1" customHeight="1" x14ac:dyDescent="0.25">
      <c r="A34" s="198"/>
      <c r="B34" s="18"/>
      <c r="C34" s="18"/>
      <c r="D34" s="29" t="s">
        <v>109</v>
      </c>
      <c r="E34" s="66" t="s">
        <v>107</v>
      </c>
      <c r="F34" s="34" t="s">
        <v>501</v>
      </c>
      <c r="G34" s="83" t="s">
        <v>554</v>
      </c>
      <c r="H34" s="131" t="s">
        <v>556</v>
      </c>
      <c r="I34" s="135">
        <v>1240</v>
      </c>
      <c r="J34" s="116">
        <v>1690</v>
      </c>
      <c r="K34" s="116"/>
      <c r="L34" s="116"/>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hidden="1" x14ac:dyDescent="0.25">
      <c r="A35" s="46" t="s">
        <v>644</v>
      </c>
      <c r="B35" s="18" t="s">
        <v>645</v>
      </c>
      <c r="C35" s="18" t="s">
        <v>646</v>
      </c>
      <c r="D35" s="29" t="s">
        <v>109</v>
      </c>
      <c r="E35" s="66" t="s">
        <v>647</v>
      </c>
      <c r="F35" s="34" t="s">
        <v>649</v>
      </c>
      <c r="G35" s="83" t="s">
        <v>650</v>
      </c>
      <c r="H35" s="131" t="s">
        <v>648</v>
      </c>
      <c r="I35" s="135">
        <v>7366</v>
      </c>
      <c r="J35" s="116">
        <v>8000</v>
      </c>
      <c r="K35" s="116"/>
      <c r="L35" s="116"/>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hidden="1" x14ac:dyDescent="0.25">
      <c r="A36" s="185">
        <v>2</v>
      </c>
      <c r="B36" s="187"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186"/>
      <c r="Y36" s="186"/>
    </row>
    <row r="37" spans="1:25" ht="15" hidden="1" x14ac:dyDescent="0.25">
      <c r="A37" s="196" t="s">
        <v>14</v>
      </c>
      <c r="B37" s="188"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186"/>
      <c r="Y37" s="186"/>
    </row>
    <row r="38" spans="1:25" s="13" customFormat="1" ht="94.5" hidden="1" x14ac:dyDescent="0.25">
      <c r="A38" s="9" t="s">
        <v>111</v>
      </c>
      <c r="B38" s="10" t="s">
        <v>112</v>
      </c>
      <c r="C38" s="10" t="s">
        <v>113</v>
      </c>
      <c r="D38" s="29" t="s">
        <v>117</v>
      </c>
      <c r="E38" s="66" t="s">
        <v>124</v>
      </c>
      <c r="F38" s="34" t="s">
        <v>538</v>
      </c>
      <c r="G38" s="87" t="s">
        <v>116</v>
      </c>
      <c r="H38" s="136" t="s">
        <v>747</v>
      </c>
      <c r="I38" s="137">
        <v>59.9</v>
      </c>
      <c r="J38" s="172">
        <v>60</v>
      </c>
      <c r="K38" s="172"/>
      <c r="L38" s="172"/>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hidden="1" x14ac:dyDescent="0.25">
      <c r="A39" s="22"/>
      <c r="B39" s="23"/>
      <c r="C39" s="23"/>
      <c r="D39" s="29" t="s">
        <v>118</v>
      </c>
      <c r="E39" s="66" t="s">
        <v>653</v>
      </c>
      <c r="F39" s="34" t="s">
        <v>114</v>
      </c>
      <c r="G39" s="89"/>
      <c r="H39" s="138"/>
      <c r="I39" s="139"/>
      <c r="J39" s="140"/>
      <c r="K39" s="140"/>
      <c r="L39" s="140"/>
      <c r="M39" s="141"/>
      <c r="N39" s="141"/>
      <c r="O39" s="141"/>
      <c r="P39" s="141"/>
      <c r="Q39" s="141"/>
      <c r="R39" s="141"/>
      <c r="S39" s="141"/>
      <c r="T39" s="141"/>
      <c r="U39" s="141"/>
      <c r="V39" s="141"/>
      <c r="W39" s="89"/>
      <c r="X39" s="12" t="s">
        <v>758</v>
      </c>
      <c r="Y39" s="46" t="s">
        <v>769</v>
      </c>
    </row>
    <row r="40" spans="1:25" s="13" customFormat="1" ht="63.75" hidden="1" x14ac:dyDescent="0.25">
      <c r="A40" s="22"/>
      <c r="B40" s="18"/>
      <c r="C40" s="18"/>
      <c r="D40" s="29" t="s">
        <v>118</v>
      </c>
      <c r="E40" s="66" t="s">
        <v>654</v>
      </c>
      <c r="F40" s="34" t="s">
        <v>115</v>
      </c>
      <c r="G40" s="91"/>
      <c r="H40" s="142"/>
      <c r="I40" s="143"/>
      <c r="J40" s="144"/>
      <c r="K40" s="144"/>
      <c r="L40" s="144"/>
      <c r="M40" s="92"/>
      <c r="N40" s="92"/>
      <c r="O40" s="92"/>
      <c r="P40" s="92"/>
      <c r="Q40" s="92"/>
      <c r="R40" s="92"/>
      <c r="S40" s="92"/>
      <c r="T40" s="92"/>
      <c r="U40" s="92"/>
      <c r="V40" s="92"/>
      <c r="W40" s="91"/>
      <c r="X40" s="12" t="s">
        <v>758</v>
      </c>
      <c r="Y40" s="46" t="s">
        <v>769</v>
      </c>
    </row>
    <row r="41" spans="1:25" s="13" customFormat="1" ht="78.75" hidden="1" x14ac:dyDescent="0.25">
      <c r="A41" s="33" t="s">
        <v>656</v>
      </c>
      <c r="B41" s="30" t="s">
        <v>651</v>
      </c>
      <c r="C41" s="10" t="s">
        <v>652</v>
      </c>
      <c r="D41" s="29" t="s">
        <v>118</v>
      </c>
      <c r="E41" s="66" t="s">
        <v>125</v>
      </c>
      <c r="F41" s="34" t="s">
        <v>652</v>
      </c>
      <c r="G41" s="83" t="s">
        <v>655</v>
      </c>
      <c r="H41" s="145" t="s">
        <v>739</v>
      </c>
      <c r="I41" s="146">
        <v>100</v>
      </c>
      <c r="J41" s="146">
        <v>100</v>
      </c>
      <c r="K41" s="146"/>
      <c r="L41" s="146"/>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hidden="1"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186"/>
    </row>
    <row r="43" spans="1:25" ht="115.5" hidden="1" customHeight="1" x14ac:dyDescent="0.25">
      <c r="A43" s="37" t="s">
        <v>134</v>
      </c>
      <c r="B43" s="38" t="s">
        <v>131</v>
      </c>
      <c r="C43" s="38" t="s">
        <v>133</v>
      </c>
      <c r="D43" s="39" t="s">
        <v>129</v>
      </c>
      <c r="E43" s="201" t="s">
        <v>126</v>
      </c>
      <c r="F43" s="24" t="s">
        <v>132</v>
      </c>
      <c r="G43" s="62" t="s">
        <v>144</v>
      </c>
      <c r="H43" s="86" t="s">
        <v>562</v>
      </c>
      <c r="I43" s="115">
        <v>35</v>
      </c>
      <c r="J43" s="116">
        <v>36</v>
      </c>
      <c r="K43" s="116"/>
      <c r="L43" s="116"/>
      <c r="M43" s="116">
        <v>37</v>
      </c>
      <c r="N43" s="116">
        <v>38</v>
      </c>
      <c r="O43" s="116">
        <v>39</v>
      </c>
      <c r="P43" s="116">
        <v>40</v>
      </c>
      <c r="Q43" s="116">
        <v>41</v>
      </c>
      <c r="R43" s="116">
        <v>42</v>
      </c>
      <c r="S43" s="116">
        <v>43</v>
      </c>
      <c r="T43" s="116">
        <v>44</v>
      </c>
      <c r="U43" s="116">
        <v>45</v>
      </c>
      <c r="V43" s="116">
        <v>48</v>
      </c>
      <c r="W43" s="129">
        <v>50</v>
      </c>
      <c r="X43" s="12" t="s">
        <v>758</v>
      </c>
      <c r="Y43" s="186" t="s">
        <v>711</v>
      </c>
    </row>
    <row r="44" spans="1:25" s="13" customFormat="1" ht="85.5" hidden="1" x14ac:dyDescent="0.25">
      <c r="A44" s="40"/>
      <c r="B44" s="41"/>
      <c r="C44" s="41"/>
      <c r="D44" s="42" t="s">
        <v>517</v>
      </c>
      <c r="E44" s="66" t="s">
        <v>127</v>
      </c>
      <c r="F44" s="24" t="s">
        <v>130</v>
      </c>
      <c r="G44" s="87" t="s">
        <v>277</v>
      </c>
      <c r="H44" s="87" t="s">
        <v>518</v>
      </c>
      <c r="I44" s="147">
        <v>70</v>
      </c>
      <c r="J44" s="147">
        <v>65</v>
      </c>
      <c r="K44" s="147"/>
      <c r="L44" s="147"/>
      <c r="M44" s="147">
        <v>60</v>
      </c>
      <c r="N44" s="147">
        <v>55</v>
      </c>
      <c r="O44" s="147">
        <v>50</v>
      </c>
      <c r="P44" s="147">
        <v>48</v>
      </c>
      <c r="Q44" s="147">
        <v>45</v>
      </c>
      <c r="R44" s="147">
        <v>43</v>
      </c>
      <c r="S44" s="147">
        <v>40</v>
      </c>
      <c r="T44" s="147">
        <v>37</v>
      </c>
      <c r="U44" s="147">
        <v>35</v>
      </c>
      <c r="V44" s="147">
        <v>32</v>
      </c>
      <c r="W44" s="147">
        <v>30</v>
      </c>
      <c r="X44" s="12" t="s">
        <v>758</v>
      </c>
      <c r="Y44" s="11" t="s">
        <v>712</v>
      </c>
    </row>
    <row r="45" spans="1:25" s="13" customFormat="1" ht="61.5" hidden="1" customHeight="1" x14ac:dyDescent="0.25">
      <c r="A45" s="43"/>
      <c r="B45" s="44"/>
      <c r="C45" s="44"/>
      <c r="D45" s="42" t="s">
        <v>517</v>
      </c>
      <c r="E45" s="66" t="s">
        <v>690</v>
      </c>
      <c r="F45" s="24" t="s">
        <v>691</v>
      </c>
      <c r="G45" s="91"/>
      <c r="H45" s="91"/>
      <c r="I45" s="91"/>
      <c r="J45" s="92"/>
      <c r="K45" s="92"/>
      <c r="L45" s="92"/>
      <c r="M45" s="91"/>
      <c r="N45" s="92"/>
      <c r="O45" s="92"/>
      <c r="P45" s="92"/>
      <c r="Q45" s="92"/>
      <c r="R45" s="92"/>
      <c r="S45" s="92"/>
      <c r="T45" s="92"/>
      <c r="U45" s="92"/>
      <c r="V45" s="92"/>
      <c r="W45" s="91"/>
      <c r="X45" s="12" t="s">
        <v>758</v>
      </c>
      <c r="Y45" s="45"/>
    </row>
    <row r="46" spans="1:25" ht="15" hidden="1"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186"/>
      <c r="Y46" s="186"/>
    </row>
    <row r="47" spans="1:25" s="13" customFormat="1" ht="94.5" hidden="1" x14ac:dyDescent="0.25">
      <c r="A47" s="48" t="s">
        <v>260</v>
      </c>
      <c r="B47" s="10" t="s">
        <v>136</v>
      </c>
      <c r="C47" s="10" t="s">
        <v>657</v>
      </c>
      <c r="D47" s="49" t="s">
        <v>742</v>
      </c>
      <c r="E47" s="10" t="s">
        <v>139</v>
      </c>
      <c r="F47" s="190" t="s">
        <v>714</v>
      </c>
      <c r="G47" s="83" t="s">
        <v>145</v>
      </c>
      <c r="H47" s="83" t="s">
        <v>146</v>
      </c>
      <c r="I47" s="83">
        <v>25.25</v>
      </c>
      <c r="J47" s="83">
        <v>25.77</v>
      </c>
      <c r="K47" s="83"/>
      <c r="L47" s="83"/>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hidden="1" x14ac:dyDescent="0.25">
      <c r="A48" s="50"/>
      <c r="B48" s="23"/>
      <c r="C48" s="23"/>
      <c r="D48" s="51"/>
      <c r="E48" s="23"/>
      <c r="F48" s="52"/>
      <c r="G48" s="83" t="s">
        <v>147</v>
      </c>
      <c r="H48" s="83" t="s">
        <v>148</v>
      </c>
      <c r="I48" s="116">
        <v>0</v>
      </c>
      <c r="J48" s="116">
        <v>90</v>
      </c>
      <c r="K48" s="116"/>
      <c r="L48" s="116"/>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hidden="1" x14ac:dyDescent="0.25">
      <c r="A49" s="53"/>
      <c r="B49" s="18"/>
      <c r="C49" s="18"/>
      <c r="D49" s="54"/>
      <c r="E49" s="18"/>
      <c r="F49" s="55"/>
      <c r="G49" s="83" t="s">
        <v>149</v>
      </c>
      <c r="H49" s="83" t="s">
        <v>658</v>
      </c>
      <c r="I49" s="116">
        <v>80</v>
      </c>
      <c r="J49" s="116">
        <v>77</v>
      </c>
      <c r="K49" s="116"/>
      <c r="L49" s="116"/>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hidden="1" customHeight="1" x14ac:dyDescent="0.25">
      <c r="A50" s="53" t="s">
        <v>261</v>
      </c>
      <c r="B50" s="66" t="s">
        <v>138</v>
      </c>
      <c r="C50" s="66" t="s">
        <v>141</v>
      </c>
      <c r="D50" s="29" t="s">
        <v>137</v>
      </c>
      <c r="E50" s="66" t="s">
        <v>156</v>
      </c>
      <c r="F50" s="24" t="s">
        <v>142</v>
      </c>
      <c r="G50" s="83" t="s">
        <v>811</v>
      </c>
      <c r="H50" s="83" t="s">
        <v>539</v>
      </c>
      <c r="I50" s="116">
        <v>39</v>
      </c>
      <c r="J50" s="181">
        <v>40</v>
      </c>
      <c r="K50" s="181"/>
      <c r="L50" s="181"/>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hidden="1" x14ac:dyDescent="0.25">
      <c r="A51" s="33" t="s">
        <v>262</v>
      </c>
      <c r="B51" s="30" t="s">
        <v>140</v>
      </c>
      <c r="C51" s="10" t="s">
        <v>143</v>
      </c>
      <c r="D51" s="49" t="s">
        <v>137</v>
      </c>
      <c r="E51" s="10" t="s">
        <v>157</v>
      </c>
      <c r="F51" s="190" t="s">
        <v>530</v>
      </c>
      <c r="G51" s="126" t="s">
        <v>812</v>
      </c>
      <c r="H51" s="126" t="s">
        <v>540</v>
      </c>
      <c r="I51" s="149" t="s">
        <v>35</v>
      </c>
      <c r="J51" s="116">
        <v>30</v>
      </c>
      <c r="K51" s="116"/>
      <c r="L51" s="116"/>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hidden="1"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hidden="1" x14ac:dyDescent="0.25">
      <c r="A53" s="9" t="s">
        <v>263</v>
      </c>
      <c r="B53" s="10" t="s">
        <v>155</v>
      </c>
      <c r="C53" s="10" t="s">
        <v>659</v>
      </c>
      <c r="D53" s="29" t="s">
        <v>517</v>
      </c>
      <c r="E53" s="66" t="s">
        <v>159</v>
      </c>
      <c r="F53" s="66" t="s">
        <v>150</v>
      </c>
      <c r="G53" s="87" t="s">
        <v>166</v>
      </c>
      <c r="H53" s="85" t="s">
        <v>451</v>
      </c>
      <c r="I53" s="150">
        <v>0</v>
      </c>
      <c r="J53" s="150">
        <v>0</v>
      </c>
      <c r="K53" s="150"/>
      <c r="L53" s="150"/>
      <c r="M53" s="150">
        <v>0</v>
      </c>
      <c r="N53" s="150">
        <v>0</v>
      </c>
      <c r="O53" s="150">
        <v>0</v>
      </c>
      <c r="P53" s="150">
        <v>0</v>
      </c>
      <c r="Q53" s="150">
        <v>0</v>
      </c>
      <c r="R53" s="150">
        <v>0</v>
      </c>
      <c r="S53" s="150">
        <v>0</v>
      </c>
      <c r="T53" s="150">
        <v>0</v>
      </c>
      <c r="U53" s="150">
        <v>0</v>
      </c>
      <c r="V53" s="150">
        <v>0</v>
      </c>
      <c r="W53" s="147">
        <v>4</v>
      </c>
      <c r="X53" s="12" t="s">
        <v>758</v>
      </c>
      <c r="Y53" s="12" t="s">
        <v>461</v>
      </c>
    </row>
    <row r="54" spans="1:25" ht="51" hidden="1" x14ac:dyDescent="0.25">
      <c r="A54" s="22"/>
      <c r="B54" s="23"/>
      <c r="C54" s="23"/>
      <c r="D54" s="29" t="s">
        <v>517</v>
      </c>
      <c r="E54" s="66" t="s">
        <v>160</v>
      </c>
      <c r="F54" s="66" t="s">
        <v>814</v>
      </c>
      <c r="G54" s="89"/>
      <c r="H54" s="88"/>
      <c r="I54" s="88"/>
      <c r="J54" s="141"/>
      <c r="K54" s="141"/>
      <c r="L54" s="141"/>
      <c r="M54" s="89"/>
      <c r="N54" s="141"/>
      <c r="O54" s="141"/>
      <c r="P54" s="141"/>
      <c r="Q54" s="141"/>
      <c r="R54" s="141"/>
      <c r="S54" s="141"/>
      <c r="T54" s="141"/>
      <c r="U54" s="141"/>
      <c r="V54" s="141"/>
      <c r="W54" s="89"/>
      <c r="X54" s="12" t="s">
        <v>758</v>
      </c>
      <c r="Y54" s="12" t="s">
        <v>461</v>
      </c>
    </row>
    <row r="55" spans="1:25" ht="51" hidden="1" x14ac:dyDescent="0.25">
      <c r="A55" s="22"/>
      <c r="B55" s="23"/>
      <c r="C55" s="23"/>
      <c r="D55" s="29" t="s">
        <v>517</v>
      </c>
      <c r="E55" s="66" t="s">
        <v>161</v>
      </c>
      <c r="F55" s="66" t="s">
        <v>151</v>
      </c>
      <c r="G55" s="141"/>
      <c r="H55" s="151"/>
      <c r="I55" s="151"/>
      <c r="J55" s="141"/>
      <c r="K55" s="141"/>
      <c r="L55" s="141"/>
      <c r="M55" s="89"/>
      <c r="N55" s="141"/>
      <c r="O55" s="141"/>
      <c r="P55" s="141"/>
      <c r="Q55" s="141"/>
      <c r="R55" s="141"/>
      <c r="S55" s="141"/>
      <c r="T55" s="141"/>
      <c r="U55" s="141"/>
      <c r="V55" s="141"/>
      <c r="W55" s="89"/>
      <c r="X55" s="12" t="s">
        <v>758</v>
      </c>
      <c r="Y55" s="12" t="s">
        <v>461</v>
      </c>
    </row>
    <row r="56" spans="1:25" ht="51" hidden="1" x14ac:dyDescent="0.25">
      <c r="A56" s="198"/>
      <c r="B56" s="18"/>
      <c r="C56" s="18"/>
      <c r="D56" s="29" t="s">
        <v>517</v>
      </c>
      <c r="E56" s="66" t="s">
        <v>162</v>
      </c>
      <c r="F56" s="66" t="s">
        <v>152</v>
      </c>
      <c r="G56" s="92"/>
      <c r="H56" s="152"/>
      <c r="I56" s="152"/>
      <c r="J56" s="92"/>
      <c r="K56" s="92"/>
      <c r="L56" s="92"/>
      <c r="M56" s="91"/>
      <c r="N56" s="92"/>
      <c r="O56" s="92"/>
      <c r="P56" s="92"/>
      <c r="Q56" s="92"/>
      <c r="R56" s="92"/>
      <c r="S56" s="92"/>
      <c r="T56" s="92"/>
      <c r="U56" s="92"/>
      <c r="V56" s="92"/>
      <c r="W56" s="91"/>
      <c r="X56" s="12" t="s">
        <v>758</v>
      </c>
      <c r="Y56" s="12" t="s">
        <v>461</v>
      </c>
    </row>
    <row r="57" spans="1:25" ht="165" hidden="1" x14ac:dyDescent="0.25">
      <c r="A57" s="9" t="s">
        <v>264</v>
      </c>
      <c r="B57" s="10" t="s">
        <v>158</v>
      </c>
      <c r="C57" s="10" t="s">
        <v>429</v>
      </c>
      <c r="D57" s="29" t="s">
        <v>428</v>
      </c>
      <c r="E57" s="66" t="s">
        <v>163</v>
      </c>
      <c r="F57" s="66" t="s">
        <v>153</v>
      </c>
      <c r="G57" s="87" t="s">
        <v>167</v>
      </c>
      <c r="H57" s="85" t="s">
        <v>450</v>
      </c>
      <c r="I57" s="150">
        <v>0</v>
      </c>
      <c r="J57" s="150">
        <v>0</v>
      </c>
      <c r="K57" s="150"/>
      <c r="L57" s="150"/>
      <c r="M57" s="150">
        <v>0</v>
      </c>
      <c r="N57" s="150">
        <v>0</v>
      </c>
      <c r="O57" s="150">
        <v>0</v>
      </c>
      <c r="P57" s="150">
        <v>0</v>
      </c>
      <c r="Q57" s="150">
        <v>0</v>
      </c>
      <c r="R57" s="150">
        <v>0</v>
      </c>
      <c r="S57" s="150">
        <v>0</v>
      </c>
      <c r="T57" s="150">
        <v>0</v>
      </c>
      <c r="U57" s="150">
        <v>0</v>
      </c>
      <c r="V57" s="150">
        <v>0</v>
      </c>
      <c r="W57" s="147">
        <v>3</v>
      </c>
      <c r="X57" s="12" t="s">
        <v>758</v>
      </c>
      <c r="Y57" s="12" t="s">
        <v>461</v>
      </c>
    </row>
    <row r="58" spans="1:25" ht="63.75" hidden="1" x14ac:dyDescent="0.25">
      <c r="A58" s="22"/>
      <c r="B58" s="23"/>
      <c r="C58" s="23"/>
      <c r="D58" s="29" t="s">
        <v>428</v>
      </c>
      <c r="E58" s="66" t="s">
        <v>164</v>
      </c>
      <c r="F58" s="66" t="s">
        <v>154</v>
      </c>
      <c r="G58" s="141"/>
      <c r="H58" s="151"/>
      <c r="I58" s="151"/>
      <c r="J58" s="141"/>
      <c r="K58" s="141"/>
      <c r="L58" s="141"/>
      <c r="M58" s="89"/>
      <c r="N58" s="141"/>
      <c r="O58" s="141"/>
      <c r="P58" s="141"/>
      <c r="Q58" s="141"/>
      <c r="R58" s="141"/>
      <c r="S58" s="141"/>
      <c r="T58" s="141"/>
      <c r="U58" s="141"/>
      <c r="V58" s="141"/>
      <c r="W58" s="89"/>
      <c r="X58" s="12" t="s">
        <v>758</v>
      </c>
      <c r="Y58" s="12" t="s">
        <v>461</v>
      </c>
    </row>
    <row r="59" spans="1:25" ht="63.75" hidden="1" x14ac:dyDescent="0.25">
      <c r="A59" s="198"/>
      <c r="B59" s="18"/>
      <c r="C59" s="18"/>
      <c r="D59" s="29" t="s">
        <v>428</v>
      </c>
      <c r="E59" s="66" t="s">
        <v>165</v>
      </c>
      <c r="F59" s="66" t="s">
        <v>128</v>
      </c>
      <c r="G59" s="92"/>
      <c r="H59" s="152"/>
      <c r="I59" s="152"/>
      <c r="J59" s="92"/>
      <c r="K59" s="92"/>
      <c r="L59" s="92"/>
      <c r="M59" s="91"/>
      <c r="N59" s="92"/>
      <c r="O59" s="92"/>
      <c r="P59" s="92"/>
      <c r="Q59" s="92"/>
      <c r="R59" s="92"/>
      <c r="S59" s="92"/>
      <c r="T59" s="92"/>
      <c r="U59" s="92"/>
      <c r="V59" s="92"/>
      <c r="W59" s="91"/>
      <c r="X59" s="12" t="s">
        <v>758</v>
      </c>
      <c r="Y59" s="12" t="s">
        <v>461</v>
      </c>
    </row>
    <row r="60" spans="1:25" hidden="1"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140.25" hidden="1" x14ac:dyDescent="0.25">
      <c r="A61" s="9" t="s">
        <v>265</v>
      </c>
      <c r="B61" s="10" t="s">
        <v>168</v>
      </c>
      <c r="C61" s="10" t="s">
        <v>169</v>
      </c>
      <c r="D61" s="29" t="s">
        <v>715</v>
      </c>
      <c r="E61" s="66" t="s">
        <v>175</v>
      </c>
      <c r="F61" s="24" t="s">
        <v>716</v>
      </c>
      <c r="G61" s="87" t="s">
        <v>170</v>
      </c>
      <c r="H61" s="87" t="s">
        <v>745</v>
      </c>
      <c r="I61" s="153">
        <v>0</v>
      </c>
      <c r="J61" s="148">
        <v>0</v>
      </c>
      <c r="K61" s="148"/>
      <c r="L61" s="148"/>
      <c r="M61" s="148">
        <v>0</v>
      </c>
      <c r="N61" s="148">
        <v>0</v>
      </c>
      <c r="O61" s="148">
        <v>0</v>
      </c>
      <c r="P61" s="148">
        <v>0.375</v>
      </c>
      <c r="Q61" s="148">
        <v>0.875</v>
      </c>
      <c r="R61" s="148">
        <v>1</v>
      </c>
      <c r="S61" s="148">
        <v>1</v>
      </c>
      <c r="T61" s="148">
        <v>1</v>
      </c>
      <c r="U61" s="148">
        <v>1</v>
      </c>
      <c r="V61" s="148">
        <v>1</v>
      </c>
      <c r="W61" s="148">
        <v>1</v>
      </c>
      <c r="X61" s="12" t="s">
        <v>758</v>
      </c>
      <c r="Y61" s="12" t="s">
        <v>461</v>
      </c>
    </row>
    <row r="62" spans="1:25" ht="140.25" hidden="1" x14ac:dyDescent="0.25">
      <c r="A62" s="22"/>
      <c r="B62" s="23"/>
      <c r="C62" s="23"/>
      <c r="D62" s="29" t="s">
        <v>715</v>
      </c>
      <c r="E62" s="66" t="s">
        <v>176</v>
      </c>
      <c r="F62" s="24" t="s">
        <v>119</v>
      </c>
      <c r="G62" s="141"/>
      <c r="H62" s="141"/>
      <c r="I62" s="141"/>
      <c r="J62" s="60"/>
      <c r="K62" s="60"/>
      <c r="L62" s="60"/>
      <c r="M62" s="83"/>
      <c r="N62" s="60"/>
      <c r="O62" s="60"/>
      <c r="P62" s="60"/>
      <c r="Q62" s="60"/>
      <c r="R62" s="60"/>
      <c r="S62" s="60"/>
      <c r="T62" s="60"/>
      <c r="U62" s="60"/>
      <c r="V62" s="60"/>
      <c r="W62" s="83"/>
      <c r="X62" s="12" t="s">
        <v>758</v>
      </c>
      <c r="Y62" s="12" t="s">
        <v>461</v>
      </c>
    </row>
    <row r="63" spans="1:25" ht="140.25" hidden="1" x14ac:dyDescent="0.25">
      <c r="A63" s="22"/>
      <c r="B63" s="23"/>
      <c r="C63" s="23"/>
      <c r="D63" s="29" t="s">
        <v>715</v>
      </c>
      <c r="E63" s="66" t="s">
        <v>177</v>
      </c>
      <c r="F63" s="24" t="s">
        <v>717</v>
      </c>
      <c r="G63" s="141"/>
      <c r="H63" s="141"/>
      <c r="I63" s="141"/>
      <c r="J63" s="60"/>
      <c r="K63" s="60"/>
      <c r="L63" s="60"/>
      <c r="M63" s="83"/>
      <c r="N63" s="60"/>
      <c r="O63" s="60"/>
      <c r="P63" s="60"/>
      <c r="Q63" s="60"/>
      <c r="R63" s="60"/>
      <c r="S63" s="60"/>
      <c r="T63" s="60"/>
      <c r="U63" s="60"/>
      <c r="V63" s="60"/>
      <c r="W63" s="83"/>
      <c r="X63" s="12" t="s">
        <v>758</v>
      </c>
      <c r="Y63" s="12" t="s">
        <v>461</v>
      </c>
    </row>
    <row r="64" spans="1:25" ht="140.25" hidden="1" x14ac:dyDescent="0.25">
      <c r="A64" s="22"/>
      <c r="B64" s="23"/>
      <c r="C64" s="23"/>
      <c r="D64" s="29" t="s">
        <v>715</v>
      </c>
      <c r="E64" s="66" t="s">
        <v>178</v>
      </c>
      <c r="F64" s="24" t="s">
        <v>120</v>
      </c>
      <c r="G64" s="141"/>
      <c r="H64" s="141"/>
      <c r="I64" s="141"/>
      <c r="J64" s="60"/>
      <c r="K64" s="60"/>
      <c r="L64" s="60"/>
      <c r="M64" s="83"/>
      <c r="N64" s="60"/>
      <c r="O64" s="60"/>
      <c r="P64" s="60"/>
      <c r="Q64" s="60"/>
      <c r="R64" s="60"/>
      <c r="S64" s="60"/>
      <c r="T64" s="60"/>
      <c r="U64" s="60"/>
      <c r="V64" s="60"/>
      <c r="W64" s="83"/>
      <c r="X64" s="12" t="s">
        <v>758</v>
      </c>
      <c r="Y64" s="12" t="s">
        <v>461</v>
      </c>
    </row>
    <row r="65" spans="1:25" ht="140.25" hidden="1" x14ac:dyDescent="0.25">
      <c r="A65" s="22"/>
      <c r="B65" s="23"/>
      <c r="C65" s="23"/>
      <c r="D65" s="29" t="s">
        <v>715</v>
      </c>
      <c r="E65" s="66" t="s">
        <v>179</v>
      </c>
      <c r="F65" s="24" t="s">
        <v>718</v>
      </c>
      <c r="G65" s="89"/>
      <c r="H65" s="89"/>
      <c r="I65" s="89"/>
      <c r="J65" s="60"/>
      <c r="K65" s="60"/>
      <c r="L65" s="60"/>
      <c r="M65" s="83"/>
      <c r="N65" s="60"/>
      <c r="O65" s="60"/>
      <c r="P65" s="60"/>
      <c r="Q65" s="60"/>
      <c r="R65" s="60"/>
      <c r="S65" s="60"/>
      <c r="T65" s="60"/>
      <c r="U65" s="60"/>
      <c r="V65" s="60"/>
      <c r="W65" s="83"/>
      <c r="X65" s="12" t="s">
        <v>758</v>
      </c>
      <c r="Y65" s="12" t="s">
        <v>461</v>
      </c>
    </row>
    <row r="66" spans="1:25" ht="140.25" hidden="1" x14ac:dyDescent="0.25">
      <c r="A66" s="22"/>
      <c r="B66" s="23"/>
      <c r="C66" s="23"/>
      <c r="D66" s="29" t="s">
        <v>715</v>
      </c>
      <c r="E66" s="66" t="s">
        <v>180</v>
      </c>
      <c r="F66" s="24" t="s">
        <v>121</v>
      </c>
      <c r="G66" s="141"/>
      <c r="H66" s="141"/>
      <c r="I66" s="141"/>
      <c r="J66" s="60"/>
      <c r="K66" s="60"/>
      <c r="L66" s="60"/>
      <c r="M66" s="83"/>
      <c r="N66" s="60"/>
      <c r="O66" s="60"/>
      <c r="P66" s="60"/>
      <c r="Q66" s="60"/>
      <c r="R66" s="60"/>
      <c r="S66" s="60"/>
      <c r="T66" s="60"/>
      <c r="U66" s="60"/>
      <c r="V66" s="60"/>
      <c r="W66" s="83"/>
      <c r="X66" s="12" t="s">
        <v>758</v>
      </c>
      <c r="Y66" s="12" t="s">
        <v>461</v>
      </c>
    </row>
    <row r="67" spans="1:25" ht="140.25" hidden="1" x14ac:dyDescent="0.25">
      <c r="A67" s="22"/>
      <c r="B67" s="23"/>
      <c r="C67" s="23"/>
      <c r="D67" s="29" t="s">
        <v>715</v>
      </c>
      <c r="E67" s="66" t="s">
        <v>181</v>
      </c>
      <c r="F67" s="24" t="s">
        <v>719</v>
      </c>
      <c r="G67" s="141"/>
      <c r="H67" s="141"/>
      <c r="I67" s="141"/>
      <c r="J67" s="60"/>
      <c r="K67" s="60"/>
      <c r="L67" s="60"/>
      <c r="M67" s="83"/>
      <c r="N67" s="60"/>
      <c r="O67" s="60"/>
      <c r="P67" s="60"/>
      <c r="Q67" s="60"/>
      <c r="R67" s="60"/>
      <c r="S67" s="60"/>
      <c r="T67" s="60"/>
      <c r="U67" s="60"/>
      <c r="V67" s="60"/>
      <c r="W67" s="83"/>
      <c r="X67" s="12" t="s">
        <v>758</v>
      </c>
      <c r="Y67" s="12" t="s">
        <v>461</v>
      </c>
    </row>
    <row r="68" spans="1:25" ht="140.25" hidden="1" x14ac:dyDescent="0.25">
      <c r="A68" s="22"/>
      <c r="B68" s="23"/>
      <c r="C68" s="23"/>
      <c r="D68" s="29" t="s">
        <v>715</v>
      </c>
      <c r="E68" s="66" t="s">
        <v>182</v>
      </c>
      <c r="F68" s="24" t="s">
        <v>122</v>
      </c>
      <c r="G68" s="141"/>
      <c r="H68" s="141"/>
      <c r="I68" s="141"/>
      <c r="J68" s="60"/>
      <c r="K68" s="60"/>
      <c r="L68" s="60"/>
      <c r="M68" s="83"/>
      <c r="N68" s="60"/>
      <c r="O68" s="60"/>
      <c r="P68" s="60"/>
      <c r="Q68" s="60"/>
      <c r="R68" s="60"/>
      <c r="S68" s="60"/>
      <c r="T68" s="60"/>
      <c r="U68" s="60"/>
      <c r="V68" s="60"/>
      <c r="W68" s="83"/>
      <c r="X68" s="12" t="s">
        <v>758</v>
      </c>
      <c r="Y68" s="12" t="s">
        <v>461</v>
      </c>
    </row>
    <row r="69" spans="1:25" ht="140.25" hidden="1" x14ac:dyDescent="0.25">
      <c r="A69" s="22"/>
      <c r="B69" s="23"/>
      <c r="C69" s="23"/>
      <c r="D69" s="29" t="s">
        <v>715</v>
      </c>
      <c r="E69" s="66" t="s">
        <v>183</v>
      </c>
      <c r="F69" s="24" t="s">
        <v>720</v>
      </c>
      <c r="G69" s="141"/>
      <c r="H69" s="141"/>
      <c r="I69" s="141"/>
      <c r="J69" s="60"/>
      <c r="K69" s="60"/>
      <c r="L69" s="60"/>
      <c r="M69" s="83"/>
      <c r="N69" s="60"/>
      <c r="O69" s="60"/>
      <c r="P69" s="60"/>
      <c r="Q69" s="60"/>
      <c r="R69" s="60"/>
      <c r="S69" s="60"/>
      <c r="T69" s="60"/>
      <c r="U69" s="60"/>
      <c r="V69" s="60"/>
      <c r="W69" s="83"/>
      <c r="X69" s="12" t="s">
        <v>758</v>
      </c>
      <c r="Y69" s="12" t="s">
        <v>461</v>
      </c>
    </row>
    <row r="70" spans="1:25" ht="140.25" hidden="1" x14ac:dyDescent="0.25">
      <c r="A70" s="198"/>
      <c r="B70" s="18"/>
      <c r="C70" s="18"/>
      <c r="D70" s="29" t="s">
        <v>715</v>
      </c>
      <c r="E70" s="66" t="s">
        <v>184</v>
      </c>
      <c r="F70" s="24" t="s">
        <v>123</v>
      </c>
      <c r="G70" s="92"/>
      <c r="H70" s="92"/>
      <c r="I70" s="92"/>
      <c r="J70" s="60"/>
      <c r="K70" s="60"/>
      <c r="L70" s="60"/>
      <c r="M70" s="83"/>
      <c r="N70" s="60"/>
      <c r="O70" s="60"/>
      <c r="P70" s="60"/>
      <c r="Q70" s="60"/>
      <c r="R70" s="60"/>
      <c r="S70" s="60"/>
      <c r="T70" s="60"/>
      <c r="U70" s="60"/>
      <c r="V70" s="60"/>
      <c r="W70" s="83"/>
      <c r="X70" s="12" t="s">
        <v>758</v>
      </c>
      <c r="Y70" s="12" t="s">
        <v>461</v>
      </c>
    </row>
    <row r="71" spans="1:25" ht="18.75" hidden="1" customHeight="1" x14ac:dyDescent="0.25">
      <c r="A71" s="194"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186" t="s">
        <v>461</v>
      </c>
    </row>
    <row r="72" spans="1:25" ht="204.75" hidden="1" x14ac:dyDescent="0.25">
      <c r="A72" s="9" t="s">
        <v>267</v>
      </c>
      <c r="B72" s="10" t="s">
        <v>173</v>
      </c>
      <c r="C72" s="10" t="s">
        <v>174</v>
      </c>
      <c r="D72" s="29" t="s">
        <v>171</v>
      </c>
      <c r="E72" s="66" t="s">
        <v>187</v>
      </c>
      <c r="F72" s="24" t="s">
        <v>185</v>
      </c>
      <c r="G72" s="83" t="s">
        <v>189</v>
      </c>
      <c r="H72" s="86" t="s">
        <v>813</v>
      </c>
      <c r="I72" s="115">
        <v>3</v>
      </c>
      <c r="J72" s="116">
        <v>1</v>
      </c>
      <c r="K72" s="116"/>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hidden="1" x14ac:dyDescent="0.25">
      <c r="A73" s="22"/>
      <c r="B73" s="23"/>
      <c r="C73" s="23"/>
      <c r="D73" s="49" t="s">
        <v>171</v>
      </c>
      <c r="E73" s="10" t="s">
        <v>188</v>
      </c>
      <c r="F73" s="190" t="s">
        <v>186</v>
      </c>
      <c r="G73" s="83" t="s">
        <v>190</v>
      </c>
      <c r="H73" s="86" t="s">
        <v>591</v>
      </c>
      <c r="I73" s="115">
        <v>2</v>
      </c>
      <c r="J73" s="116">
        <v>3</v>
      </c>
      <c r="K73" s="116"/>
      <c r="L73" s="116"/>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hidden="1" x14ac:dyDescent="0.25">
      <c r="A74" s="198"/>
      <c r="B74" s="18"/>
      <c r="C74" s="18"/>
      <c r="D74" s="49" t="s">
        <v>171</v>
      </c>
      <c r="E74" s="18"/>
      <c r="F74" s="55"/>
      <c r="G74" s="83" t="s">
        <v>191</v>
      </c>
      <c r="H74" s="86" t="s">
        <v>592</v>
      </c>
      <c r="I74" s="115">
        <v>10</v>
      </c>
      <c r="J74" s="116">
        <v>15</v>
      </c>
      <c r="K74" s="116"/>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hidden="1" customHeight="1" x14ac:dyDescent="0.25">
      <c r="A75" s="206" t="s">
        <v>35</v>
      </c>
      <c r="B75" s="189"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hidden="1" x14ac:dyDescent="0.25">
      <c r="A76" s="194"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0" hidden="1" x14ac:dyDescent="0.25">
      <c r="A77" s="9" t="s">
        <v>268</v>
      </c>
      <c r="B77" s="10" t="s">
        <v>192</v>
      </c>
      <c r="C77" s="10" t="s">
        <v>199</v>
      </c>
      <c r="D77" s="29" t="s">
        <v>433</v>
      </c>
      <c r="E77" s="66" t="s">
        <v>193</v>
      </c>
      <c r="F77" s="24" t="s">
        <v>203</v>
      </c>
      <c r="G77" s="83" t="s">
        <v>274</v>
      </c>
      <c r="H77" s="86" t="s">
        <v>661</v>
      </c>
      <c r="I77" s="163">
        <v>13.8</v>
      </c>
      <c r="J77" s="163">
        <v>13.7</v>
      </c>
      <c r="K77" s="163"/>
      <c r="L77" s="163"/>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135" hidden="1" x14ac:dyDescent="0.25">
      <c r="A78" s="22"/>
      <c r="B78" s="23"/>
      <c r="C78" s="23"/>
      <c r="D78" s="29" t="s">
        <v>433</v>
      </c>
      <c r="E78" s="66" t="s">
        <v>200</v>
      </c>
      <c r="F78" s="24" t="s">
        <v>204</v>
      </c>
      <c r="G78" s="83" t="s">
        <v>275</v>
      </c>
      <c r="H78" s="86" t="s">
        <v>662</v>
      </c>
      <c r="I78" s="154">
        <v>47</v>
      </c>
      <c r="J78" s="154">
        <v>48</v>
      </c>
      <c r="K78" s="154"/>
      <c r="L78" s="154"/>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hidden="1" x14ac:dyDescent="0.25">
      <c r="A79" s="22"/>
      <c r="B79" s="23"/>
      <c r="C79" s="23"/>
      <c r="D79" s="29" t="s">
        <v>433</v>
      </c>
      <c r="E79" s="66" t="s">
        <v>201</v>
      </c>
      <c r="F79" s="24" t="s">
        <v>205</v>
      </c>
      <c r="G79" s="83" t="s">
        <v>276</v>
      </c>
      <c r="H79" s="86" t="s">
        <v>663</v>
      </c>
      <c r="I79" s="154">
        <v>60</v>
      </c>
      <c r="J79" s="154">
        <v>62</v>
      </c>
      <c r="K79" s="154"/>
      <c r="L79" s="154"/>
      <c r="M79" s="154">
        <v>64</v>
      </c>
      <c r="N79" s="154">
        <v>66</v>
      </c>
      <c r="O79" s="154">
        <v>68</v>
      </c>
      <c r="P79" s="154">
        <v>70</v>
      </c>
      <c r="Q79" s="154">
        <v>72</v>
      </c>
      <c r="R79" s="154">
        <v>74</v>
      </c>
      <c r="S79" s="154">
        <v>76</v>
      </c>
      <c r="T79" s="154">
        <v>78</v>
      </c>
      <c r="U79" s="116">
        <v>80</v>
      </c>
      <c r="V79" s="116">
        <v>82</v>
      </c>
      <c r="W79" s="148">
        <v>0.84</v>
      </c>
      <c r="X79" s="46" t="s">
        <v>759</v>
      </c>
      <c r="Y79" s="12" t="s">
        <v>779</v>
      </c>
    </row>
    <row r="80" spans="1:25" ht="89.25" hidden="1" x14ac:dyDescent="0.25">
      <c r="A80" s="198"/>
      <c r="B80" s="18"/>
      <c r="C80" s="18"/>
      <c r="D80" s="29" t="s">
        <v>433</v>
      </c>
      <c r="E80" s="66" t="s">
        <v>202</v>
      </c>
      <c r="F80" s="24" t="s">
        <v>206</v>
      </c>
      <c r="G80" s="83" t="s">
        <v>425</v>
      </c>
      <c r="H80" s="86" t="s">
        <v>426</v>
      </c>
      <c r="I80" s="83">
        <v>1.3</v>
      </c>
      <c r="J80" s="83">
        <v>1.3</v>
      </c>
      <c r="K80" s="83"/>
      <c r="L80" s="83"/>
      <c r="M80" s="83">
        <v>1.3</v>
      </c>
      <c r="N80" s="83">
        <v>1.3</v>
      </c>
      <c r="O80" s="83">
        <v>1.3</v>
      </c>
      <c r="P80" s="83">
        <v>1.3</v>
      </c>
      <c r="Q80" s="83">
        <v>1.3</v>
      </c>
      <c r="R80" s="83">
        <v>1.3</v>
      </c>
      <c r="S80" s="83">
        <v>1.8</v>
      </c>
      <c r="T80" s="83">
        <v>1.8</v>
      </c>
      <c r="U80" s="83">
        <v>2</v>
      </c>
      <c r="V80" s="83">
        <v>2</v>
      </c>
      <c r="W80" s="83">
        <v>2</v>
      </c>
      <c r="X80" s="46" t="s">
        <v>759</v>
      </c>
      <c r="Y80" s="12" t="s">
        <v>779</v>
      </c>
    </row>
    <row r="81" spans="1:25" ht="195" hidden="1" x14ac:dyDescent="0.25">
      <c r="A81" s="9" t="s">
        <v>269</v>
      </c>
      <c r="B81" s="10" t="s">
        <v>194</v>
      </c>
      <c r="C81" s="10" t="s">
        <v>452</v>
      </c>
      <c r="D81" s="29" t="s">
        <v>433</v>
      </c>
      <c r="E81" s="66" t="s">
        <v>207</v>
      </c>
      <c r="F81" s="24" t="s">
        <v>208</v>
      </c>
      <c r="G81" s="87" t="s">
        <v>427</v>
      </c>
      <c r="H81" s="85" t="s">
        <v>664</v>
      </c>
      <c r="I81" s="163">
        <v>68</v>
      </c>
      <c r="J81" s="163">
        <v>68</v>
      </c>
      <c r="K81" s="163"/>
      <c r="L81" s="163"/>
      <c r="M81" s="163">
        <v>68</v>
      </c>
      <c r="N81" s="163">
        <v>69</v>
      </c>
      <c r="O81" s="163">
        <v>69</v>
      </c>
      <c r="P81" s="163">
        <v>69</v>
      </c>
      <c r="Q81" s="163">
        <v>70</v>
      </c>
      <c r="R81" s="163">
        <v>70.5</v>
      </c>
      <c r="S81" s="163">
        <v>71</v>
      </c>
      <c r="T81" s="163">
        <v>72</v>
      </c>
      <c r="U81" s="83">
        <v>72.5</v>
      </c>
      <c r="V81" s="83">
        <v>73</v>
      </c>
      <c r="W81" s="83">
        <v>73.599999999999994</v>
      </c>
      <c r="X81" s="46" t="s">
        <v>759</v>
      </c>
      <c r="Y81" s="12" t="s">
        <v>779</v>
      </c>
    </row>
    <row r="82" spans="1:25" ht="105" hidden="1" x14ac:dyDescent="0.25">
      <c r="A82" s="22"/>
      <c r="B82" s="23"/>
      <c r="C82" s="23"/>
      <c r="D82" s="29" t="s">
        <v>433</v>
      </c>
      <c r="E82" s="66" t="s">
        <v>210</v>
      </c>
      <c r="F82" s="24" t="s">
        <v>209</v>
      </c>
      <c r="G82" s="89"/>
      <c r="H82" s="89"/>
      <c r="I82" s="89"/>
      <c r="J82" s="92"/>
      <c r="K82" s="92"/>
      <c r="L82" s="92"/>
      <c r="M82" s="91"/>
      <c r="N82" s="92"/>
      <c r="O82" s="92"/>
      <c r="P82" s="92"/>
      <c r="Q82" s="92"/>
      <c r="R82" s="92"/>
      <c r="S82" s="92"/>
      <c r="T82" s="92"/>
      <c r="U82" s="92"/>
      <c r="V82" s="92"/>
      <c r="W82" s="83"/>
      <c r="X82" s="46" t="s">
        <v>759</v>
      </c>
      <c r="Y82" s="12" t="s">
        <v>779</v>
      </c>
    </row>
    <row r="83" spans="1:25" ht="120" hidden="1" x14ac:dyDescent="0.25">
      <c r="A83" s="22"/>
      <c r="B83" s="23"/>
      <c r="C83" s="23"/>
      <c r="D83" s="29" t="s">
        <v>433</v>
      </c>
      <c r="E83" s="66" t="s">
        <v>211</v>
      </c>
      <c r="F83" s="24" t="s">
        <v>214</v>
      </c>
      <c r="G83" s="89"/>
      <c r="H83" s="89"/>
      <c r="I83" s="89"/>
      <c r="J83" s="60"/>
      <c r="K83" s="60"/>
      <c r="L83" s="60"/>
      <c r="M83" s="83"/>
      <c r="N83" s="60"/>
      <c r="O83" s="60"/>
      <c r="P83" s="60"/>
      <c r="Q83" s="60"/>
      <c r="R83" s="60"/>
      <c r="S83" s="60"/>
      <c r="T83" s="60"/>
      <c r="U83" s="60"/>
      <c r="V83" s="60"/>
      <c r="W83" s="83"/>
      <c r="X83" s="46" t="s">
        <v>759</v>
      </c>
      <c r="Y83" s="12" t="s">
        <v>779</v>
      </c>
    </row>
    <row r="84" spans="1:25" ht="90" hidden="1" x14ac:dyDescent="0.25">
      <c r="A84" s="22"/>
      <c r="B84" s="23"/>
      <c r="C84" s="23"/>
      <c r="D84" s="29" t="s">
        <v>433</v>
      </c>
      <c r="E84" s="66" t="s">
        <v>212</v>
      </c>
      <c r="F84" s="24" t="s">
        <v>215</v>
      </c>
      <c r="G84" s="89"/>
      <c r="H84" s="89"/>
      <c r="I84" s="89"/>
      <c r="J84" s="60"/>
      <c r="K84" s="60"/>
      <c r="L84" s="60"/>
      <c r="M84" s="83"/>
      <c r="N84" s="60"/>
      <c r="O84" s="60"/>
      <c r="P84" s="60"/>
      <c r="Q84" s="60"/>
      <c r="R84" s="60"/>
      <c r="S84" s="60"/>
      <c r="T84" s="60"/>
      <c r="U84" s="60"/>
      <c r="V84" s="60"/>
      <c r="W84" s="83"/>
      <c r="X84" s="46" t="s">
        <v>759</v>
      </c>
      <c r="Y84" s="12" t="s">
        <v>779</v>
      </c>
    </row>
    <row r="85" spans="1:25" ht="120" hidden="1" x14ac:dyDescent="0.25">
      <c r="A85" s="22"/>
      <c r="B85" s="23"/>
      <c r="C85" s="23"/>
      <c r="D85" s="29" t="s">
        <v>433</v>
      </c>
      <c r="E85" s="66" t="s">
        <v>213</v>
      </c>
      <c r="F85" s="24" t="s">
        <v>216</v>
      </c>
      <c r="G85" s="89"/>
      <c r="H85" s="89"/>
      <c r="I85" s="89"/>
      <c r="J85" s="60"/>
      <c r="K85" s="60"/>
      <c r="L85" s="60"/>
      <c r="M85" s="83"/>
      <c r="N85" s="60"/>
      <c r="O85" s="60"/>
      <c r="P85" s="60"/>
      <c r="Q85" s="60"/>
      <c r="R85" s="60"/>
      <c r="S85" s="60"/>
      <c r="T85" s="60"/>
      <c r="U85" s="60"/>
      <c r="V85" s="60"/>
      <c r="W85" s="83"/>
      <c r="X85" s="46" t="s">
        <v>759</v>
      </c>
      <c r="Y85" s="12" t="s">
        <v>779</v>
      </c>
    </row>
    <row r="86" spans="1:25" ht="89.25" hidden="1" x14ac:dyDescent="0.25">
      <c r="A86" s="198"/>
      <c r="B86" s="18"/>
      <c r="C86" s="18"/>
      <c r="D86" s="29" t="s">
        <v>433</v>
      </c>
      <c r="E86" s="66" t="s">
        <v>232</v>
      </c>
      <c r="F86" s="24" t="s">
        <v>217</v>
      </c>
      <c r="G86" s="89"/>
      <c r="H86" s="89"/>
      <c r="I86" s="89"/>
      <c r="J86" s="60"/>
      <c r="K86" s="60"/>
      <c r="L86" s="60"/>
      <c r="M86" s="83"/>
      <c r="N86" s="60"/>
      <c r="O86" s="60"/>
      <c r="P86" s="60"/>
      <c r="Q86" s="60"/>
      <c r="R86" s="60"/>
      <c r="S86" s="60"/>
      <c r="T86" s="60"/>
      <c r="U86" s="60"/>
      <c r="V86" s="60"/>
      <c r="W86" s="83"/>
      <c r="X86" s="46" t="s">
        <v>759</v>
      </c>
      <c r="Y86" s="12" t="s">
        <v>779</v>
      </c>
    </row>
    <row r="87" spans="1:25" ht="180" hidden="1" x14ac:dyDescent="0.25">
      <c r="A87" s="9" t="s">
        <v>270</v>
      </c>
      <c r="B87" s="10" t="s">
        <v>195</v>
      </c>
      <c r="C87" s="10" t="s">
        <v>665</v>
      </c>
      <c r="D87" s="29" t="s">
        <v>433</v>
      </c>
      <c r="E87" s="66" t="s">
        <v>218</v>
      </c>
      <c r="F87" s="24" t="s">
        <v>219</v>
      </c>
      <c r="G87" s="89"/>
      <c r="H87" s="89"/>
      <c r="I87" s="89"/>
      <c r="J87" s="60"/>
      <c r="K87" s="60"/>
      <c r="L87" s="60"/>
      <c r="M87" s="83"/>
      <c r="N87" s="60"/>
      <c r="O87" s="60"/>
      <c r="P87" s="60"/>
      <c r="Q87" s="60"/>
      <c r="R87" s="60"/>
      <c r="S87" s="60"/>
      <c r="T87" s="60"/>
      <c r="U87" s="60"/>
      <c r="V87" s="60"/>
      <c r="W87" s="83"/>
      <c r="X87" s="46" t="s">
        <v>759</v>
      </c>
      <c r="Y87" s="12" t="s">
        <v>779</v>
      </c>
    </row>
    <row r="88" spans="1:25" ht="255" hidden="1" x14ac:dyDescent="0.25">
      <c r="A88" s="22"/>
      <c r="B88" s="23"/>
      <c r="C88" s="23"/>
      <c r="D88" s="29" t="s">
        <v>433</v>
      </c>
      <c r="E88" s="66" t="s">
        <v>221</v>
      </c>
      <c r="F88" s="24" t="s">
        <v>220</v>
      </c>
      <c r="G88" s="89"/>
      <c r="H88" s="89"/>
      <c r="I88" s="89"/>
      <c r="J88" s="60"/>
      <c r="K88" s="60"/>
      <c r="L88" s="60"/>
      <c r="M88" s="83"/>
      <c r="N88" s="60"/>
      <c r="O88" s="60"/>
      <c r="P88" s="60"/>
      <c r="Q88" s="60"/>
      <c r="R88" s="60"/>
      <c r="S88" s="60"/>
      <c r="T88" s="60"/>
      <c r="U88" s="60"/>
      <c r="V88" s="60"/>
      <c r="W88" s="83"/>
      <c r="X88" s="46" t="s">
        <v>759</v>
      </c>
      <c r="Y88" s="12" t="s">
        <v>779</v>
      </c>
    </row>
    <row r="89" spans="1:25" ht="135" hidden="1" x14ac:dyDescent="0.25">
      <c r="A89" s="22"/>
      <c r="B89" s="23"/>
      <c r="C89" s="23"/>
      <c r="D89" s="29" t="s">
        <v>433</v>
      </c>
      <c r="E89" s="66" t="s">
        <v>222</v>
      </c>
      <c r="F89" s="24" t="s">
        <v>223</v>
      </c>
      <c r="G89" s="89"/>
      <c r="H89" s="89"/>
      <c r="I89" s="89"/>
      <c r="J89" s="60"/>
      <c r="K89" s="60"/>
      <c r="L89" s="60"/>
      <c r="M89" s="83"/>
      <c r="N89" s="60"/>
      <c r="O89" s="60"/>
      <c r="P89" s="60"/>
      <c r="Q89" s="60"/>
      <c r="R89" s="60"/>
      <c r="S89" s="60"/>
      <c r="T89" s="60"/>
      <c r="U89" s="60"/>
      <c r="V89" s="60"/>
      <c r="W89" s="83"/>
      <c r="X89" s="46" t="s">
        <v>759</v>
      </c>
      <c r="Y89" s="12" t="s">
        <v>779</v>
      </c>
    </row>
    <row r="90" spans="1:25" ht="255" hidden="1" x14ac:dyDescent="0.25">
      <c r="A90" s="22"/>
      <c r="B90" s="23"/>
      <c r="C90" s="23"/>
      <c r="D90" s="29" t="s">
        <v>433</v>
      </c>
      <c r="E90" s="66" t="s">
        <v>227</v>
      </c>
      <c r="F90" s="24" t="s">
        <v>430</v>
      </c>
      <c r="G90" s="89"/>
      <c r="H90" s="89"/>
      <c r="I90" s="89"/>
      <c r="J90" s="60"/>
      <c r="K90" s="60"/>
      <c r="L90" s="60"/>
      <c r="M90" s="83"/>
      <c r="N90" s="60"/>
      <c r="O90" s="60"/>
      <c r="P90" s="60"/>
      <c r="Q90" s="60"/>
      <c r="R90" s="60"/>
      <c r="S90" s="60"/>
      <c r="T90" s="60"/>
      <c r="U90" s="60"/>
      <c r="V90" s="60"/>
      <c r="W90" s="83"/>
      <c r="X90" s="46" t="s">
        <v>759</v>
      </c>
      <c r="Y90" s="12" t="s">
        <v>779</v>
      </c>
    </row>
    <row r="91" spans="1:25" ht="225" hidden="1" x14ac:dyDescent="0.25">
      <c r="A91" s="22"/>
      <c r="B91" s="23"/>
      <c r="C91" s="23"/>
      <c r="D91" s="29" t="s">
        <v>433</v>
      </c>
      <c r="E91" s="66" t="s">
        <v>228</v>
      </c>
      <c r="F91" s="24" t="s">
        <v>224</v>
      </c>
      <c r="G91" s="89"/>
      <c r="H91" s="89"/>
      <c r="I91" s="89"/>
      <c r="J91" s="60"/>
      <c r="K91" s="60"/>
      <c r="L91" s="60"/>
      <c r="M91" s="83"/>
      <c r="N91" s="60"/>
      <c r="O91" s="60"/>
      <c r="P91" s="60"/>
      <c r="Q91" s="60"/>
      <c r="R91" s="60"/>
      <c r="S91" s="60"/>
      <c r="T91" s="60"/>
      <c r="U91" s="60"/>
      <c r="V91" s="60"/>
      <c r="W91" s="83"/>
      <c r="X91" s="46" t="s">
        <v>759</v>
      </c>
      <c r="Y91" s="12" t="s">
        <v>779</v>
      </c>
    </row>
    <row r="92" spans="1:25" ht="360" hidden="1" x14ac:dyDescent="0.25">
      <c r="A92" s="22"/>
      <c r="B92" s="23"/>
      <c r="C92" s="23"/>
      <c r="D92" s="29" t="s">
        <v>433</v>
      </c>
      <c r="E92" s="66" t="s">
        <v>229</v>
      </c>
      <c r="F92" s="24" t="s">
        <v>431</v>
      </c>
      <c r="G92" s="91"/>
      <c r="H92" s="91"/>
      <c r="I92" s="91"/>
      <c r="J92" s="60"/>
      <c r="K92" s="60"/>
      <c r="L92" s="60"/>
      <c r="M92" s="83"/>
      <c r="N92" s="60"/>
      <c r="O92" s="60"/>
      <c r="P92" s="60"/>
      <c r="Q92" s="60"/>
      <c r="R92" s="60"/>
      <c r="S92" s="60"/>
      <c r="T92" s="60"/>
      <c r="U92" s="60"/>
      <c r="V92" s="60"/>
      <c r="W92" s="83"/>
      <c r="X92" s="46" t="s">
        <v>759</v>
      </c>
      <c r="Y92" s="12" t="s">
        <v>779</v>
      </c>
    </row>
    <row r="93" spans="1:25" ht="120" hidden="1" x14ac:dyDescent="0.25">
      <c r="A93" s="22"/>
      <c r="B93" s="23"/>
      <c r="C93" s="23"/>
      <c r="D93" s="29" t="s">
        <v>433</v>
      </c>
      <c r="E93" s="66" t="s">
        <v>230</v>
      </c>
      <c r="F93" s="24" t="s">
        <v>225</v>
      </c>
      <c r="G93" s="83"/>
      <c r="H93" s="86"/>
      <c r="I93" s="86"/>
      <c r="J93" s="60"/>
      <c r="K93" s="60"/>
      <c r="L93" s="60"/>
      <c r="M93" s="83"/>
      <c r="N93" s="60"/>
      <c r="O93" s="60"/>
      <c r="P93" s="60"/>
      <c r="Q93" s="60"/>
      <c r="R93" s="60"/>
      <c r="S93" s="60"/>
      <c r="T93" s="60"/>
      <c r="U93" s="60"/>
      <c r="V93" s="60"/>
      <c r="W93" s="83"/>
      <c r="X93" s="46" t="s">
        <v>759</v>
      </c>
      <c r="Y93" s="12" t="s">
        <v>779</v>
      </c>
    </row>
    <row r="94" spans="1:25" ht="105" hidden="1" x14ac:dyDescent="0.25">
      <c r="A94" s="22"/>
      <c r="B94" s="18"/>
      <c r="C94" s="18"/>
      <c r="D94" s="29" t="s">
        <v>433</v>
      </c>
      <c r="E94" s="66" t="s">
        <v>231</v>
      </c>
      <c r="F94" s="24" t="s">
        <v>226</v>
      </c>
      <c r="G94" s="87"/>
      <c r="H94" s="87"/>
      <c r="I94" s="87"/>
      <c r="J94" s="60"/>
      <c r="K94" s="60"/>
      <c r="L94" s="60"/>
      <c r="M94" s="83"/>
      <c r="N94" s="60"/>
      <c r="O94" s="60"/>
      <c r="P94" s="60"/>
      <c r="Q94" s="60"/>
      <c r="R94" s="60"/>
      <c r="S94" s="60"/>
      <c r="T94" s="60"/>
      <c r="U94" s="60"/>
      <c r="V94" s="60"/>
      <c r="W94" s="83"/>
      <c r="X94" s="46" t="s">
        <v>759</v>
      </c>
      <c r="Y94" s="12" t="s">
        <v>779</v>
      </c>
    </row>
    <row r="95" spans="1:25" ht="195" hidden="1" x14ac:dyDescent="0.25">
      <c r="A95" s="9" t="s">
        <v>271</v>
      </c>
      <c r="B95" s="10" t="s">
        <v>196</v>
      </c>
      <c r="C95" s="190" t="s">
        <v>666</v>
      </c>
      <c r="D95" s="29" t="s">
        <v>433</v>
      </c>
      <c r="E95" s="66" t="s">
        <v>237</v>
      </c>
      <c r="F95" s="24" t="s">
        <v>233</v>
      </c>
      <c r="G95" s="89"/>
      <c r="H95" s="89"/>
      <c r="I95" s="89"/>
      <c r="J95" s="60"/>
      <c r="K95" s="60"/>
      <c r="L95" s="60"/>
      <c r="M95" s="83"/>
      <c r="N95" s="60"/>
      <c r="O95" s="60"/>
      <c r="P95" s="60"/>
      <c r="Q95" s="60"/>
      <c r="R95" s="60"/>
      <c r="S95" s="60"/>
      <c r="T95" s="60"/>
      <c r="U95" s="60"/>
      <c r="V95" s="60"/>
      <c r="W95" s="83"/>
      <c r="X95" s="46" t="s">
        <v>759</v>
      </c>
      <c r="Y95" s="12" t="s">
        <v>779</v>
      </c>
    </row>
    <row r="96" spans="1:25" ht="89.25" hidden="1" x14ac:dyDescent="0.25">
      <c r="A96" s="22"/>
      <c r="B96" s="23"/>
      <c r="C96" s="23"/>
      <c r="D96" s="29" t="s">
        <v>433</v>
      </c>
      <c r="E96" s="66" t="s">
        <v>238</v>
      </c>
      <c r="F96" s="24" t="s">
        <v>234</v>
      </c>
      <c r="G96" s="89"/>
      <c r="H96" s="89"/>
      <c r="I96" s="89"/>
      <c r="J96" s="60"/>
      <c r="K96" s="60"/>
      <c r="L96" s="60"/>
      <c r="M96" s="83"/>
      <c r="N96" s="60"/>
      <c r="O96" s="60"/>
      <c r="P96" s="60"/>
      <c r="Q96" s="60"/>
      <c r="R96" s="60"/>
      <c r="S96" s="60"/>
      <c r="T96" s="60"/>
      <c r="U96" s="60"/>
      <c r="V96" s="60"/>
      <c r="W96" s="83"/>
      <c r="X96" s="46" t="s">
        <v>759</v>
      </c>
      <c r="Y96" s="12" t="s">
        <v>779</v>
      </c>
    </row>
    <row r="97" spans="1:25" ht="89.25" hidden="1" x14ac:dyDescent="0.25">
      <c r="A97" s="22"/>
      <c r="B97" s="23"/>
      <c r="C97" s="23"/>
      <c r="D97" s="29" t="s">
        <v>433</v>
      </c>
      <c r="E97" s="66" t="s">
        <v>239</v>
      </c>
      <c r="F97" s="24" t="s">
        <v>235</v>
      </c>
      <c r="G97" s="89"/>
      <c r="H97" s="89"/>
      <c r="I97" s="89"/>
      <c r="J97" s="60"/>
      <c r="K97" s="60"/>
      <c r="L97" s="60"/>
      <c r="M97" s="83"/>
      <c r="N97" s="60"/>
      <c r="O97" s="60"/>
      <c r="P97" s="60"/>
      <c r="Q97" s="60"/>
      <c r="R97" s="60"/>
      <c r="S97" s="60"/>
      <c r="T97" s="60"/>
      <c r="U97" s="60"/>
      <c r="V97" s="60"/>
      <c r="W97" s="83"/>
      <c r="X97" s="46" t="s">
        <v>759</v>
      </c>
      <c r="Y97" s="12" t="s">
        <v>779</v>
      </c>
    </row>
    <row r="98" spans="1:25" ht="89.25" hidden="1" x14ac:dyDescent="0.25">
      <c r="A98" s="198"/>
      <c r="B98" s="18"/>
      <c r="C98" s="18"/>
      <c r="D98" s="29" t="s">
        <v>433</v>
      </c>
      <c r="E98" s="66" t="s">
        <v>240</v>
      </c>
      <c r="F98" s="24" t="s">
        <v>236</v>
      </c>
      <c r="G98" s="89"/>
      <c r="H98" s="89"/>
      <c r="I98" s="89"/>
      <c r="J98" s="60"/>
      <c r="K98" s="60"/>
      <c r="L98" s="60"/>
      <c r="M98" s="83"/>
      <c r="N98" s="60"/>
      <c r="O98" s="60"/>
      <c r="P98" s="60"/>
      <c r="Q98" s="60"/>
      <c r="R98" s="60"/>
      <c r="S98" s="60"/>
      <c r="T98" s="60"/>
      <c r="U98" s="60"/>
      <c r="V98" s="60"/>
      <c r="W98" s="83"/>
      <c r="X98" s="46" t="s">
        <v>759</v>
      </c>
      <c r="Y98" s="12" t="s">
        <v>779</v>
      </c>
    </row>
    <row r="99" spans="1:25" ht="150" hidden="1" x14ac:dyDescent="0.25">
      <c r="A99" s="9" t="s">
        <v>272</v>
      </c>
      <c r="B99" s="10" t="s">
        <v>197</v>
      </c>
      <c r="C99" s="10" t="s">
        <v>241</v>
      </c>
      <c r="D99" s="29" t="s">
        <v>433</v>
      </c>
      <c r="E99" s="66" t="s">
        <v>242</v>
      </c>
      <c r="F99" s="24" t="s">
        <v>432</v>
      </c>
      <c r="G99" s="89"/>
      <c r="H99" s="89"/>
      <c r="I99" s="89"/>
      <c r="J99" s="60"/>
      <c r="K99" s="60"/>
      <c r="L99" s="60"/>
      <c r="M99" s="83"/>
      <c r="N99" s="60"/>
      <c r="O99" s="60"/>
      <c r="P99" s="60"/>
      <c r="Q99" s="60"/>
      <c r="R99" s="60"/>
      <c r="S99" s="60"/>
      <c r="T99" s="60"/>
      <c r="U99" s="60"/>
      <c r="V99" s="60"/>
      <c r="W99" s="83"/>
      <c r="X99" s="46" t="s">
        <v>759</v>
      </c>
      <c r="Y99" s="12" t="s">
        <v>779</v>
      </c>
    </row>
    <row r="100" spans="1:25" ht="90" hidden="1" x14ac:dyDescent="0.25">
      <c r="A100" s="22"/>
      <c r="B100" s="23"/>
      <c r="C100" s="23"/>
      <c r="D100" s="29" t="s">
        <v>433</v>
      </c>
      <c r="E100" s="66" t="s">
        <v>243</v>
      </c>
      <c r="F100" s="24" t="s">
        <v>432</v>
      </c>
      <c r="G100" s="89"/>
      <c r="H100" s="89"/>
      <c r="I100" s="89"/>
      <c r="J100" s="60"/>
      <c r="K100" s="60"/>
      <c r="L100" s="60"/>
      <c r="M100" s="83"/>
      <c r="N100" s="60"/>
      <c r="O100" s="60"/>
      <c r="P100" s="60"/>
      <c r="Q100" s="60"/>
      <c r="R100" s="60"/>
      <c r="S100" s="60"/>
      <c r="T100" s="60"/>
      <c r="U100" s="60"/>
      <c r="V100" s="60"/>
      <c r="W100" s="83"/>
      <c r="X100" s="46" t="s">
        <v>759</v>
      </c>
      <c r="Y100" s="12" t="s">
        <v>779</v>
      </c>
    </row>
    <row r="101" spans="1:25" ht="105" hidden="1" x14ac:dyDescent="0.25">
      <c r="A101" s="22"/>
      <c r="B101" s="23"/>
      <c r="C101" s="23"/>
      <c r="D101" s="29" t="s">
        <v>433</v>
      </c>
      <c r="E101" s="66" t="s">
        <v>244</v>
      </c>
      <c r="F101" s="24" t="s">
        <v>247</v>
      </c>
      <c r="G101" s="89"/>
      <c r="H101" s="89"/>
      <c r="I101" s="89"/>
      <c r="J101" s="60"/>
      <c r="K101" s="60"/>
      <c r="L101" s="60"/>
      <c r="M101" s="83"/>
      <c r="N101" s="60"/>
      <c r="O101" s="60"/>
      <c r="P101" s="60"/>
      <c r="Q101" s="60"/>
      <c r="R101" s="60"/>
      <c r="S101" s="60"/>
      <c r="T101" s="60"/>
      <c r="U101" s="60"/>
      <c r="V101" s="60"/>
      <c r="W101" s="83"/>
      <c r="X101" s="46" t="s">
        <v>759</v>
      </c>
      <c r="Y101" s="12" t="s">
        <v>779</v>
      </c>
    </row>
    <row r="102" spans="1:25" ht="89.25" hidden="1" x14ac:dyDescent="0.25">
      <c r="A102" s="22"/>
      <c r="B102" s="23"/>
      <c r="C102" s="23"/>
      <c r="D102" s="29" t="s">
        <v>433</v>
      </c>
      <c r="E102" s="66" t="s">
        <v>245</v>
      </c>
      <c r="F102" s="24" t="s">
        <v>248</v>
      </c>
      <c r="G102" s="89"/>
      <c r="H102" s="89"/>
      <c r="I102" s="89"/>
      <c r="J102" s="60"/>
      <c r="K102" s="60"/>
      <c r="L102" s="60"/>
      <c r="M102" s="83"/>
      <c r="N102" s="60"/>
      <c r="O102" s="60"/>
      <c r="P102" s="60"/>
      <c r="Q102" s="60"/>
      <c r="R102" s="60"/>
      <c r="S102" s="60"/>
      <c r="T102" s="60"/>
      <c r="U102" s="60"/>
      <c r="V102" s="60"/>
      <c r="W102" s="83"/>
      <c r="X102" s="46" t="s">
        <v>759</v>
      </c>
      <c r="Y102" s="12" t="s">
        <v>779</v>
      </c>
    </row>
    <row r="103" spans="1:25" ht="90" hidden="1" x14ac:dyDescent="0.25">
      <c r="A103" s="22"/>
      <c r="B103" s="23"/>
      <c r="C103" s="23"/>
      <c r="D103" s="29" t="s">
        <v>433</v>
      </c>
      <c r="E103" s="66" t="s">
        <v>246</v>
      </c>
      <c r="F103" s="24" t="s">
        <v>249</v>
      </c>
      <c r="G103" s="89"/>
      <c r="H103" s="89"/>
      <c r="I103" s="89"/>
      <c r="J103" s="60"/>
      <c r="K103" s="60"/>
      <c r="L103" s="60"/>
      <c r="M103" s="83"/>
      <c r="N103" s="60"/>
      <c r="O103" s="60"/>
      <c r="P103" s="60"/>
      <c r="Q103" s="60"/>
      <c r="R103" s="60"/>
      <c r="S103" s="60"/>
      <c r="T103" s="60"/>
      <c r="U103" s="60"/>
      <c r="V103" s="60"/>
      <c r="W103" s="83"/>
      <c r="X103" s="46" t="s">
        <v>759</v>
      </c>
      <c r="Y103" s="12" t="s">
        <v>779</v>
      </c>
    </row>
    <row r="104" spans="1:25" ht="105" hidden="1" x14ac:dyDescent="0.25">
      <c r="A104" s="22"/>
      <c r="B104" s="23"/>
      <c r="C104" s="23"/>
      <c r="D104" s="29" t="s">
        <v>433</v>
      </c>
      <c r="E104" s="66" t="s">
        <v>250</v>
      </c>
      <c r="F104" s="24" t="s">
        <v>434</v>
      </c>
      <c r="G104" s="89"/>
      <c r="H104" s="89"/>
      <c r="I104" s="89"/>
      <c r="J104" s="60"/>
      <c r="K104" s="60"/>
      <c r="L104" s="60"/>
      <c r="M104" s="83"/>
      <c r="N104" s="60"/>
      <c r="O104" s="60"/>
      <c r="P104" s="60"/>
      <c r="Q104" s="60"/>
      <c r="R104" s="60"/>
      <c r="S104" s="60"/>
      <c r="T104" s="60"/>
      <c r="U104" s="60"/>
      <c r="V104" s="60"/>
      <c r="W104" s="83"/>
      <c r="X104" s="46" t="s">
        <v>759</v>
      </c>
      <c r="Y104" s="12" t="s">
        <v>779</v>
      </c>
    </row>
    <row r="105" spans="1:25" ht="135" hidden="1" x14ac:dyDescent="0.25">
      <c r="A105" s="22"/>
      <c r="B105" s="23"/>
      <c r="C105" s="23"/>
      <c r="D105" s="29" t="s">
        <v>433</v>
      </c>
      <c r="E105" s="66" t="s">
        <v>251</v>
      </c>
      <c r="F105" s="24" t="s">
        <v>809</v>
      </c>
      <c r="G105" s="89"/>
      <c r="H105" s="89"/>
      <c r="I105" s="89"/>
      <c r="J105" s="60"/>
      <c r="K105" s="60"/>
      <c r="L105" s="60"/>
      <c r="M105" s="83"/>
      <c r="N105" s="60"/>
      <c r="O105" s="60"/>
      <c r="P105" s="60"/>
      <c r="Q105" s="60"/>
      <c r="R105" s="60"/>
      <c r="S105" s="60"/>
      <c r="T105" s="60"/>
      <c r="U105" s="60"/>
      <c r="V105" s="60"/>
      <c r="W105" s="83"/>
      <c r="X105" s="46" t="s">
        <v>759</v>
      </c>
      <c r="Y105" s="12" t="s">
        <v>779</v>
      </c>
    </row>
    <row r="106" spans="1:25" ht="89.25" hidden="1" x14ac:dyDescent="0.25">
      <c r="A106" s="198"/>
      <c r="B106" s="18"/>
      <c r="C106" s="18"/>
      <c r="D106" s="29" t="s">
        <v>433</v>
      </c>
      <c r="E106" s="66" t="s">
        <v>253</v>
      </c>
      <c r="F106" s="24" t="s">
        <v>252</v>
      </c>
      <c r="G106" s="89"/>
      <c r="H106" s="89"/>
      <c r="I106" s="89"/>
      <c r="J106" s="60"/>
      <c r="K106" s="60"/>
      <c r="L106" s="60"/>
      <c r="M106" s="83"/>
      <c r="N106" s="60"/>
      <c r="O106" s="60"/>
      <c r="P106" s="60"/>
      <c r="Q106" s="60"/>
      <c r="R106" s="60"/>
      <c r="S106" s="60"/>
      <c r="T106" s="60"/>
      <c r="U106" s="60"/>
      <c r="V106" s="60"/>
      <c r="W106" s="83"/>
      <c r="X106" s="46" t="s">
        <v>759</v>
      </c>
      <c r="Y106" s="12" t="s">
        <v>779</v>
      </c>
    </row>
    <row r="107" spans="1:25" ht="150" hidden="1" x14ac:dyDescent="0.25">
      <c r="A107" s="9" t="s">
        <v>273</v>
      </c>
      <c r="B107" s="10" t="s">
        <v>198</v>
      </c>
      <c r="C107" s="10" t="s">
        <v>254</v>
      </c>
      <c r="D107" s="29" t="s">
        <v>433</v>
      </c>
      <c r="E107" s="66" t="s">
        <v>256</v>
      </c>
      <c r="F107" s="24" t="s">
        <v>255</v>
      </c>
      <c r="G107" s="89"/>
      <c r="H107" s="89"/>
      <c r="I107" s="89"/>
      <c r="J107" s="60"/>
      <c r="K107" s="60"/>
      <c r="L107" s="60"/>
      <c r="M107" s="83"/>
      <c r="N107" s="60"/>
      <c r="O107" s="60"/>
      <c r="P107" s="60"/>
      <c r="Q107" s="60"/>
      <c r="R107" s="60"/>
      <c r="S107" s="60"/>
      <c r="T107" s="60"/>
      <c r="U107" s="60"/>
      <c r="V107" s="60"/>
      <c r="W107" s="83"/>
      <c r="X107" s="46" t="s">
        <v>759</v>
      </c>
      <c r="Y107" s="12" t="s">
        <v>779</v>
      </c>
    </row>
    <row r="108" spans="1:25" ht="89.25" hidden="1" x14ac:dyDescent="0.25">
      <c r="A108" s="198"/>
      <c r="B108" s="18"/>
      <c r="C108" s="18"/>
      <c r="D108" s="29" t="s">
        <v>433</v>
      </c>
      <c r="E108" s="66" t="s">
        <v>257</v>
      </c>
      <c r="F108" s="201" t="s">
        <v>258</v>
      </c>
      <c r="G108" s="91"/>
      <c r="H108" s="91"/>
      <c r="I108" s="91"/>
      <c r="J108" s="60"/>
      <c r="K108" s="60"/>
      <c r="L108" s="60"/>
      <c r="M108" s="83"/>
      <c r="N108" s="60"/>
      <c r="O108" s="60"/>
      <c r="P108" s="60"/>
      <c r="Q108" s="60"/>
      <c r="R108" s="60"/>
      <c r="S108" s="60"/>
      <c r="T108" s="60"/>
      <c r="U108" s="60"/>
      <c r="V108" s="60"/>
      <c r="W108" s="83"/>
      <c r="X108" s="46" t="s">
        <v>759</v>
      </c>
      <c r="Y108" s="12" t="s">
        <v>779</v>
      </c>
    </row>
    <row r="109" spans="1:25" ht="15" hidden="1" x14ac:dyDescent="0.25">
      <c r="A109" s="194" t="s">
        <v>37</v>
      </c>
      <c r="B109" s="46" t="s">
        <v>26</v>
      </c>
      <c r="C109" s="307" t="s">
        <v>302</v>
      </c>
      <c r="D109" s="308"/>
      <c r="E109" s="308"/>
      <c r="F109" s="308"/>
      <c r="G109" s="308"/>
      <c r="H109" s="308"/>
      <c r="I109" s="291"/>
      <c r="J109" s="291"/>
      <c r="K109" s="291"/>
      <c r="L109" s="291"/>
      <c r="M109" s="291"/>
      <c r="N109" s="291"/>
      <c r="O109" s="291"/>
      <c r="P109" s="291"/>
      <c r="Q109" s="291"/>
      <c r="R109" s="291"/>
      <c r="S109" s="291"/>
      <c r="T109" s="291"/>
      <c r="U109" s="291"/>
      <c r="V109" s="291"/>
      <c r="W109" s="292"/>
      <c r="X109" s="12"/>
      <c r="Y109" s="12"/>
    </row>
    <row r="110" spans="1:25" s="56" customFormat="1" ht="195" hidden="1" x14ac:dyDescent="0.25">
      <c r="A110" s="9" t="s">
        <v>259</v>
      </c>
      <c r="B110" s="66" t="s">
        <v>278</v>
      </c>
      <c r="C110" s="66" t="s">
        <v>721</v>
      </c>
      <c r="D110" s="29" t="s">
        <v>593</v>
      </c>
      <c r="E110" s="66" t="s">
        <v>281</v>
      </c>
      <c r="F110" s="66" t="s">
        <v>294</v>
      </c>
      <c r="G110" s="83" t="s">
        <v>289</v>
      </c>
      <c r="H110" s="86" t="s">
        <v>608</v>
      </c>
      <c r="I110" s="86">
        <v>100</v>
      </c>
      <c r="J110" s="83">
        <v>100</v>
      </c>
      <c r="K110" s="83"/>
      <c r="L110" s="83"/>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05" hidden="1" x14ac:dyDescent="0.25">
      <c r="A111" s="9" t="s">
        <v>279</v>
      </c>
      <c r="B111" s="66" t="s">
        <v>280</v>
      </c>
      <c r="C111" s="21" t="s">
        <v>595</v>
      </c>
      <c r="D111" s="29" t="s">
        <v>596</v>
      </c>
      <c r="E111" s="66" t="s">
        <v>282</v>
      </c>
      <c r="F111" s="66" t="s">
        <v>453</v>
      </c>
      <c r="G111" s="83" t="s">
        <v>444</v>
      </c>
      <c r="H111" s="86" t="s">
        <v>597</v>
      </c>
      <c r="I111" s="86">
        <v>3</v>
      </c>
      <c r="J111" s="83">
        <v>3</v>
      </c>
      <c r="K111" s="83"/>
      <c r="L111" s="83"/>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78.75" hidden="1" x14ac:dyDescent="0.25">
      <c r="A112" s="9" t="s">
        <v>283</v>
      </c>
      <c r="B112" s="66" t="s">
        <v>284</v>
      </c>
      <c r="C112" s="66" t="s">
        <v>598</v>
      </c>
      <c r="D112" s="29" t="s">
        <v>599</v>
      </c>
      <c r="E112" s="66" t="s">
        <v>694</v>
      </c>
      <c r="F112" s="66" t="s">
        <v>301</v>
      </c>
      <c r="G112" s="83" t="s">
        <v>445</v>
      </c>
      <c r="H112" s="86" t="s">
        <v>600</v>
      </c>
      <c r="I112" s="115">
        <v>80</v>
      </c>
      <c r="J112" s="116">
        <v>80</v>
      </c>
      <c r="K112" s="116"/>
      <c r="L112" s="116"/>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10" hidden="1" x14ac:dyDescent="0.25">
      <c r="A113" s="57" t="s">
        <v>285</v>
      </c>
      <c r="B113" s="66" t="s">
        <v>288</v>
      </c>
      <c r="C113" s="66" t="s">
        <v>601</v>
      </c>
      <c r="D113" s="29" t="s">
        <v>593</v>
      </c>
      <c r="E113" s="66" t="s">
        <v>286</v>
      </c>
      <c r="F113" s="66" t="s">
        <v>435</v>
      </c>
      <c r="G113" s="83" t="s">
        <v>602</v>
      </c>
      <c r="H113" s="86" t="s">
        <v>603</v>
      </c>
      <c r="I113" s="115">
        <v>15</v>
      </c>
      <c r="J113" s="116">
        <v>15</v>
      </c>
      <c r="K113" s="116"/>
      <c r="L113" s="116"/>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hidden="1" x14ac:dyDescent="0.25">
      <c r="A114" s="9" t="s">
        <v>292</v>
      </c>
      <c r="B114" s="66" t="s">
        <v>293</v>
      </c>
      <c r="C114" s="66" t="s">
        <v>291</v>
      </c>
      <c r="D114" s="29" t="s">
        <v>593</v>
      </c>
      <c r="E114" s="66" t="s">
        <v>295</v>
      </c>
      <c r="F114" s="66" t="s">
        <v>290</v>
      </c>
      <c r="G114" s="83" t="s">
        <v>604</v>
      </c>
      <c r="H114" s="86" t="s">
        <v>605</v>
      </c>
      <c r="I114" s="115">
        <v>45</v>
      </c>
      <c r="J114" s="116">
        <v>68</v>
      </c>
      <c r="K114" s="116"/>
      <c r="L114" s="116"/>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20" hidden="1" x14ac:dyDescent="0.25">
      <c r="A115" s="9" t="s">
        <v>297</v>
      </c>
      <c r="B115" s="66" t="s">
        <v>296</v>
      </c>
      <c r="C115" s="66" t="s">
        <v>722</v>
      </c>
      <c r="D115" s="29" t="s">
        <v>593</v>
      </c>
      <c r="E115" s="66" t="s">
        <v>695</v>
      </c>
      <c r="F115" s="24" t="s">
        <v>287</v>
      </c>
      <c r="G115" s="83" t="s">
        <v>606</v>
      </c>
      <c r="H115" s="86" t="s">
        <v>607</v>
      </c>
      <c r="I115" s="115">
        <v>1</v>
      </c>
      <c r="J115" s="116">
        <v>1</v>
      </c>
      <c r="K115" s="116"/>
      <c r="L115" s="116"/>
      <c r="M115" s="116">
        <v>1</v>
      </c>
      <c r="N115" s="116">
        <v>2</v>
      </c>
      <c r="O115" s="116">
        <v>2</v>
      </c>
      <c r="P115" s="116">
        <v>3</v>
      </c>
      <c r="Q115" s="116">
        <v>3</v>
      </c>
      <c r="R115" s="116">
        <v>3</v>
      </c>
      <c r="S115" s="116">
        <v>4</v>
      </c>
      <c r="T115" s="116">
        <v>4</v>
      </c>
      <c r="U115" s="116">
        <v>4</v>
      </c>
      <c r="V115" s="116">
        <v>5</v>
      </c>
      <c r="W115" s="116">
        <v>5</v>
      </c>
      <c r="X115" s="46" t="s">
        <v>759</v>
      </c>
      <c r="Y115" s="12" t="s">
        <v>594</v>
      </c>
    </row>
    <row r="116" spans="1:25" hidden="1" x14ac:dyDescent="0.25">
      <c r="A116" s="195"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hidden="1" customHeight="1" x14ac:dyDescent="0.25">
      <c r="A117" s="69" t="s">
        <v>300</v>
      </c>
      <c r="B117" s="190" t="s">
        <v>303</v>
      </c>
      <c r="C117" s="190" t="s">
        <v>443</v>
      </c>
      <c r="D117" s="70" t="s">
        <v>305</v>
      </c>
      <c r="E117" s="24" t="s">
        <v>304</v>
      </c>
      <c r="F117" s="182" t="s">
        <v>567</v>
      </c>
      <c r="G117" s="126" t="s">
        <v>321</v>
      </c>
      <c r="H117" s="134" t="s">
        <v>751</v>
      </c>
      <c r="I117" s="133">
        <v>30</v>
      </c>
      <c r="J117" s="127">
        <v>35</v>
      </c>
      <c r="K117" s="127"/>
      <c r="L117" s="127"/>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hidden="1" customHeight="1" x14ac:dyDescent="0.25">
      <c r="A118" s="73"/>
      <c r="B118" s="55"/>
      <c r="C118" s="55"/>
      <c r="D118" s="70" t="s">
        <v>305</v>
      </c>
      <c r="E118" s="24" t="s">
        <v>308</v>
      </c>
      <c r="F118" s="182" t="s">
        <v>568</v>
      </c>
      <c r="G118" s="126" t="s">
        <v>322</v>
      </c>
      <c r="H118" s="134" t="s">
        <v>569</v>
      </c>
      <c r="I118" s="133">
        <v>20</v>
      </c>
      <c r="J118" s="127">
        <v>20</v>
      </c>
      <c r="K118" s="127"/>
      <c r="L118" s="127"/>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hidden="1" customHeight="1" x14ac:dyDescent="0.25">
      <c r="A119" s="74" t="s">
        <v>307</v>
      </c>
      <c r="B119" s="24" t="s">
        <v>306</v>
      </c>
      <c r="C119" s="24" t="s">
        <v>730</v>
      </c>
      <c r="D119" s="70" t="s">
        <v>305</v>
      </c>
      <c r="E119" s="24" t="s">
        <v>570</v>
      </c>
      <c r="F119" s="182" t="s">
        <v>309</v>
      </c>
      <c r="G119" s="126" t="s">
        <v>323</v>
      </c>
      <c r="H119" s="134" t="s">
        <v>571</v>
      </c>
      <c r="I119" s="133">
        <v>3</v>
      </c>
      <c r="J119" s="127">
        <v>5</v>
      </c>
      <c r="K119" s="127"/>
      <c r="L119" s="127"/>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hidden="1" x14ac:dyDescent="0.25">
      <c r="A120" s="75" t="s">
        <v>310</v>
      </c>
      <c r="B120" s="190" t="s">
        <v>311</v>
      </c>
      <c r="C120" s="190" t="s">
        <v>609</v>
      </c>
      <c r="D120" s="70" t="s">
        <v>305</v>
      </c>
      <c r="E120" s="24" t="s">
        <v>313</v>
      </c>
      <c r="F120" s="182" t="s">
        <v>312</v>
      </c>
      <c r="G120" s="126" t="s">
        <v>324</v>
      </c>
      <c r="H120" s="134" t="s">
        <v>572</v>
      </c>
      <c r="I120" s="133">
        <v>8</v>
      </c>
      <c r="J120" s="127">
        <v>8</v>
      </c>
      <c r="K120" s="127"/>
      <c r="L120" s="127"/>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hidden="1" customHeight="1" x14ac:dyDescent="0.25">
      <c r="A121" s="76"/>
      <c r="B121" s="55"/>
      <c r="C121" s="55"/>
      <c r="D121" s="70" t="s">
        <v>305</v>
      </c>
      <c r="E121" s="24" t="s">
        <v>314</v>
      </c>
      <c r="F121" s="182" t="s">
        <v>573</v>
      </c>
      <c r="G121" s="126" t="s">
        <v>325</v>
      </c>
      <c r="H121" s="134" t="s">
        <v>574</v>
      </c>
      <c r="I121" s="133">
        <v>95</v>
      </c>
      <c r="J121" s="127">
        <v>95</v>
      </c>
      <c r="K121" s="127"/>
      <c r="L121" s="127"/>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157.5" hidden="1" x14ac:dyDescent="0.25">
      <c r="A122" s="69" t="s">
        <v>315</v>
      </c>
      <c r="B122" s="190" t="s">
        <v>316</v>
      </c>
      <c r="C122" s="190" t="s">
        <v>447</v>
      </c>
      <c r="D122" s="70" t="s">
        <v>305</v>
      </c>
      <c r="E122" s="24" t="s">
        <v>317</v>
      </c>
      <c r="F122" s="24" t="s">
        <v>670</v>
      </c>
      <c r="G122" s="126" t="s">
        <v>326</v>
      </c>
      <c r="H122" s="134" t="s">
        <v>446</v>
      </c>
      <c r="I122" s="133">
        <v>30</v>
      </c>
      <c r="J122" s="127">
        <v>32</v>
      </c>
      <c r="K122" s="127"/>
      <c r="L122" s="127"/>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hidden="1" customHeight="1" x14ac:dyDescent="0.25">
      <c r="A123" s="77"/>
      <c r="B123" s="52"/>
      <c r="C123" s="52"/>
      <c r="D123" s="193" t="s">
        <v>305</v>
      </c>
      <c r="E123" s="190" t="s">
        <v>575</v>
      </c>
      <c r="F123" s="190" t="s">
        <v>810</v>
      </c>
      <c r="G123" s="126" t="s">
        <v>333</v>
      </c>
      <c r="H123" s="134" t="s">
        <v>671</v>
      </c>
      <c r="I123" s="133">
        <v>0</v>
      </c>
      <c r="J123" s="127">
        <v>0</v>
      </c>
      <c r="K123" s="127"/>
      <c r="L123" s="127"/>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hidden="1" customHeight="1" x14ac:dyDescent="0.25">
      <c r="A124" s="77"/>
      <c r="B124" s="52"/>
      <c r="C124" s="52"/>
      <c r="D124" s="78"/>
      <c r="E124" s="55"/>
      <c r="F124" s="55"/>
      <c r="G124" s="126" t="s">
        <v>334</v>
      </c>
      <c r="H124" s="134" t="s">
        <v>672</v>
      </c>
      <c r="I124" s="133">
        <v>0</v>
      </c>
      <c r="J124" s="127">
        <v>0</v>
      </c>
      <c r="K124" s="127"/>
      <c r="L124" s="127"/>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hidden="1" x14ac:dyDescent="0.25">
      <c r="A125" s="73"/>
      <c r="B125" s="55"/>
      <c r="C125" s="55"/>
      <c r="D125" s="70" t="s">
        <v>305</v>
      </c>
      <c r="E125" s="24" t="s">
        <v>576</v>
      </c>
      <c r="F125" s="24" t="s">
        <v>577</v>
      </c>
      <c r="G125" s="126" t="s">
        <v>586</v>
      </c>
      <c r="H125" s="134" t="s">
        <v>611</v>
      </c>
      <c r="I125" s="133">
        <v>80</v>
      </c>
      <c r="J125" s="127">
        <v>80</v>
      </c>
      <c r="K125" s="127"/>
      <c r="L125" s="127"/>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hidden="1" customHeight="1" x14ac:dyDescent="0.25">
      <c r="A126" s="197" t="s">
        <v>319</v>
      </c>
      <c r="B126" s="24" t="s">
        <v>318</v>
      </c>
      <c r="C126" s="24" t="s">
        <v>610</v>
      </c>
      <c r="D126" s="70" t="s">
        <v>305</v>
      </c>
      <c r="E126" s="24" t="s">
        <v>320</v>
      </c>
      <c r="F126" s="24" t="s">
        <v>752</v>
      </c>
      <c r="G126" s="126" t="s">
        <v>587</v>
      </c>
      <c r="H126" s="134" t="s">
        <v>676</v>
      </c>
      <c r="I126" s="126">
        <v>40</v>
      </c>
      <c r="J126" s="126">
        <v>40</v>
      </c>
      <c r="K126" s="126"/>
      <c r="L126" s="126"/>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hidden="1" customHeight="1" x14ac:dyDescent="0.25">
      <c r="A127" s="75" t="s">
        <v>327</v>
      </c>
      <c r="B127" s="190" t="s">
        <v>328</v>
      </c>
      <c r="C127" s="190" t="s">
        <v>668</v>
      </c>
      <c r="D127" s="70" t="s">
        <v>305</v>
      </c>
      <c r="E127" s="24" t="s">
        <v>335</v>
      </c>
      <c r="F127" s="24" t="s">
        <v>578</v>
      </c>
      <c r="G127" s="126" t="s">
        <v>588</v>
      </c>
      <c r="H127" s="134" t="s">
        <v>579</v>
      </c>
      <c r="I127" s="133">
        <v>50</v>
      </c>
      <c r="J127" s="127">
        <v>50</v>
      </c>
      <c r="K127" s="127"/>
      <c r="L127" s="127"/>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hidden="1" customHeight="1" x14ac:dyDescent="0.25">
      <c r="A128" s="79"/>
      <c r="B128" s="52"/>
      <c r="C128" s="52"/>
      <c r="D128" s="70" t="s">
        <v>305</v>
      </c>
      <c r="E128" s="24" t="s">
        <v>580</v>
      </c>
      <c r="F128" s="24" t="s">
        <v>753</v>
      </c>
      <c r="G128" s="126" t="s">
        <v>589</v>
      </c>
      <c r="H128" s="134" t="s">
        <v>673</v>
      </c>
      <c r="I128" s="133">
        <v>50</v>
      </c>
      <c r="J128" s="127">
        <v>50</v>
      </c>
      <c r="K128" s="127"/>
      <c r="L128" s="127"/>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hidden="1" customHeight="1" x14ac:dyDescent="0.25">
      <c r="A129" s="79"/>
      <c r="B129" s="52"/>
      <c r="C129" s="52"/>
      <c r="D129" s="70" t="s">
        <v>771</v>
      </c>
      <c r="E129" s="24" t="s">
        <v>612</v>
      </c>
      <c r="F129" s="24" t="s">
        <v>613</v>
      </c>
      <c r="G129" s="126" t="s">
        <v>590</v>
      </c>
      <c r="H129" s="134" t="s">
        <v>772</v>
      </c>
      <c r="I129" s="133">
        <v>70</v>
      </c>
      <c r="J129" s="127">
        <v>73</v>
      </c>
      <c r="K129" s="127"/>
      <c r="L129" s="127"/>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hidden="1" customHeight="1" x14ac:dyDescent="0.25">
      <c r="A130" s="79"/>
      <c r="B130" s="52"/>
      <c r="C130" s="52"/>
      <c r="D130" s="70" t="s">
        <v>771</v>
      </c>
      <c r="E130" s="24" t="s">
        <v>614</v>
      </c>
      <c r="F130" s="24" t="s">
        <v>615</v>
      </c>
      <c r="G130" s="155" t="s">
        <v>617</v>
      </c>
      <c r="H130" s="155" t="s">
        <v>774</v>
      </c>
      <c r="I130" s="155">
        <v>0</v>
      </c>
      <c r="J130" s="155">
        <v>0.25</v>
      </c>
      <c r="K130" s="155"/>
      <c r="L130" s="155"/>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78" hidden="1" customHeight="1" x14ac:dyDescent="0.25">
      <c r="A131" s="76"/>
      <c r="B131" s="55"/>
      <c r="C131" s="55"/>
      <c r="D131" s="70" t="s">
        <v>771</v>
      </c>
      <c r="E131" s="24" t="s">
        <v>616</v>
      </c>
      <c r="F131" s="24" t="s">
        <v>619</v>
      </c>
      <c r="G131" s="156"/>
      <c r="H131" s="156"/>
      <c r="I131" s="156"/>
      <c r="J131" s="157"/>
      <c r="K131" s="157"/>
      <c r="L131" s="157"/>
      <c r="M131" s="156"/>
      <c r="N131" s="157"/>
      <c r="O131" s="157"/>
      <c r="P131" s="157"/>
      <c r="Q131" s="157"/>
      <c r="R131" s="157"/>
      <c r="S131" s="157"/>
      <c r="T131" s="157"/>
      <c r="U131" s="157"/>
      <c r="V131" s="157"/>
      <c r="W131" s="156"/>
      <c r="X131" s="46" t="s">
        <v>759</v>
      </c>
      <c r="Y131" s="71" t="s">
        <v>773</v>
      </c>
    </row>
    <row r="132" spans="1:26" s="72" customFormat="1" ht="141.75" hidden="1" x14ac:dyDescent="0.25">
      <c r="A132" s="69" t="s">
        <v>330</v>
      </c>
      <c r="B132" s="190" t="s">
        <v>329</v>
      </c>
      <c r="C132" s="190" t="s">
        <v>581</v>
      </c>
      <c r="D132" s="193" t="s">
        <v>305</v>
      </c>
      <c r="E132" s="190" t="s">
        <v>336</v>
      </c>
      <c r="F132" s="190" t="s">
        <v>723</v>
      </c>
      <c r="G132" s="126" t="s">
        <v>618</v>
      </c>
      <c r="H132" s="134" t="s">
        <v>674</v>
      </c>
      <c r="I132" s="133">
        <v>10</v>
      </c>
      <c r="J132" s="127">
        <v>10</v>
      </c>
      <c r="K132" s="127"/>
      <c r="L132" s="127"/>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hidden="1" x14ac:dyDescent="0.25">
      <c r="A133" s="73"/>
      <c r="B133" s="55"/>
      <c r="C133" s="55"/>
      <c r="D133" s="78"/>
      <c r="E133" s="55"/>
      <c r="F133" s="55"/>
      <c r="G133" s="126" t="s">
        <v>620</v>
      </c>
      <c r="H133" s="134" t="s">
        <v>667</v>
      </c>
      <c r="I133" s="133">
        <v>80</v>
      </c>
      <c r="J133" s="127">
        <v>80</v>
      </c>
      <c r="K133" s="127"/>
      <c r="L133" s="127"/>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hidden="1" x14ac:dyDescent="0.25">
      <c r="A134" s="74" t="s">
        <v>582</v>
      </c>
      <c r="B134" s="24" t="s">
        <v>583</v>
      </c>
      <c r="C134" s="24" t="s">
        <v>675</v>
      </c>
      <c r="D134" s="70" t="s">
        <v>305</v>
      </c>
      <c r="E134" s="24" t="s">
        <v>584</v>
      </c>
      <c r="F134" s="24" t="s">
        <v>585</v>
      </c>
      <c r="G134" s="126" t="s">
        <v>621</v>
      </c>
      <c r="H134" s="134" t="s">
        <v>669</v>
      </c>
      <c r="I134" s="133">
        <v>50</v>
      </c>
      <c r="J134" s="127">
        <v>50</v>
      </c>
      <c r="K134" s="127"/>
      <c r="L134" s="127"/>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hidden="1" x14ac:dyDescent="0.25">
      <c r="A135" s="69" t="s">
        <v>622</v>
      </c>
      <c r="B135" s="190" t="s">
        <v>624</v>
      </c>
      <c r="C135" s="190" t="s">
        <v>626</v>
      </c>
      <c r="D135" s="193" t="s">
        <v>771</v>
      </c>
      <c r="E135" s="190" t="s">
        <v>627</v>
      </c>
      <c r="F135" s="350" t="s">
        <v>626</v>
      </c>
      <c r="G135" s="126" t="s">
        <v>630</v>
      </c>
      <c r="H135" s="134" t="s">
        <v>775</v>
      </c>
      <c r="I135" s="133">
        <v>4</v>
      </c>
      <c r="J135" s="127">
        <v>5</v>
      </c>
      <c r="K135" s="127"/>
      <c r="L135" s="127"/>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hidden="1" x14ac:dyDescent="0.25">
      <c r="A136" s="77"/>
      <c r="B136" s="52"/>
      <c r="C136" s="52"/>
      <c r="D136" s="78"/>
      <c r="E136" s="191"/>
      <c r="F136" s="351"/>
      <c r="G136" s="126" t="s">
        <v>633</v>
      </c>
      <c r="H136" s="134" t="s">
        <v>776</v>
      </c>
      <c r="I136" s="133">
        <v>3</v>
      </c>
      <c r="J136" s="127">
        <v>5</v>
      </c>
      <c r="K136" s="127"/>
      <c r="L136" s="127"/>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hidden="1" x14ac:dyDescent="0.25">
      <c r="A137" s="77"/>
      <c r="B137" s="52"/>
      <c r="C137" s="52"/>
      <c r="D137" s="193"/>
      <c r="E137" s="191"/>
      <c r="F137" s="351"/>
      <c r="G137" s="126" t="s">
        <v>632</v>
      </c>
      <c r="H137" s="134" t="s">
        <v>780</v>
      </c>
      <c r="I137" s="134">
        <v>1.2</v>
      </c>
      <c r="J137" s="127">
        <v>3</v>
      </c>
      <c r="K137" s="127"/>
      <c r="L137" s="127"/>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hidden="1" x14ac:dyDescent="0.25">
      <c r="A138" s="73"/>
      <c r="B138" s="55"/>
      <c r="C138" s="55"/>
      <c r="D138" s="78" t="s">
        <v>782</v>
      </c>
      <c r="E138" s="192"/>
      <c r="F138" s="306"/>
      <c r="G138" s="126" t="s">
        <v>631</v>
      </c>
      <c r="H138" s="134" t="s">
        <v>783</v>
      </c>
      <c r="I138" s="133">
        <v>0</v>
      </c>
      <c r="J138" s="127">
        <v>3</v>
      </c>
      <c r="K138" s="127"/>
      <c r="L138" s="127"/>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hidden="1" x14ac:dyDescent="0.25">
      <c r="A139" s="69" t="s">
        <v>623</v>
      </c>
      <c r="B139" s="190" t="s">
        <v>625</v>
      </c>
      <c r="C139" s="190" t="s">
        <v>628</v>
      </c>
      <c r="D139" s="352" t="s">
        <v>771</v>
      </c>
      <c r="E139" s="190" t="s">
        <v>629</v>
      </c>
      <c r="F139" s="190" t="s">
        <v>628</v>
      </c>
      <c r="G139" s="126" t="s">
        <v>634</v>
      </c>
      <c r="H139" s="134" t="s">
        <v>777</v>
      </c>
      <c r="I139" s="133">
        <v>0</v>
      </c>
      <c r="J139" s="127">
        <v>1</v>
      </c>
      <c r="K139" s="127"/>
      <c r="L139" s="127"/>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hidden="1" x14ac:dyDescent="0.25">
      <c r="A140" s="77"/>
      <c r="B140" s="52"/>
      <c r="C140" s="52"/>
      <c r="D140" s="306"/>
      <c r="E140" s="52"/>
      <c r="F140" s="52"/>
      <c r="G140" s="126" t="s">
        <v>637</v>
      </c>
      <c r="H140" s="134" t="s">
        <v>778</v>
      </c>
      <c r="I140" s="133">
        <v>20</v>
      </c>
      <c r="J140" s="127">
        <v>30</v>
      </c>
      <c r="K140" s="127"/>
      <c r="L140" s="127"/>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hidden="1" customHeight="1" x14ac:dyDescent="0.25">
      <c r="A141" s="77"/>
      <c r="B141" s="52"/>
      <c r="C141" s="52"/>
      <c r="D141" s="352" t="s">
        <v>782</v>
      </c>
      <c r="E141" s="52"/>
      <c r="F141" s="52"/>
      <c r="G141" s="126" t="s">
        <v>636</v>
      </c>
      <c r="H141" s="134" t="s">
        <v>789</v>
      </c>
      <c r="I141" s="133">
        <v>5</v>
      </c>
      <c r="J141" s="127">
        <v>7</v>
      </c>
      <c r="K141" s="127"/>
      <c r="L141" s="127"/>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hidden="1" x14ac:dyDescent="0.25">
      <c r="A142" s="73"/>
      <c r="B142" s="55"/>
      <c r="C142" s="55"/>
      <c r="D142" s="306"/>
      <c r="E142" s="192"/>
      <c r="F142" s="55"/>
      <c r="G142" s="126" t="s">
        <v>635</v>
      </c>
      <c r="H142" s="134" t="s">
        <v>784</v>
      </c>
      <c r="I142" s="133">
        <v>0</v>
      </c>
      <c r="J142" s="127">
        <v>5</v>
      </c>
      <c r="K142" s="127"/>
      <c r="L142" s="127"/>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hidden="1"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186"/>
      <c r="Y143" s="186"/>
    </row>
    <row r="144" spans="1:26" s="13" customFormat="1" ht="216" hidden="1" customHeight="1" x14ac:dyDescent="0.25">
      <c r="A144" s="57" t="s">
        <v>337</v>
      </c>
      <c r="B144" s="66" t="s">
        <v>513</v>
      </c>
      <c r="C144" s="83" t="s">
        <v>510</v>
      </c>
      <c r="D144" s="29" t="s">
        <v>806</v>
      </c>
      <c r="E144" s="66" t="s">
        <v>338</v>
      </c>
      <c r="F144" s="83" t="s">
        <v>511</v>
      </c>
      <c r="G144" s="83" t="s">
        <v>515</v>
      </c>
      <c r="H144" s="86" t="s">
        <v>764</v>
      </c>
      <c r="I144" s="86">
        <v>6.6</v>
      </c>
      <c r="J144" s="83">
        <v>6.6</v>
      </c>
      <c r="K144" s="83"/>
      <c r="L144" s="83"/>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hidden="1" x14ac:dyDescent="0.25">
      <c r="A145" s="57" t="s">
        <v>339</v>
      </c>
      <c r="B145" s="66" t="s">
        <v>340</v>
      </c>
      <c r="C145" s="83" t="s">
        <v>724</v>
      </c>
      <c r="D145" s="29" t="s">
        <v>806</v>
      </c>
      <c r="E145" s="66" t="s">
        <v>514</v>
      </c>
      <c r="F145" s="83" t="s">
        <v>512</v>
      </c>
      <c r="G145" s="83" t="s">
        <v>516</v>
      </c>
      <c r="H145" s="83" t="s">
        <v>765</v>
      </c>
      <c r="I145" s="83">
        <v>2.5</v>
      </c>
      <c r="J145" s="83">
        <v>2.5</v>
      </c>
      <c r="K145" s="83"/>
      <c r="L145" s="83"/>
      <c r="M145" s="83">
        <v>2.5</v>
      </c>
      <c r="N145" s="83">
        <v>2.6</v>
      </c>
      <c r="O145" s="83">
        <v>2.8</v>
      </c>
      <c r="P145" s="83">
        <v>3</v>
      </c>
      <c r="Q145" s="83">
        <v>3</v>
      </c>
      <c r="R145" s="83">
        <v>3</v>
      </c>
      <c r="S145" s="83">
        <v>3.5</v>
      </c>
      <c r="T145" s="83">
        <v>3.5</v>
      </c>
      <c r="U145" s="83">
        <v>4</v>
      </c>
      <c r="V145" s="83">
        <v>4.5</v>
      </c>
      <c r="W145" s="83">
        <v>6</v>
      </c>
      <c r="X145" s="46" t="s">
        <v>759</v>
      </c>
      <c r="Y145" s="12" t="s">
        <v>807</v>
      </c>
    </row>
    <row r="146" spans="1:25" hidden="1" x14ac:dyDescent="0.25">
      <c r="A146" s="195"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hidden="1" x14ac:dyDescent="0.25">
      <c r="A147" s="58" t="s">
        <v>342</v>
      </c>
      <c r="B147" s="66" t="s">
        <v>343</v>
      </c>
      <c r="C147" s="24" t="s">
        <v>505</v>
      </c>
      <c r="D147" s="29" t="s">
        <v>344</v>
      </c>
      <c r="E147" s="66" t="s">
        <v>346</v>
      </c>
      <c r="F147" s="66" t="s">
        <v>345</v>
      </c>
      <c r="G147" s="83" t="s">
        <v>352</v>
      </c>
      <c r="H147" s="86" t="s">
        <v>506</v>
      </c>
      <c r="I147" s="181">
        <v>40</v>
      </c>
      <c r="J147" s="181">
        <v>40</v>
      </c>
      <c r="K147" s="181"/>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hidden="1" x14ac:dyDescent="0.25">
      <c r="A148" s="67" t="s">
        <v>349</v>
      </c>
      <c r="B148" s="66" t="s">
        <v>347</v>
      </c>
      <c r="C148" s="66" t="s">
        <v>448</v>
      </c>
      <c r="D148" s="29" t="s">
        <v>344</v>
      </c>
      <c r="E148" s="66" t="s">
        <v>348</v>
      </c>
      <c r="F148" s="66" t="s">
        <v>436</v>
      </c>
      <c r="G148" s="83" t="s">
        <v>353</v>
      </c>
      <c r="H148" s="86" t="s">
        <v>507</v>
      </c>
      <c r="I148" s="83">
        <v>0.7</v>
      </c>
      <c r="J148" s="181">
        <v>1</v>
      </c>
      <c r="K148" s="181"/>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hidden="1" x14ac:dyDescent="0.25">
      <c r="A149" s="67" t="s">
        <v>350</v>
      </c>
      <c r="B149" s="66" t="s">
        <v>707</v>
      </c>
      <c r="C149" s="66" t="s">
        <v>725</v>
      </c>
      <c r="D149" s="29" t="s">
        <v>344</v>
      </c>
      <c r="E149" s="66" t="s">
        <v>708</v>
      </c>
      <c r="F149" s="66" t="s">
        <v>508</v>
      </c>
      <c r="G149" s="83" t="s">
        <v>509</v>
      </c>
      <c r="H149" s="86" t="s">
        <v>351</v>
      </c>
      <c r="I149" s="86">
        <v>0.6</v>
      </c>
      <c r="J149" s="181">
        <v>1</v>
      </c>
      <c r="K149" s="181"/>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hidden="1" x14ac:dyDescent="0.25">
      <c r="A150" s="195"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hidden="1" x14ac:dyDescent="0.25">
      <c r="A151" s="85" t="s">
        <v>354</v>
      </c>
      <c r="B151" s="83" t="s">
        <v>355</v>
      </c>
      <c r="C151" s="83" t="s">
        <v>531</v>
      </c>
      <c r="D151" s="29" t="s">
        <v>740</v>
      </c>
      <c r="E151" s="83" t="s">
        <v>357</v>
      </c>
      <c r="F151" s="66" t="s">
        <v>532</v>
      </c>
      <c r="G151" s="83" t="s">
        <v>364</v>
      </c>
      <c r="H151" s="86" t="s">
        <v>535</v>
      </c>
      <c r="I151" s="115">
        <v>60</v>
      </c>
      <c r="J151" s="116">
        <v>61</v>
      </c>
      <c r="K151" s="116"/>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hidden="1" x14ac:dyDescent="0.25">
      <c r="A152" s="85" t="s">
        <v>358</v>
      </c>
      <c r="B152" s="87" t="s">
        <v>360</v>
      </c>
      <c r="C152" s="87" t="s">
        <v>449</v>
      </c>
      <c r="D152" s="29" t="s">
        <v>740</v>
      </c>
      <c r="E152" s="83" t="s">
        <v>359</v>
      </c>
      <c r="F152" s="66" t="s">
        <v>533</v>
      </c>
      <c r="G152" s="83" t="s">
        <v>365</v>
      </c>
      <c r="H152" s="86" t="s">
        <v>536</v>
      </c>
      <c r="I152" s="115">
        <v>210</v>
      </c>
      <c r="J152" s="116">
        <v>210</v>
      </c>
      <c r="K152" s="116"/>
      <c r="L152" s="116"/>
      <c r="M152" s="116">
        <v>250</v>
      </c>
      <c r="N152" s="116">
        <v>270</v>
      </c>
      <c r="O152" s="116">
        <v>350</v>
      </c>
      <c r="P152" s="116">
        <v>450</v>
      </c>
      <c r="Q152" s="116">
        <v>500</v>
      </c>
      <c r="R152" s="116">
        <v>550</v>
      </c>
      <c r="S152" s="116">
        <v>600</v>
      </c>
      <c r="T152" s="116">
        <v>650</v>
      </c>
      <c r="U152" s="116">
        <v>700</v>
      </c>
      <c r="V152" s="116">
        <v>750</v>
      </c>
      <c r="W152" s="116">
        <v>800</v>
      </c>
      <c r="X152" s="46" t="s">
        <v>759</v>
      </c>
      <c r="Y152" s="12" t="s">
        <v>462</v>
      </c>
    </row>
    <row r="153" spans="1:25" ht="150.75" hidden="1" customHeight="1" x14ac:dyDescent="0.25">
      <c r="A153" s="88"/>
      <c r="B153" s="89"/>
      <c r="C153" s="89"/>
      <c r="D153" s="29" t="s">
        <v>740</v>
      </c>
      <c r="E153" s="83" t="s">
        <v>361</v>
      </c>
      <c r="F153" s="66" t="s">
        <v>534</v>
      </c>
      <c r="G153" s="87" t="s">
        <v>366</v>
      </c>
      <c r="H153" s="87" t="s">
        <v>363</v>
      </c>
      <c r="I153" s="147">
        <v>60</v>
      </c>
      <c r="J153" s="147">
        <v>61</v>
      </c>
      <c r="K153" s="147"/>
      <c r="L153" s="147"/>
      <c r="M153" s="147">
        <v>62</v>
      </c>
      <c r="N153" s="147">
        <v>63</v>
      </c>
      <c r="O153" s="147">
        <v>64</v>
      </c>
      <c r="P153" s="147">
        <v>65</v>
      </c>
      <c r="Q153" s="147">
        <v>66</v>
      </c>
      <c r="R153" s="147">
        <v>67</v>
      </c>
      <c r="S153" s="147">
        <v>67</v>
      </c>
      <c r="T153" s="147">
        <v>68</v>
      </c>
      <c r="U153" s="147">
        <v>69</v>
      </c>
      <c r="V153" s="147">
        <v>69</v>
      </c>
      <c r="W153" s="147">
        <v>0.7</v>
      </c>
      <c r="X153" s="46" t="s">
        <v>759</v>
      </c>
      <c r="Y153" s="11" t="s">
        <v>462</v>
      </c>
    </row>
    <row r="154" spans="1:25" ht="97.5" hidden="1" customHeight="1" x14ac:dyDescent="0.25">
      <c r="A154" s="90"/>
      <c r="B154" s="91"/>
      <c r="C154" s="91"/>
      <c r="D154" s="29" t="s">
        <v>740</v>
      </c>
      <c r="E154" s="83" t="s">
        <v>362</v>
      </c>
      <c r="F154" s="201" t="s">
        <v>726</v>
      </c>
      <c r="G154" s="92"/>
      <c r="H154" s="92"/>
      <c r="I154" s="165"/>
      <c r="J154" s="165"/>
      <c r="K154" s="165"/>
      <c r="L154" s="165"/>
      <c r="M154" s="165"/>
      <c r="N154" s="165"/>
      <c r="O154" s="165"/>
      <c r="P154" s="165"/>
      <c r="Q154" s="165"/>
      <c r="R154" s="165"/>
      <c r="S154" s="165"/>
      <c r="T154" s="165"/>
      <c r="U154" s="165"/>
      <c r="V154" s="165"/>
      <c r="W154" s="165"/>
      <c r="X154" s="46" t="s">
        <v>759</v>
      </c>
      <c r="Y154" s="45" t="s">
        <v>462</v>
      </c>
    </row>
    <row r="155" spans="1:25" s="13" customFormat="1" ht="348.75" hidden="1" customHeight="1" x14ac:dyDescent="0.25">
      <c r="A155" s="85" t="s">
        <v>367</v>
      </c>
      <c r="B155" s="87" t="s">
        <v>368</v>
      </c>
      <c r="C155" s="87" t="s">
        <v>523</v>
      </c>
      <c r="D155" s="29" t="s">
        <v>522</v>
      </c>
      <c r="E155" s="83" t="s">
        <v>369</v>
      </c>
      <c r="F155" s="66" t="s">
        <v>437</v>
      </c>
      <c r="G155" s="83" t="s">
        <v>375</v>
      </c>
      <c r="H155" s="86" t="s">
        <v>527</v>
      </c>
      <c r="I155" s="115">
        <v>52</v>
      </c>
      <c r="J155" s="116">
        <v>54</v>
      </c>
      <c r="K155" s="116"/>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hidden="1" customHeight="1" x14ac:dyDescent="0.25">
      <c r="A156" s="88"/>
      <c r="B156" s="89"/>
      <c r="C156" s="89"/>
      <c r="D156" s="29" t="s">
        <v>521</v>
      </c>
      <c r="E156" s="83" t="s">
        <v>370</v>
      </c>
      <c r="F156" s="66" t="s">
        <v>372</v>
      </c>
      <c r="G156" s="83" t="s">
        <v>376</v>
      </c>
      <c r="H156" s="86" t="s">
        <v>678</v>
      </c>
      <c r="I156" s="115">
        <v>7</v>
      </c>
      <c r="J156" s="116">
        <v>8</v>
      </c>
      <c r="K156" s="116"/>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hidden="1" x14ac:dyDescent="0.25">
      <c r="A157" s="90"/>
      <c r="B157" s="91"/>
      <c r="C157" s="91"/>
      <c r="D157" s="29" t="s">
        <v>521</v>
      </c>
      <c r="E157" s="83" t="s">
        <v>371</v>
      </c>
      <c r="F157" s="34" t="s">
        <v>524</v>
      </c>
      <c r="G157" s="83" t="s">
        <v>378</v>
      </c>
      <c r="H157" s="86" t="s">
        <v>731</v>
      </c>
      <c r="I157" s="115">
        <v>10</v>
      </c>
      <c r="J157" s="116">
        <v>12</v>
      </c>
      <c r="K157" s="116"/>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hidden="1" x14ac:dyDescent="0.25">
      <c r="A158" s="85" t="s">
        <v>377</v>
      </c>
      <c r="B158" s="87" t="s">
        <v>373</v>
      </c>
      <c r="C158" s="87" t="s">
        <v>677</v>
      </c>
      <c r="D158" s="193" t="s">
        <v>356</v>
      </c>
      <c r="E158" s="87" t="s">
        <v>374</v>
      </c>
      <c r="F158" s="102" t="s">
        <v>525</v>
      </c>
      <c r="G158" s="83" t="s">
        <v>559</v>
      </c>
      <c r="H158" s="86" t="s">
        <v>526</v>
      </c>
      <c r="I158" s="166">
        <v>20</v>
      </c>
      <c r="J158" s="167">
        <v>23</v>
      </c>
      <c r="K158" s="167"/>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x14ac:dyDescent="0.25">
      <c r="A159" s="206" t="s">
        <v>415</v>
      </c>
      <c r="B159" s="189"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hidden="1" customHeight="1" x14ac:dyDescent="0.25">
      <c r="A161" s="57" t="s">
        <v>418</v>
      </c>
      <c r="B161" s="10" t="s">
        <v>419</v>
      </c>
      <c r="C161" s="190" t="s">
        <v>487</v>
      </c>
      <c r="D161" s="29" t="s">
        <v>732</v>
      </c>
      <c r="E161" s="66" t="s">
        <v>483</v>
      </c>
      <c r="F161" s="66" t="s">
        <v>733</v>
      </c>
      <c r="G161" s="155" t="s">
        <v>440</v>
      </c>
      <c r="H161" s="155" t="s">
        <v>528</v>
      </c>
      <c r="I161" s="155">
        <v>59.5</v>
      </c>
      <c r="J161" s="87">
        <v>67.3</v>
      </c>
      <c r="K161" s="87"/>
      <c r="L161" s="87"/>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10.75" hidden="1" customHeight="1" x14ac:dyDescent="0.25">
      <c r="A162" s="58"/>
      <c r="B162" s="23"/>
      <c r="C162" s="52"/>
      <c r="D162" s="29" t="s">
        <v>734</v>
      </c>
      <c r="E162" s="66" t="s">
        <v>484</v>
      </c>
      <c r="F162" s="66" t="s">
        <v>529</v>
      </c>
      <c r="G162" s="89"/>
      <c r="H162" s="89"/>
      <c r="I162" s="89"/>
      <c r="J162" s="89"/>
      <c r="K162" s="89"/>
      <c r="L162" s="89"/>
      <c r="M162" s="89"/>
      <c r="N162" s="89"/>
      <c r="O162" s="89"/>
      <c r="P162" s="89"/>
      <c r="Q162" s="89"/>
      <c r="R162" s="89"/>
      <c r="S162" s="89"/>
      <c r="T162" s="89"/>
      <c r="U162" s="89"/>
      <c r="V162" s="89"/>
      <c r="W162" s="89"/>
      <c r="X162" s="12" t="s">
        <v>755</v>
      </c>
      <c r="Y162" s="12" t="s">
        <v>464</v>
      </c>
    </row>
    <row r="163" spans="1:25" s="13" customFormat="1" ht="372" hidden="1" customHeight="1" x14ac:dyDescent="0.25">
      <c r="A163" s="94"/>
      <c r="B163" s="18"/>
      <c r="C163" s="55"/>
      <c r="D163" s="29" t="s">
        <v>734</v>
      </c>
      <c r="E163" s="66" t="s">
        <v>485</v>
      </c>
      <c r="F163" s="66" t="s">
        <v>768</v>
      </c>
      <c r="G163" s="89"/>
      <c r="H163" s="89"/>
      <c r="I163" s="89"/>
      <c r="J163" s="89"/>
      <c r="K163" s="89"/>
      <c r="L163" s="89"/>
      <c r="M163" s="89"/>
      <c r="N163" s="89"/>
      <c r="O163" s="89"/>
      <c r="P163" s="89"/>
      <c r="Q163" s="89"/>
      <c r="R163" s="89"/>
      <c r="S163" s="89"/>
      <c r="T163" s="89"/>
      <c r="U163" s="89"/>
      <c r="V163" s="89"/>
      <c r="W163" s="89"/>
      <c r="X163" s="12" t="s">
        <v>756</v>
      </c>
      <c r="Y163" s="12" t="s">
        <v>769</v>
      </c>
    </row>
    <row r="164" spans="1:25" s="13" customFormat="1" ht="213.75" hidden="1" customHeight="1" x14ac:dyDescent="0.25">
      <c r="A164" s="57" t="s">
        <v>420</v>
      </c>
      <c r="B164" s="66" t="s">
        <v>421</v>
      </c>
      <c r="C164" s="24" t="s">
        <v>385</v>
      </c>
      <c r="D164" s="29" t="s">
        <v>57</v>
      </c>
      <c r="E164" s="66" t="s">
        <v>486</v>
      </c>
      <c r="F164" s="66" t="s">
        <v>754</v>
      </c>
      <c r="G164" s="91"/>
      <c r="H164" s="91"/>
      <c r="I164" s="91"/>
      <c r="J164" s="91"/>
      <c r="K164" s="91"/>
      <c r="L164" s="91"/>
      <c r="M164" s="91"/>
      <c r="N164" s="91"/>
      <c r="O164" s="91"/>
      <c r="P164" s="91"/>
      <c r="Q164" s="91"/>
      <c r="R164" s="91"/>
      <c r="S164" s="91"/>
      <c r="T164" s="91"/>
      <c r="U164" s="91"/>
      <c r="V164" s="91"/>
      <c r="W164" s="91"/>
      <c r="X164" s="12" t="s">
        <v>755</v>
      </c>
      <c r="Y164" s="12" t="s">
        <v>464</v>
      </c>
    </row>
    <row r="165" spans="1:25" x14ac:dyDescent="0.25">
      <c r="A165" s="194" t="s">
        <v>49</v>
      </c>
      <c r="B165" s="46" t="s">
        <v>46</v>
      </c>
      <c r="C165" s="318" t="s">
        <v>45</v>
      </c>
      <c r="D165" s="298"/>
      <c r="E165" s="298"/>
      <c r="F165" s="298"/>
      <c r="G165" s="298"/>
      <c r="H165" s="319"/>
      <c r="I165" s="200"/>
      <c r="J165" s="60"/>
      <c r="K165" s="60"/>
      <c r="L165" s="60"/>
      <c r="M165" s="60"/>
      <c r="N165" s="60"/>
      <c r="O165" s="60"/>
      <c r="P165" s="60"/>
      <c r="Q165" s="60"/>
      <c r="R165" s="60"/>
      <c r="S165" s="60"/>
      <c r="T165" s="60"/>
      <c r="U165" s="60"/>
      <c r="V165" s="60"/>
      <c r="W165" s="83"/>
      <c r="X165" s="12"/>
      <c r="Y165" s="12"/>
    </row>
    <row r="166" spans="1:25" ht="110.25" x14ac:dyDescent="0.25">
      <c r="A166" s="94" t="s">
        <v>679</v>
      </c>
      <c r="B166" s="18" t="s">
        <v>680</v>
      </c>
      <c r="C166" s="55" t="s">
        <v>489</v>
      </c>
      <c r="D166" s="29" t="s">
        <v>735</v>
      </c>
      <c r="E166" s="96" t="s">
        <v>684</v>
      </c>
      <c r="F166" s="183" t="s">
        <v>490</v>
      </c>
      <c r="G166" s="104" t="s">
        <v>488</v>
      </c>
      <c r="H166" s="86" t="s">
        <v>792</v>
      </c>
      <c r="I166" s="115">
        <v>0</v>
      </c>
      <c r="J166" s="116">
        <v>0</v>
      </c>
      <c r="K166" s="116"/>
      <c r="L166" s="116"/>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hidden="1" x14ac:dyDescent="0.25">
      <c r="A167" s="57" t="s">
        <v>386</v>
      </c>
      <c r="B167" s="10" t="s">
        <v>681</v>
      </c>
      <c r="C167" s="190" t="s">
        <v>454</v>
      </c>
      <c r="D167" s="29" t="s">
        <v>382</v>
      </c>
      <c r="E167" s="96" t="s">
        <v>683</v>
      </c>
      <c r="F167" s="201" t="s">
        <v>685</v>
      </c>
      <c r="G167" s="105" t="s">
        <v>403</v>
      </c>
      <c r="H167" s="87" t="s">
        <v>793</v>
      </c>
      <c r="I167" s="147">
        <v>0</v>
      </c>
      <c r="J167" s="116">
        <v>0</v>
      </c>
      <c r="K167" s="116"/>
      <c r="L167" s="116"/>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hidden="1" customHeight="1" x14ac:dyDescent="0.25">
      <c r="A168" s="58"/>
      <c r="B168" s="23"/>
      <c r="C168" s="52"/>
      <c r="D168" s="29" t="s">
        <v>382</v>
      </c>
      <c r="E168" s="96" t="s">
        <v>692</v>
      </c>
      <c r="F168" s="201" t="s">
        <v>686</v>
      </c>
      <c r="G168" s="141"/>
      <c r="H168" s="141"/>
      <c r="I168" s="141"/>
      <c r="J168" s="60"/>
      <c r="K168" s="60"/>
      <c r="L168" s="60"/>
      <c r="M168" s="83"/>
      <c r="N168" s="83"/>
      <c r="O168" s="83"/>
      <c r="P168" s="83"/>
      <c r="Q168" s="83"/>
      <c r="R168" s="60"/>
      <c r="S168" s="60"/>
      <c r="T168" s="60"/>
      <c r="U168" s="60"/>
      <c r="V168" s="60"/>
      <c r="W168" s="83"/>
      <c r="X168" s="12" t="s">
        <v>758</v>
      </c>
      <c r="Y168" s="12" t="s">
        <v>769</v>
      </c>
    </row>
    <row r="169" spans="1:25" ht="58.5" hidden="1" customHeight="1" x14ac:dyDescent="0.25">
      <c r="A169" s="58"/>
      <c r="B169" s="23"/>
      <c r="C169" s="52"/>
      <c r="D169" s="29" t="s">
        <v>382</v>
      </c>
      <c r="E169" s="96" t="s">
        <v>693</v>
      </c>
      <c r="F169" s="201" t="s">
        <v>687</v>
      </c>
      <c r="G169" s="159"/>
      <c r="H169" s="159"/>
      <c r="I169" s="159"/>
      <c r="J169" s="199"/>
      <c r="K169" s="199"/>
      <c r="L169" s="199"/>
      <c r="M169" s="83"/>
      <c r="N169" s="83"/>
      <c r="O169" s="83"/>
      <c r="P169" s="83"/>
      <c r="Q169" s="83"/>
      <c r="R169" s="60"/>
      <c r="S169" s="199"/>
      <c r="T169" s="199"/>
      <c r="U169" s="199"/>
      <c r="V169" s="199"/>
      <c r="W169" s="62"/>
      <c r="X169" s="12" t="s">
        <v>758</v>
      </c>
      <c r="Y169" s="12" t="s">
        <v>769</v>
      </c>
    </row>
    <row r="170" spans="1:25" s="13" customFormat="1" ht="54.75" hidden="1" customHeight="1" x14ac:dyDescent="0.25">
      <c r="A170" s="58"/>
      <c r="B170" s="23"/>
      <c r="C170" s="52"/>
      <c r="D170" s="29" t="s">
        <v>741</v>
      </c>
      <c r="E170" s="96" t="s">
        <v>390</v>
      </c>
      <c r="F170" s="66" t="s">
        <v>688</v>
      </c>
      <c r="G170" s="141"/>
      <c r="H170" s="141"/>
      <c r="I170" s="141"/>
      <c r="J170" s="60"/>
      <c r="K170" s="60"/>
      <c r="L170" s="60"/>
      <c r="M170" s="83"/>
      <c r="N170" s="83"/>
      <c r="O170" s="83"/>
      <c r="P170" s="83"/>
      <c r="Q170" s="83"/>
      <c r="R170" s="60"/>
      <c r="S170" s="60"/>
      <c r="T170" s="60"/>
      <c r="U170" s="60"/>
      <c r="V170" s="60"/>
      <c r="W170" s="83"/>
      <c r="X170" s="12" t="s">
        <v>758</v>
      </c>
      <c r="Y170" s="12" t="s">
        <v>769</v>
      </c>
    </row>
    <row r="171" spans="1:25" s="13" customFormat="1" ht="78.75" hidden="1" x14ac:dyDescent="0.25">
      <c r="A171" s="57" t="s">
        <v>393</v>
      </c>
      <c r="B171" s="10" t="s">
        <v>696</v>
      </c>
      <c r="C171" s="190" t="s">
        <v>397</v>
      </c>
      <c r="D171" s="29" t="s">
        <v>392</v>
      </c>
      <c r="E171" s="96" t="s">
        <v>697</v>
      </c>
      <c r="F171" s="66" t="s">
        <v>391</v>
      </c>
      <c r="G171" s="105" t="s">
        <v>404</v>
      </c>
      <c r="H171" s="87" t="s">
        <v>736</v>
      </c>
      <c r="I171" s="147"/>
      <c r="J171" s="128"/>
      <c r="K171" s="128"/>
      <c r="L171" s="128"/>
      <c r="M171" s="116">
        <v>1</v>
      </c>
      <c r="N171" s="116">
        <v>1</v>
      </c>
      <c r="O171" s="116">
        <v>1</v>
      </c>
      <c r="P171" s="116"/>
      <c r="Q171" s="116"/>
      <c r="R171" s="128"/>
      <c r="S171" s="128"/>
      <c r="T171" s="128"/>
      <c r="U171" s="128"/>
      <c r="V171" s="128"/>
      <c r="W171" s="116">
        <v>3</v>
      </c>
      <c r="X171" s="12" t="s">
        <v>758</v>
      </c>
      <c r="Y171" s="12" t="s">
        <v>769</v>
      </c>
    </row>
    <row r="172" spans="1:25" s="13" customFormat="1" ht="45" hidden="1" x14ac:dyDescent="0.25">
      <c r="A172" s="58"/>
      <c r="B172" s="23"/>
      <c r="C172" s="52"/>
      <c r="D172" s="29" t="s">
        <v>519</v>
      </c>
      <c r="E172" s="96" t="s">
        <v>698</v>
      </c>
      <c r="F172" s="66" t="s">
        <v>682</v>
      </c>
      <c r="G172" s="141"/>
      <c r="H172" s="141"/>
      <c r="I172" s="168"/>
      <c r="J172" s="128"/>
      <c r="K172" s="128"/>
      <c r="L172" s="128"/>
      <c r="M172" s="116"/>
      <c r="N172" s="116"/>
      <c r="O172" s="116"/>
      <c r="P172" s="116"/>
      <c r="Q172" s="116"/>
      <c r="R172" s="128"/>
      <c r="S172" s="128"/>
      <c r="T172" s="128"/>
      <c r="U172" s="128"/>
      <c r="V172" s="128"/>
      <c r="W172" s="116"/>
      <c r="X172" s="12" t="s">
        <v>758</v>
      </c>
      <c r="Y172" s="12" t="s">
        <v>769</v>
      </c>
    </row>
    <row r="173" spans="1:25" s="13" customFormat="1" ht="130.5" hidden="1" customHeight="1" x14ac:dyDescent="0.25">
      <c r="A173" s="94"/>
      <c r="B173" s="18"/>
      <c r="C173" s="55"/>
      <c r="D173" s="29" t="s">
        <v>741</v>
      </c>
      <c r="E173" s="96" t="s">
        <v>709</v>
      </c>
      <c r="F173" s="66" t="s">
        <v>738</v>
      </c>
      <c r="G173" s="92"/>
      <c r="H173" s="92"/>
      <c r="I173" s="169"/>
      <c r="J173" s="128"/>
      <c r="K173" s="128"/>
      <c r="L173" s="128"/>
      <c r="M173" s="116"/>
      <c r="N173" s="128"/>
      <c r="O173" s="128"/>
      <c r="P173" s="128"/>
      <c r="Q173" s="128"/>
      <c r="R173" s="128"/>
      <c r="S173" s="128"/>
      <c r="T173" s="128"/>
      <c r="U173" s="128"/>
      <c r="V173" s="128"/>
      <c r="W173" s="116"/>
      <c r="X173" s="12" t="s">
        <v>758</v>
      </c>
      <c r="Y173" s="12" t="s">
        <v>769</v>
      </c>
    </row>
    <row r="174" spans="1:25" s="13" customFormat="1" ht="60" hidden="1" x14ac:dyDescent="0.25">
      <c r="A174" s="57" t="s">
        <v>422</v>
      </c>
      <c r="B174" s="10" t="s">
        <v>423</v>
      </c>
      <c r="C174" s="190" t="s">
        <v>398</v>
      </c>
      <c r="D174" s="29" t="s">
        <v>520</v>
      </c>
      <c r="E174" s="96" t="s">
        <v>699</v>
      </c>
      <c r="F174" s="66" t="s">
        <v>396</v>
      </c>
      <c r="G174" s="105" t="s">
        <v>405</v>
      </c>
      <c r="H174" s="87" t="s">
        <v>560</v>
      </c>
      <c r="I174" s="147"/>
      <c r="J174" s="116">
        <v>1</v>
      </c>
      <c r="K174" s="116"/>
      <c r="L174" s="116"/>
      <c r="M174" s="116">
        <v>1</v>
      </c>
      <c r="N174" s="128"/>
      <c r="O174" s="128"/>
      <c r="P174" s="128"/>
      <c r="Q174" s="128"/>
      <c r="R174" s="128"/>
      <c r="S174" s="128"/>
      <c r="T174" s="128"/>
      <c r="U174" s="128"/>
      <c r="V174" s="128"/>
      <c r="W174" s="116">
        <v>2</v>
      </c>
      <c r="X174" s="12" t="s">
        <v>758</v>
      </c>
      <c r="Y174" s="12" t="s">
        <v>769</v>
      </c>
    </row>
    <row r="175" spans="1:25" s="13" customFormat="1" ht="51" hidden="1" x14ac:dyDescent="0.25">
      <c r="A175" s="94"/>
      <c r="B175" s="18"/>
      <c r="C175" s="55"/>
      <c r="D175" s="29" t="s">
        <v>520</v>
      </c>
      <c r="E175" s="96" t="s">
        <v>700</v>
      </c>
      <c r="F175" s="66" t="s">
        <v>395</v>
      </c>
      <c r="G175" s="92"/>
      <c r="H175" s="92"/>
      <c r="I175" s="92"/>
      <c r="J175" s="83"/>
      <c r="K175" s="83"/>
      <c r="L175" s="83"/>
      <c r="M175" s="83"/>
      <c r="N175" s="60"/>
      <c r="O175" s="60"/>
      <c r="P175" s="60"/>
      <c r="Q175" s="60"/>
      <c r="R175" s="60"/>
      <c r="S175" s="60"/>
      <c r="T175" s="60"/>
      <c r="U175" s="60"/>
      <c r="V175" s="60"/>
      <c r="W175" s="83"/>
      <c r="X175" s="12" t="s">
        <v>758</v>
      </c>
      <c r="Y175" s="12" t="s">
        <v>770</v>
      </c>
    </row>
    <row r="176" spans="1:25" ht="45" hidden="1"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hidden="1" x14ac:dyDescent="0.25">
      <c r="A177" s="57" t="s">
        <v>379</v>
      </c>
      <c r="B177" s="66" t="s">
        <v>380</v>
      </c>
      <c r="C177" s="24" t="s">
        <v>406</v>
      </c>
      <c r="D177" s="29" t="s">
        <v>748</v>
      </c>
      <c r="E177" s="96" t="s">
        <v>381</v>
      </c>
      <c r="F177" s="66" t="s">
        <v>408</v>
      </c>
      <c r="G177" s="104" t="s">
        <v>407</v>
      </c>
      <c r="H177" s="86" t="s">
        <v>564</v>
      </c>
      <c r="I177" s="170">
        <v>0.05</v>
      </c>
      <c r="J177" s="148">
        <v>0.06</v>
      </c>
      <c r="K177" s="148"/>
      <c r="L177" s="148"/>
      <c r="M177" s="148">
        <v>0.1</v>
      </c>
      <c r="N177" s="148">
        <v>0.15</v>
      </c>
      <c r="O177" s="148">
        <v>0.23</v>
      </c>
      <c r="P177" s="148">
        <v>0.33</v>
      </c>
      <c r="Q177" s="148">
        <v>0.45</v>
      </c>
      <c r="R177" s="148">
        <v>0.5</v>
      </c>
      <c r="S177" s="148">
        <v>0.55000000000000004</v>
      </c>
      <c r="T177" s="148">
        <v>0.6</v>
      </c>
      <c r="U177" s="171">
        <v>0.65</v>
      </c>
      <c r="V177" s="171">
        <v>0.75</v>
      </c>
      <c r="W177" s="171">
        <v>0.8</v>
      </c>
      <c r="X177" s="186" t="s">
        <v>760</v>
      </c>
      <c r="Y177" s="186" t="s">
        <v>710</v>
      </c>
    </row>
    <row r="178" spans="1:25" ht="110.25" hidden="1" customHeight="1" x14ac:dyDescent="0.25">
      <c r="A178" s="57" t="s">
        <v>384</v>
      </c>
      <c r="B178" s="10" t="s">
        <v>383</v>
      </c>
      <c r="C178" s="190" t="s">
        <v>409</v>
      </c>
      <c r="D178" s="29"/>
      <c r="E178" s="96" t="s">
        <v>387</v>
      </c>
      <c r="F178" s="66" t="s">
        <v>412</v>
      </c>
      <c r="G178" s="104" t="s">
        <v>413</v>
      </c>
      <c r="H178" s="86" t="s">
        <v>566</v>
      </c>
      <c r="I178" s="115">
        <v>10</v>
      </c>
      <c r="J178" s="116">
        <v>15</v>
      </c>
      <c r="K178" s="116"/>
      <c r="L178" s="116"/>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hidden="1" x14ac:dyDescent="0.25">
      <c r="A179" s="99"/>
      <c r="B179" s="98"/>
      <c r="C179" s="31"/>
      <c r="D179" s="29"/>
      <c r="E179" s="96" t="s">
        <v>388</v>
      </c>
      <c r="F179" s="34" t="s">
        <v>410</v>
      </c>
      <c r="G179" s="105" t="s">
        <v>563</v>
      </c>
      <c r="H179" s="85" t="s">
        <v>565</v>
      </c>
      <c r="I179" s="150">
        <v>20</v>
      </c>
      <c r="J179" s="147">
        <v>20</v>
      </c>
      <c r="K179" s="147"/>
      <c r="L179" s="147"/>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39.75" hidden="1" customHeight="1" x14ac:dyDescent="0.25">
      <c r="A180" s="99"/>
      <c r="B180" s="98"/>
      <c r="C180" s="98"/>
      <c r="D180" s="29"/>
      <c r="E180" s="96" t="s">
        <v>389</v>
      </c>
      <c r="F180" s="34" t="s">
        <v>411</v>
      </c>
      <c r="G180" s="160"/>
      <c r="H180" s="88"/>
      <c r="I180" s="88"/>
      <c r="J180" s="141"/>
      <c r="K180" s="141"/>
      <c r="L180" s="141"/>
      <c r="M180" s="89"/>
      <c r="N180" s="141"/>
      <c r="O180" s="141"/>
      <c r="P180" s="141"/>
      <c r="Q180" s="141"/>
      <c r="R180" s="141"/>
      <c r="S180" s="141"/>
      <c r="T180" s="141"/>
      <c r="U180" s="159"/>
      <c r="V180" s="159"/>
      <c r="W180" s="161"/>
      <c r="X180" s="12" t="s">
        <v>758</v>
      </c>
      <c r="Y180" s="101" t="s">
        <v>458</v>
      </c>
    </row>
    <row r="181" spans="1:25" ht="81.75" hidden="1" customHeight="1" x14ac:dyDescent="0.25">
      <c r="A181" s="8"/>
      <c r="B181" s="19"/>
      <c r="C181" s="19"/>
      <c r="D181" s="49"/>
      <c r="E181" s="97" t="s">
        <v>390</v>
      </c>
      <c r="F181" s="102" t="s">
        <v>414</v>
      </c>
      <c r="G181" s="141"/>
      <c r="H181" s="88"/>
      <c r="I181" s="88"/>
      <c r="J181" s="141"/>
      <c r="K181" s="141"/>
      <c r="L181" s="141"/>
      <c r="M181" s="89"/>
      <c r="N181" s="141"/>
      <c r="O181" s="141"/>
      <c r="P181" s="141"/>
      <c r="Q181" s="141"/>
      <c r="R181" s="141"/>
      <c r="S181" s="141"/>
      <c r="T181" s="141"/>
      <c r="U181" s="159"/>
      <c r="V181" s="159"/>
      <c r="W181" s="161"/>
      <c r="X181" s="12" t="s">
        <v>758</v>
      </c>
      <c r="Y181" s="101" t="s">
        <v>458</v>
      </c>
    </row>
    <row r="182" spans="1:25" ht="99" hidden="1" customHeight="1" x14ac:dyDescent="0.25">
      <c r="A182" s="10" t="s">
        <v>393</v>
      </c>
      <c r="B182" s="66" t="s">
        <v>394</v>
      </c>
      <c r="C182" s="24" t="s">
        <v>438</v>
      </c>
      <c r="D182" s="29" t="s">
        <v>749</v>
      </c>
      <c r="E182" s="96" t="s">
        <v>401</v>
      </c>
      <c r="F182" s="66" t="s">
        <v>416</v>
      </c>
      <c r="G182" s="160"/>
      <c r="H182" s="88"/>
      <c r="I182" s="88"/>
      <c r="J182" s="141"/>
      <c r="K182" s="141"/>
      <c r="L182" s="141"/>
      <c r="M182" s="89"/>
      <c r="N182" s="141"/>
      <c r="O182" s="141"/>
      <c r="P182" s="141"/>
      <c r="Q182" s="141"/>
      <c r="R182" s="141"/>
      <c r="S182" s="141"/>
      <c r="T182" s="141"/>
      <c r="U182" s="159"/>
      <c r="V182" s="159"/>
      <c r="W182" s="161"/>
      <c r="X182" s="186" t="s">
        <v>760</v>
      </c>
      <c r="Y182" s="101" t="s">
        <v>710</v>
      </c>
    </row>
    <row r="183" spans="1:25" ht="137.25" hidden="1" customHeight="1" x14ac:dyDescent="0.25">
      <c r="A183" s="66" t="s">
        <v>399</v>
      </c>
      <c r="B183" s="66" t="s">
        <v>400</v>
      </c>
      <c r="C183" s="201" t="s">
        <v>737</v>
      </c>
      <c r="D183" s="29" t="s">
        <v>750</v>
      </c>
      <c r="E183" s="96" t="s">
        <v>402</v>
      </c>
      <c r="F183" s="201" t="s">
        <v>417</v>
      </c>
      <c r="G183" s="106"/>
      <c r="H183" s="90"/>
      <c r="I183" s="90"/>
      <c r="J183" s="113"/>
      <c r="K183" s="113"/>
      <c r="L183" s="113"/>
      <c r="M183" s="112"/>
      <c r="N183" s="113"/>
      <c r="O183" s="113"/>
      <c r="P183" s="113"/>
      <c r="Q183" s="113"/>
      <c r="R183" s="113"/>
      <c r="S183" s="113"/>
      <c r="T183" s="113"/>
      <c r="U183" s="113"/>
      <c r="V183" s="113"/>
      <c r="W183" s="112"/>
      <c r="X183" s="186" t="s">
        <v>760</v>
      </c>
      <c r="Y183" s="28" t="s">
        <v>710</v>
      </c>
    </row>
    <row r="184" spans="1:25" ht="15"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sheetData>
  <autoFilter ref="A6:AA183">
    <filterColumn colId="23">
      <filters blank="1">
        <filter val="Заместитель главы по экономике и финансам"/>
        <filter val="Заместитель главы по экономке и финансам"/>
        <filter val="Заместитель главы по экономке и финансам, Заместитель главы по земельно-имущественным отношениям"/>
      </filters>
    </filterColumn>
    <filterColumn colId="24">
      <filters>
        <filter val="Заместитель главы по экономике и финансам"/>
      </filters>
    </filterColumn>
  </autoFilter>
  <mergeCells count="47">
    <mergeCell ref="A2:L2"/>
    <mergeCell ref="X2:Y2"/>
    <mergeCell ref="C13:W13"/>
    <mergeCell ref="H4:H5"/>
    <mergeCell ref="X1:Y1"/>
    <mergeCell ref="A3:A5"/>
    <mergeCell ref="B3:C3"/>
    <mergeCell ref="D3:D5"/>
    <mergeCell ref="E3:F3"/>
    <mergeCell ref="G3:H3"/>
    <mergeCell ref="I3:W3"/>
    <mergeCell ref="X3:X5"/>
    <mergeCell ref="Y3:Y5"/>
    <mergeCell ref="B4:B5"/>
    <mergeCell ref="C4:C5"/>
    <mergeCell ref="E4:E5"/>
    <mergeCell ref="F4:F5"/>
    <mergeCell ref="G4:G5"/>
    <mergeCell ref="I4:I5"/>
    <mergeCell ref="J4:Q4"/>
    <mergeCell ref="R4:W4"/>
    <mergeCell ref="C7:W7"/>
    <mergeCell ref="C8:W8"/>
    <mergeCell ref="C165:H165"/>
    <mergeCell ref="C176:W176"/>
    <mergeCell ref="A184:Y184"/>
    <mergeCell ref="C116:W116"/>
    <mergeCell ref="F135:F138"/>
    <mergeCell ref="D139:D140"/>
    <mergeCell ref="D141:D142"/>
    <mergeCell ref="C143:W143"/>
    <mergeCell ref="C146:W146"/>
    <mergeCell ref="C150:W150"/>
    <mergeCell ref="C159:Y159"/>
    <mergeCell ref="C160:Y160"/>
    <mergeCell ref="C109:W109"/>
    <mergeCell ref="C24:W24"/>
    <mergeCell ref="C29:W29"/>
    <mergeCell ref="C36:W36"/>
    <mergeCell ref="C37:W37"/>
    <mergeCell ref="C42:W42"/>
    <mergeCell ref="C52:W52"/>
    <mergeCell ref="C60:W60"/>
    <mergeCell ref="C71:W71"/>
    <mergeCell ref="C75:W75"/>
    <mergeCell ref="C76:W76"/>
    <mergeCell ref="C46:W46"/>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84"/>
  <sheetViews>
    <sheetView zoomScale="75" zoomScaleNormal="75" workbookViewId="0">
      <selection activeCell="A2" sqref="A2:Y2"/>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0.5703125" style="162" customWidth="1"/>
    <col min="8" max="8" width="27.85546875" style="162" customWidth="1"/>
    <col min="9" max="9" width="10" style="162" customWidth="1"/>
    <col min="10" max="11" width="8.28515625" style="118" customWidth="1"/>
    <col min="12" max="12" width="44.42578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10.7109375" style="118" hidden="1" customWidth="1"/>
    <col min="23" max="23" width="3.28515625" style="117" hidden="1" customWidth="1"/>
    <col min="24" max="24" width="24.28515625" style="1" customWidth="1"/>
    <col min="25" max="25" width="30.140625"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790</v>
      </c>
      <c r="Y1" s="333"/>
    </row>
    <row r="2" spans="1:25" ht="20.25" x14ac:dyDescent="0.25">
      <c r="A2" s="343" t="s">
        <v>767</v>
      </c>
      <c r="B2" s="344"/>
      <c r="C2" s="344"/>
      <c r="D2" s="344"/>
      <c r="E2" s="344"/>
      <c r="F2" s="344"/>
      <c r="G2" s="344"/>
      <c r="H2" s="344"/>
      <c r="I2" s="322"/>
      <c r="J2" s="322"/>
      <c r="K2" s="322"/>
      <c r="L2" s="322"/>
      <c r="X2" s="353"/>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819</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hidden="1" x14ac:dyDescent="0.25">
      <c r="A7" s="203">
        <v>1</v>
      </c>
      <c r="B7" s="187" t="s">
        <v>6</v>
      </c>
      <c r="C7" s="297" t="s">
        <v>5</v>
      </c>
      <c r="D7" s="297"/>
      <c r="E7" s="297"/>
      <c r="F7" s="297"/>
      <c r="G7" s="297"/>
      <c r="H7" s="297"/>
      <c r="I7" s="297"/>
      <c r="J7" s="298"/>
      <c r="K7" s="298"/>
      <c r="L7" s="298"/>
      <c r="M7" s="298"/>
      <c r="N7" s="298"/>
      <c r="O7" s="298"/>
      <c r="P7" s="298"/>
      <c r="Q7" s="298"/>
      <c r="R7" s="298"/>
      <c r="S7" s="298"/>
      <c r="T7" s="298"/>
      <c r="U7" s="298"/>
      <c r="V7" s="298"/>
      <c r="W7" s="298"/>
      <c r="X7" s="186"/>
      <c r="Y7" s="186"/>
    </row>
    <row r="8" spans="1:25" ht="15" hidden="1" x14ac:dyDescent="0.25">
      <c r="A8" s="8" t="s">
        <v>10</v>
      </c>
      <c r="B8" s="188" t="s">
        <v>815</v>
      </c>
      <c r="C8" s="299" t="s">
        <v>7</v>
      </c>
      <c r="D8" s="299"/>
      <c r="E8" s="299"/>
      <c r="F8" s="299"/>
      <c r="G8" s="299"/>
      <c r="H8" s="299"/>
      <c r="I8" s="299"/>
      <c r="J8" s="298"/>
      <c r="K8" s="298"/>
      <c r="L8" s="298"/>
      <c r="M8" s="298"/>
      <c r="N8" s="298"/>
      <c r="O8" s="298"/>
      <c r="P8" s="298"/>
      <c r="Q8" s="298"/>
      <c r="R8" s="298"/>
      <c r="S8" s="298"/>
      <c r="T8" s="298"/>
      <c r="U8" s="298"/>
      <c r="V8" s="298"/>
      <c r="W8" s="298"/>
      <c r="X8" s="186"/>
      <c r="Y8" s="186"/>
    </row>
    <row r="9" spans="1:25" s="13" customFormat="1" ht="178.5" hidden="1" customHeight="1" x14ac:dyDescent="0.25">
      <c r="A9" s="9" t="s">
        <v>54</v>
      </c>
      <c r="B9" s="10" t="s">
        <v>51</v>
      </c>
      <c r="C9" s="10" t="s">
        <v>481</v>
      </c>
      <c r="D9" s="11" t="s">
        <v>57</v>
      </c>
      <c r="E9" s="10" t="s">
        <v>60</v>
      </c>
      <c r="F9" s="10" t="s">
        <v>59</v>
      </c>
      <c r="G9" s="83" t="s">
        <v>73</v>
      </c>
      <c r="H9" s="86" t="s">
        <v>766</v>
      </c>
      <c r="I9" s="115">
        <v>18</v>
      </c>
      <c r="J9" s="116">
        <v>19</v>
      </c>
      <c r="K9" s="116"/>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hidden="1" customHeight="1" x14ac:dyDescent="0.25">
      <c r="A10" s="8"/>
      <c r="B10" s="14"/>
      <c r="C10" s="14"/>
      <c r="D10" s="15"/>
      <c r="E10" s="14"/>
      <c r="F10" s="14"/>
      <c r="G10" s="62" t="s">
        <v>74</v>
      </c>
      <c r="H10" s="205" t="s">
        <v>639</v>
      </c>
      <c r="I10" s="205">
        <v>12.75</v>
      </c>
      <c r="J10" s="83">
        <v>12.5</v>
      </c>
      <c r="K10" s="83"/>
      <c r="L10" s="83"/>
      <c r="M10" s="83">
        <v>12.6</v>
      </c>
      <c r="N10" s="83">
        <v>12.7</v>
      </c>
      <c r="O10" s="83">
        <v>12.8</v>
      </c>
      <c r="P10" s="83">
        <v>12.9</v>
      </c>
      <c r="Q10" s="83">
        <v>13</v>
      </c>
      <c r="R10" s="83">
        <v>13.2</v>
      </c>
      <c r="S10" s="83">
        <v>13.3</v>
      </c>
      <c r="T10" s="83">
        <v>13.8</v>
      </c>
      <c r="U10" s="83">
        <v>14</v>
      </c>
      <c r="V10" s="83">
        <v>14.5</v>
      </c>
      <c r="W10" s="83">
        <v>14.8</v>
      </c>
      <c r="X10" s="186" t="s">
        <v>756</v>
      </c>
      <c r="Y10" s="186" t="s">
        <v>458</v>
      </c>
    </row>
    <row r="11" spans="1:25" ht="122.25" hidden="1" customHeight="1" x14ac:dyDescent="0.25">
      <c r="A11" s="196" t="s">
        <v>55</v>
      </c>
      <c r="B11" s="201" t="s">
        <v>52</v>
      </c>
      <c r="C11" s="201" t="s">
        <v>640</v>
      </c>
      <c r="D11" s="202" t="s">
        <v>57</v>
      </c>
      <c r="E11" s="201" t="s">
        <v>61</v>
      </c>
      <c r="F11" s="201" t="s">
        <v>641</v>
      </c>
      <c r="G11" s="111" t="s">
        <v>75</v>
      </c>
      <c r="H11" s="111" t="s">
        <v>762</v>
      </c>
      <c r="I11" s="111" t="s">
        <v>744</v>
      </c>
      <c r="J11" s="114">
        <v>10</v>
      </c>
      <c r="K11" s="114"/>
      <c r="L11" s="114"/>
      <c r="M11" s="114">
        <v>10</v>
      </c>
      <c r="N11" s="114">
        <f>64+M11</f>
        <v>74</v>
      </c>
      <c r="O11" s="114">
        <f>215+N11</f>
        <v>289</v>
      </c>
      <c r="P11" s="114">
        <f>O11+1125</f>
        <v>1414</v>
      </c>
      <c r="Q11" s="114">
        <f>P11</f>
        <v>1414</v>
      </c>
      <c r="R11" s="114">
        <f>150+Q11</f>
        <v>1564</v>
      </c>
      <c r="S11" s="114">
        <f>1332+R11</f>
        <v>2896</v>
      </c>
      <c r="T11" s="114">
        <f>S11</f>
        <v>2896</v>
      </c>
      <c r="U11" s="114">
        <f>T11</f>
        <v>2896</v>
      </c>
      <c r="V11" s="114">
        <f>3500+U11</f>
        <v>6396</v>
      </c>
      <c r="W11" s="114">
        <f>160+V11</f>
        <v>6556</v>
      </c>
      <c r="X11" s="36" t="s">
        <v>755</v>
      </c>
      <c r="Y11" s="36" t="s">
        <v>727</v>
      </c>
    </row>
    <row r="12" spans="1:25" ht="133.5" hidden="1" customHeight="1" x14ac:dyDescent="0.25">
      <c r="A12" s="196" t="s">
        <v>56</v>
      </c>
      <c r="B12" s="201" t="s">
        <v>53</v>
      </c>
      <c r="C12" s="201" t="s">
        <v>424</v>
      </c>
      <c r="D12" s="202" t="s">
        <v>57</v>
      </c>
      <c r="E12" s="201" t="s">
        <v>62</v>
      </c>
      <c r="F12" s="201" t="s">
        <v>642</v>
      </c>
      <c r="G12" s="112"/>
      <c r="H12" s="91"/>
      <c r="I12" s="91"/>
      <c r="J12" s="113"/>
      <c r="K12" s="113"/>
      <c r="L12" s="113"/>
      <c r="M12" s="112"/>
      <c r="N12" s="113"/>
      <c r="O12" s="113"/>
      <c r="P12" s="113"/>
      <c r="Q12" s="113"/>
      <c r="R12" s="113"/>
      <c r="S12" s="113"/>
      <c r="T12" s="113"/>
      <c r="U12" s="113"/>
      <c r="V12" s="113"/>
      <c r="W12" s="112"/>
      <c r="X12" s="19" t="s">
        <v>755</v>
      </c>
      <c r="Y12" s="19" t="s">
        <v>727</v>
      </c>
    </row>
    <row r="13" spans="1:25" ht="15" hidden="1" x14ac:dyDescent="0.25">
      <c r="A13" s="20" t="s">
        <v>11</v>
      </c>
      <c r="B13" s="188"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186"/>
      <c r="Y13" s="186"/>
    </row>
    <row r="14" spans="1:25" s="13" customFormat="1" ht="132" hidden="1" customHeight="1" x14ac:dyDescent="0.25">
      <c r="A14" s="9" t="s">
        <v>65</v>
      </c>
      <c r="B14" s="10" t="s">
        <v>63</v>
      </c>
      <c r="C14" s="10" t="s">
        <v>467</v>
      </c>
      <c r="D14" s="66" t="s">
        <v>71</v>
      </c>
      <c r="E14" s="66" t="s">
        <v>76</v>
      </c>
      <c r="F14" s="66" t="s">
        <v>72</v>
      </c>
      <c r="G14" s="83" t="s">
        <v>87</v>
      </c>
      <c r="H14" s="125" t="s">
        <v>546</v>
      </c>
      <c r="I14" s="116">
        <v>30</v>
      </c>
      <c r="J14" s="116">
        <v>30</v>
      </c>
      <c r="K14" s="116"/>
      <c r="L14" s="116"/>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96" hidden="1" customHeight="1" x14ac:dyDescent="0.25">
      <c r="A15" s="22"/>
      <c r="B15" s="23"/>
      <c r="C15" s="23"/>
      <c r="D15" s="66" t="s">
        <v>71</v>
      </c>
      <c r="E15" s="66" t="s">
        <v>77</v>
      </c>
      <c r="F15" s="66" t="s">
        <v>482</v>
      </c>
      <c r="G15" s="83" t="s">
        <v>547</v>
      </c>
      <c r="H15" s="126" t="s">
        <v>643</v>
      </c>
      <c r="I15" s="126" t="s">
        <v>743</v>
      </c>
      <c r="J15" s="83">
        <f>2100+231</f>
        <v>2331</v>
      </c>
      <c r="K15" s="83"/>
      <c r="L15" s="83"/>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279" hidden="1" customHeight="1" x14ac:dyDescent="0.25">
      <c r="A16" s="198"/>
      <c r="B16" s="18"/>
      <c r="C16" s="18"/>
      <c r="D16" s="66" t="s">
        <v>71</v>
      </c>
      <c r="E16" s="66" t="s">
        <v>78</v>
      </c>
      <c r="F16" s="66" t="s">
        <v>468</v>
      </c>
      <c r="G16" s="83"/>
      <c r="H16" s="60"/>
      <c r="I16" s="60"/>
      <c r="J16" s="60"/>
      <c r="K16" s="60"/>
      <c r="L16" s="60"/>
      <c r="M16" s="83"/>
      <c r="N16" s="60"/>
      <c r="O16" s="60"/>
      <c r="P16" s="60"/>
      <c r="Q16" s="60"/>
      <c r="R16" s="60"/>
      <c r="S16" s="60"/>
      <c r="T16" s="60"/>
      <c r="U16" s="60"/>
      <c r="V16" s="60"/>
      <c r="W16" s="83"/>
      <c r="X16" s="46" t="s">
        <v>755</v>
      </c>
      <c r="Y16" s="46" t="s">
        <v>459</v>
      </c>
    </row>
    <row r="17" spans="1:25" s="13" customFormat="1" ht="109.5" hidden="1" customHeight="1" x14ac:dyDescent="0.25">
      <c r="A17" s="11" t="s">
        <v>66</v>
      </c>
      <c r="B17" s="10" t="s">
        <v>64</v>
      </c>
      <c r="C17" s="10" t="s">
        <v>88</v>
      </c>
      <c r="D17" s="66" t="s">
        <v>71</v>
      </c>
      <c r="E17" s="66" t="s">
        <v>80</v>
      </c>
      <c r="F17" s="66" t="s">
        <v>81</v>
      </c>
      <c r="G17" s="83"/>
      <c r="H17" s="83"/>
      <c r="I17" s="83"/>
      <c r="J17" s="60"/>
      <c r="K17" s="60"/>
      <c r="L17" s="60"/>
      <c r="M17" s="83"/>
      <c r="N17" s="60"/>
      <c r="O17" s="60"/>
      <c r="P17" s="60"/>
      <c r="Q17" s="60"/>
      <c r="R17" s="60"/>
      <c r="S17" s="60"/>
      <c r="T17" s="60"/>
      <c r="U17" s="60"/>
      <c r="V17" s="60"/>
      <c r="W17" s="83"/>
      <c r="X17" s="46" t="s">
        <v>755</v>
      </c>
      <c r="Y17" s="46" t="s">
        <v>459</v>
      </c>
    </row>
    <row r="18" spans="1:25" s="13" customFormat="1" ht="170.25" hidden="1" customHeight="1" x14ac:dyDescent="0.25">
      <c r="A18" s="45"/>
      <c r="B18" s="18"/>
      <c r="C18" s="18"/>
      <c r="D18" s="66" t="s">
        <v>71</v>
      </c>
      <c r="E18" s="66" t="s">
        <v>701</v>
      </c>
      <c r="F18" s="66" t="s">
        <v>728</v>
      </c>
      <c r="G18" s="83"/>
      <c r="H18" s="83"/>
      <c r="I18" s="83"/>
      <c r="J18" s="83"/>
      <c r="K18" s="83"/>
      <c r="L18" s="83"/>
      <c r="M18" s="83"/>
      <c r="N18" s="60"/>
      <c r="O18" s="60"/>
      <c r="P18" s="60"/>
      <c r="Q18" s="60"/>
      <c r="R18" s="60"/>
      <c r="S18" s="60"/>
      <c r="T18" s="60"/>
      <c r="U18" s="60"/>
      <c r="V18" s="60"/>
      <c r="W18" s="83"/>
      <c r="X18" s="46" t="s">
        <v>755</v>
      </c>
      <c r="Y18" s="46" t="s">
        <v>459</v>
      </c>
    </row>
    <row r="19" spans="1:25" s="13" customFormat="1" ht="279.75" hidden="1" customHeight="1" x14ac:dyDescent="0.25">
      <c r="A19" s="194" t="s">
        <v>702</v>
      </c>
      <c r="B19" s="66" t="s">
        <v>545</v>
      </c>
      <c r="C19" s="66" t="s">
        <v>82</v>
      </c>
      <c r="D19" s="66" t="s">
        <v>71</v>
      </c>
      <c r="E19" s="66" t="s">
        <v>703</v>
      </c>
      <c r="F19" s="66" t="s">
        <v>466</v>
      </c>
      <c r="G19" s="83" t="s">
        <v>543</v>
      </c>
      <c r="H19" s="83" t="s">
        <v>460</v>
      </c>
      <c r="I19" s="116">
        <v>55</v>
      </c>
      <c r="J19" s="116">
        <v>59</v>
      </c>
      <c r="K19" s="116"/>
      <c r="L19" s="116"/>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hidden="1" customHeight="1" x14ac:dyDescent="0.25">
      <c r="A20" s="9" t="s">
        <v>67</v>
      </c>
      <c r="B20" s="10" t="s">
        <v>544</v>
      </c>
      <c r="C20" s="10" t="s">
        <v>561</v>
      </c>
      <c r="D20" s="66" t="s">
        <v>71</v>
      </c>
      <c r="E20" s="66" t="s">
        <v>83</v>
      </c>
      <c r="F20" s="66" t="s">
        <v>480</v>
      </c>
      <c r="G20" s="83"/>
      <c r="H20" s="83"/>
      <c r="I20" s="116"/>
      <c r="J20" s="128"/>
      <c r="K20" s="128"/>
      <c r="L20" s="128"/>
      <c r="M20" s="116"/>
      <c r="N20" s="128"/>
      <c r="O20" s="128"/>
      <c r="P20" s="128"/>
      <c r="Q20" s="128"/>
      <c r="R20" s="128"/>
      <c r="S20" s="128"/>
      <c r="T20" s="128"/>
      <c r="U20" s="128"/>
      <c r="V20" s="128"/>
      <c r="W20" s="116"/>
      <c r="X20" s="46" t="s">
        <v>755</v>
      </c>
      <c r="Y20" s="46" t="s">
        <v>459</v>
      </c>
    </row>
    <row r="21" spans="1:25" s="13" customFormat="1" ht="93.75" hidden="1" customHeight="1" x14ac:dyDescent="0.25">
      <c r="A21" s="22"/>
      <c r="B21" s="23"/>
      <c r="C21" s="23"/>
      <c r="D21" s="66" t="s">
        <v>71</v>
      </c>
      <c r="E21" s="66" t="s">
        <v>704</v>
      </c>
      <c r="F21" s="66" t="s">
        <v>84</v>
      </c>
      <c r="G21" s="83"/>
      <c r="H21" s="83"/>
      <c r="I21" s="116"/>
      <c r="J21" s="128"/>
      <c r="K21" s="128"/>
      <c r="L21" s="128"/>
      <c r="M21" s="116"/>
      <c r="N21" s="128"/>
      <c r="O21" s="128"/>
      <c r="P21" s="128"/>
      <c r="Q21" s="128"/>
      <c r="R21" s="128"/>
      <c r="S21" s="128"/>
      <c r="T21" s="128"/>
      <c r="U21" s="128"/>
      <c r="V21" s="128"/>
      <c r="W21" s="116"/>
      <c r="X21" s="46" t="s">
        <v>755</v>
      </c>
      <c r="Y21" s="46" t="s">
        <v>459</v>
      </c>
    </row>
    <row r="22" spans="1:25" s="13" customFormat="1" ht="100.5" hidden="1" customHeight="1" x14ac:dyDescent="0.25">
      <c r="A22" s="22"/>
      <c r="B22" s="23"/>
      <c r="C22" s="23"/>
      <c r="D22" s="66" t="s">
        <v>71</v>
      </c>
      <c r="E22" s="66" t="s">
        <v>705</v>
      </c>
      <c r="F22" s="66" t="s">
        <v>85</v>
      </c>
      <c r="G22" s="83"/>
      <c r="H22" s="83"/>
      <c r="I22" s="116"/>
      <c r="J22" s="128"/>
      <c r="K22" s="128"/>
      <c r="L22" s="128"/>
      <c r="M22" s="116"/>
      <c r="N22" s="128"/>
      <c r="O22" s="128"/>
      <c r="P22" s="128"/>
      <c r="Q22" s="128"/>
      <c r="R22" s="128"/>
      <c r="S22" s="128"/>
      <c r="T22" s="128"/>
      <c r="U22" s="128"/>
      <c r="V22" s="128"/>
      <c r="W22" s="116"/>
      <c r="X22" s="46" t="s">
        <v>755</v>
      </c>
      <c r="Y22" s="46" t="s">
        <v>459</v>
      </c>
    </row>
    <row r="23" spans="1:25" s="13" customFormat="1" ht="114.75" hidden="1" customHeight="1" x14ac:dyDescent="0.25">
      <c r="A23" s="198"/>
      <c r="B23" s="18"/>
      <c r="C23" s="18"/>
      <c r="D23" s="66" t="s">
        <v>71</v>
      </c>
      <c r="E23" s="66" t="s">
        <v>706</v>
      </c>
      <c r="F23" s="66" t="s">
        <v>86</v>
      </c>
      <c r="G23" s="83"/>
      <c r="H23" s="83"/>
      <c r="I23" s="116"/>
      <c r="J23" s="128"/>
      <c r="K23" s="128"/>
      <c r="L23" s="128"/>
      <c r="M23" s="116"/>
      <c r="N23" s="128"/>
      <c r="O23" s="128"/>
      <c r="P23" s="128"/>
      <c r="Q23" s="128"/>
      <c r="R23" s="128"/>
      <c r="S23" s="128"/>
      <c r="T23" s="128"/>
      <c r="U23" s="128"/>
      <c r="V23" s="128"/>
      <c r="W23" s="116"/>
      <c r="X23" s="46" t="s">
        <v>755</v>
      </c>
      <c r="Y23" s="46" t="s">
        <v>459</v>
      </c>
    </row>
    <row r="24" spans="1:25" ht="15" hidden="1" x14ac:dyDescent="0.25">
      <c r="A24" s="196" t="s">
        <v>12</v>
      </c>
      <c r="B24" s="188"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186"/>
      <c r="Y24" s="186"/>
    </row>
    <row r="25" spans="1:25" ht="222" hidden="1" customHeight="1" x14ac:dyDescent="0.25">
      <c r="A25" s="204" t="s">
        <v>90</v>
      </c>
      <c r="B25" s="17" t="s">
        <v>68</v>
      </c>
      <c r="C25" s="17" t="s">
        <v>469</v>
      </c>
      <c r="D25" s="201" t="s">
        <v>94</v>
      </c>
      <c r="E25" s="66" t="s">
        <v>93</v>
      </c>
      <c r="F25" s="34" t="s">
        <v>729</v>
      </c>
      <c r="G25" s="62" t="s">
        <v>470</v>
      </c>
      <c r="H25" s="62" t="s">
        <v>549</v>
      </c>
      <c r="I25" s="129">
        <v>7</v>
      </c>
      <c r="J25" s="129">
        <v>7</v>
      </c>
      <c r="K25" s="129"/>
      <c r="L25" s="129"/>
      <c r="M25" s="129">
        <v>7</v>
      </c>
      <c r="N25" s="129">
        <v>7</v>
      </c>
      <c r="O25" s="129">
        <v>7</v>
      </c>
      <c r="P25" s="129">
        <v>7</v>
      </c>
      <c r="Q25" s="129">
        <v>7</v>
      </c>
      <c r="R25" s="129">
        <v>7</v>
      </c>
      <c r="S25" s="129">
        <v>7</v>
      </c>
      <c r="T25" s="129">
        <v>7</v>
      </c>
      <c r="U25" s="129">
        <v>7</v>
      </c>
      <c r="V25" s="129">
        <v>7</v>
      </c>
      <c r="W25" s="129">
        <v>8</v>
      </c>
      <c r="X25" s="188" t="s">
        <v>755</v>
      </c>
      <c r="Y25" s="188" t="s">
        <v>459</v>
      </c>
    </row>
    <row r="26" spans="1:25" ht="108" hidden="1" customHeight="1" x14ac:dyDescent="0.25">
      <c r="A26" s="8" t="s">
        <v>471</v>
      </c>
      <c r="B26" s="201" t="s">
        <v>472</v>
      </c>
      <c r="C26" s="201" t="s">
        <v>473</v>
      </c>
      <c r="D26" s="201" t="s">
        <v>94</v>
      </c>
      <c r="E26" s="201" t="s">
        <v>475</v>
      </c>
      <c r="F26" s="183" t="s">
        <v>504</v>
      </c>
      <c r="G26" s="111" t="s">
        <v>474</v>
      </c>
      <c r="H26" s="173" t="s">
        <v>548</v>
      </c>
      <c r="I26" s="114">
        <v>19</v>
      </c>
      <c r="J26" s="114">
        <v>18</v>
      </c>
      <c r="K26" s="114"/>
      <c r="L26" s="114"/>
      <c r="M26" s="114">
        <v>18</v>
      </c>
      <c r="N26" s="114">
        <v>18</v>
      </c>
      <c r="O26" s="114">
        <v>18</v>
      </c>
      <c r="P26" s="114">
        <v>18</v>
      </c>
      <c r="Q26" s="114">
        <v>18</v>
      </c>
      <c r="R26" s="114">
        <v>18</v>
      </c>
      <c r="S26" s="114">
        <v>18</v>
      </c>
      <c r="T26" s="114">
        <v>18</v>
      </c>
      <c r="U26" s="114">
        <v>19</v>
      </c>
      <c r="V26" s="114">
        <v>19</v>
      </c>
      <c r="W26" s="114">
        <v>20</v>
      </c>
      <c r="X26" s="186" t="s">
        <v>755</v>
      </c>
      <c r="Y26" s="186" t="s">
        <v>459</v>
      </c>
    </row>
    <row r="27" spans="1:25" ht="150.75" hidden="1" customHeight="1" x14ac:dyDescent="0.25">
      <c r="A27" s="204" t="s">
        <v>91</v>
      </c>
      <c r="B27" s="201" t="s">
        <v>69</v>
      </c>
      <c r="C27" s="201" t="s">
        <v>441</v>
      </c>
      <c r="D27" s="201" t="s">
        <v>477</v>
      </c>
      <c r="E27" s="201" t="s">
        <v>95</v>
      </c>
      <c r="F27" s="184" t="s">
        <v>476</v>
      </c>
      <c r="G27" s="91"/>
      <c r="H27" s="90"/>
      <c r="I27" s="165"/>
      <c r="J27" s="91"/>
      <c r="K27" s="91"/>
      <c r="L27" s="91"/>
      <c r="M27" s="91"/>
      <c r="N27" s="91"/>
      <c r="O27" s="91"/>
      <c r="P27" s="91"/>
      <c r="Q27" s="91"/>
      <c r="R27" s="91"/>
      <c r="S27" s="91"/>
      <c r="T27" s="91"/>
      <c r="U27" s="91"/>
      <c r="V27" s="91"/>
      <c r="W27" s="91"/>
      <c r="X27" s="186" t="s">
        <v>755</v>
      </c>
      <c r="Y27" s="186" t="s">
        <v>459</v>
      </c>
    </row>
    <row r="28" spans="1:25" ht="180" hidden="1" customHeight="1" x14ac:dyDescent="0.25">
      <c r="A28" s="204" t="s">
        <v>92</v>
      </c>
      <c r="B28" s="201" t="s">
        <v>96</v>
      </c>
      <c r="C28" s="201" t="s">
        <v>442</v>
      </c>
      <c r="D28" s="201" t="s">
        <v>479</v>
      </c>
      <c r="E28" s="201" t="s">
        <v>97</v>
      </c>
      <c r="F28" s="201" t="s">
        <v>542</v>
      </c>
      <c r="G28" s="111" t="s">
        <v>478</v>
      </c>
      <c r="H28" s="130" t="s">
        <v>541</v>
      </c>
      <c r="I28" s="87">
        <v>16.2</v>
      </c>
      <c r="J28" s="111">
        <v>17</v>
      </c>
      <c r="K28" s="111"/>
      <c r="L28" s="111"/>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hidden="1" customHeight="1" x14ac:dyDescent="0.25">
      <c r="A29" s="196" t="s">
        <v>13</v>
      </c>
      <c r="B29" s="188"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186"/>
      <c r="Y29" s="186"/>
    </row>
    <row r="30" spans="1:25" s="13" customFormat="1" ht="126" hidden="1" x14ac:dyDescent="0.25">
      <c r="A30" s="9" t="s">
        <v>98</v>
      </c>
      <c r="B30" s="66" t="s">
        <v>99</v>
      </c>
      <c r="C30" s="66" t="s">
        <v>100</v>
      </c>
      <c r="D30" s="29" t="s">
        <v>109</v>
      </c>
      <c r="E30" s="66" t="s">
        <v>491</v>
      </c>
      <c r="F30" s="34" t="s">
        <v>503</v>
      </c>
      <c r="G30" s="83" t="s">
        <v>108</v>
      </c>
      <c r="H30" s="131" t="s">
        <v>110</v>
      </c>
      <c r="I30" s="131" t="s">
        <v>746</v>
      </c>
      <c r="J30" s="83" t="s">
        <v>499</v>
      </c>
      <c r="K30" s="83"/>
      <c r="L30" s="83"/>
      <c r="M30" s="83" t="s">
        <v>794</v>
      </c>
      <c r="N30" s="83" t="s">
        <v>795</v>
      </c>
      <c r="O30" s="83" t="s">
        <v>796</v>
      </c>
      <c r="P30" s="83" t="s">
        <v>797</v>
      </c>
      <c r="Q30" s="83" t="s">
        <v>798</v>
      </c>
      <c r="R30" s="83" t="s">
        <v>799</v>
      </c>
      <c r="S30" s="83" t="s">
        <v>800</v>
      </c>
      <c r="T30" s="83" t="s">
        <v>801</v>
      </c>
      <c r="U30" s="83" t="s">
        <v>802</v>
      </c>
      <c r="V30" s="83" t="s">
        <v>803</v>
      </c>
      <c r="W30" s="83" t="s">
        <v>804</v>
      </c>
      <c r="X30" s="12" t="s">
        <v>758</v>
      </c>
      <c r="Y30" s="12" t="s">
        <v>786</v>
      </c>
    </row>
    <row r="31" spans="1:25" s="13" customFormat="1" ht="78.75" hidden="1" x14ac:dyDescent="0.25">
      <c r="A31" s="9" t="s">
        <v>102</v>
      </c>
      <c r="B31" s="10" t="s">
        <v>101</v>
      </c>
      <c r="C31" s="10" t="s">
        <v>551</v>
      </c>
      <c r="D31" s="29" t="s">
        <v>497</v>
      </c>
      <c r="E31" s="66" t="s">
        <v>103</v>
      </c>
      <c r="F31" s="34" t="s">
        <v>498</v>
      </c>
      <c r="G31" s="83" t="s">
        <v>552</v>
      </c>
      <c r="H31" s="132" t="s">
        <v>763</v>
      </c>
      <c r="I31" s="133">
        <v>0</v>
      </c>
      <c r="J31" s="116">
        <v>15</v>
      </c>
      <c r="K31" s="116"/>
      <c r="L31" s="116"/>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70.5" hidden="1" customHeight="1" x14ac:dyDescent="0.25">
      <c r="A32" s="198"/>
      <c r="B32" s="18"/>
      <c r="C32" s="18"/>
      <c r="D32" s="29" t="s">
        <v>494</v>
      </c>
      <c r="E32" s="66" t="s">
        <v>492</v>
      </c>
      <c r="F32" s="34" t="s">
        <v>493</v>
      </c>
      <c r="G32" s="83" t="s">
        <v>496</v>
      </c>
      <c r="H32" s="134" t="s">
        <v>555</v>
      </c>
      <c r="I32" s="133">
        <v>0</v>
      </c>
      <c r="J32" s="83">
        <v>15</v>
      </c>
      <c r="K32" s="83"/>
      <c r="L32" s="83"/>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hidden="1" x14ac:dyDescent="0.25">
      <c r="A33" s="9" t="s">
        <v>104</v>
      </c>
      <c r="B33" s="10" t="s">
        <v>105</v>
      </c>
      <c r="C33" s="10" t="s">
        <v>502</v>
      </c>
      <c r="D33" s="29" t="s">
        <v>500</v>
      </c>
      <c r="E33" s="66" t="s">
        <v>106</v>
      </c>
      <c r="F33" s="34" t="s">
        <v>495</v>
      </c>
      <c r="G33" s="83" t="s">
        <v>553</v>
      </c>
      <c r="H33" s="131" t="s">
        <v>557</v>
      </c>
      <c r="I33" s="135">
        <v>80</v>
      </c>
      <c r="J33" s="116">
        <v>120</v>
      </c>
      <c r="K33" s="116"/>
      <c r="L33" s="116"/>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hidden="1" customHeight="1" x14ac:dyDescent="0.25">
      <c r="A34" s="198"/>
      <c r="B34" s="18"/>
      <c r="C34" s="18"/>
      <c r="D34" s="29" t="s">
        <v>109</v>
      </c>
      <c r="E34" s="66" t="s">
        <v>107</v>
      </c>
      <c r="F34" s="34" t="s">
        <v>501</v>
      </c>
      <c r="G34" s="83" t="s">
        <v>554</v>
      </c>
      <c r="H34" s="131" t="s">
        <v>556</v>
      </c>
      <c r="I34" s="135">
        <v>1240</v>
      </c>
      <c r="J34" s="116">
        <v>1690</v>
      </c>
      <c r="K34" s="116"/>
      <c r="L34" s="116"/>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hidden="1" x14ac:dyDescent="0.25">
      <c r="A35" s="46" t="s">
        <v>644</v>
      </c>
      <c r="B35" s="18" t="s">
        <v>645</v>
      </c>
      <c r="C35" s="18" t="s">
        <v>646</v>
      </c>
      <c r="D35" s="29" t="s">
        <v>109</v>
      </c>
      <c r="E35" s="66" t="s">
        <v>647</v>
      </c>
      <c r="F35" s="34" t="s">
        <v>649</v>
      </c>
      <c r="G35" s="83" t="s">
        <v>650</v>
      </c>
      <c r="H35" s="131" t="s">
        <v>648</v>
      </c>
      <c r="I35" s="135">
        <v>7366</v>
      </c>
      <c r="J35" s="116">
        <v>8000</v>
      </c>
      <c r="K35" s="116"/>
      <c r="L35" s="116"/>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hidden="1" x14ac:dyDescent="0.25">
      <c r="A36" s="185">
        <v>2</v>
      </c>
      <c r="B36" s="187"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186"/>
      <c r="Y36" s="186"/>
    </row>
    <row r="37" spans="1:25" ht="15" hidden="1" x14ac:dyDescent="0.25">
      <c r="A37" s="196" t="s">
        <v>14</v>
      </c>
      <c r="B37" s="188"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186"/>
      <c r="Y37" s="186"/>
    </row>
    <row r="38" spans="1:25" s="13" customFormat="1" ht="94.5" hidden="1" x14ac:dyDescent="0.25">
      <c r="A38" s="9" t="s">
        <v>111</v>
      </c>
      <c r="B38" s="10" t="s">
        <v>112</v>
      </c>
      <c r="C38" s="10" t="s">
        <v>113</v>
      </c>
      <c r="D38" s="29" t="s">
        <v>117</v>
      </c>
      <c r="E38" s="66" t="s">
        <v>124</v>
      </c>
      <c r="F38" s="34" t="s">
        <v>538</v>
      </c>
      <c r="G38" s="87" t="s">
        <v>116</v>
      </c>
      <c r="H38" s="136" t="s">
        <v>747</v>
      </c>
      <c r="I38" s="137">
        <v>59.9</v>
      </c>
      <c r="J38" s="172">
        <v>60</v>
      </c>
      <c r="K38" s="172"/>
      <c r="L38" s="172"/>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hidden="1" x14ac:dyDescent="0.25">
      <c r="A39" s="22"/>
      <c r="B39" s="23"/>
      <c r="C39" s="23"/>
      <c r="D39" s="29" t="s">
        <v>118</v>
      </c>
      <c r="E39" s="66" t="s">
        <v>653</v>
      </c>
      <c r="F39" s="34" t="s">
        <v>114</v>
      </c>
      <c r="G39" s="89"/>
      <c r="H39" s="138"/>
      <c r="I39" s="139"/>
      <c r="J39" s="140"/>
      <c r="K39" s="140"/>
      <c r="L39" s="140"/>
      <c r="M39" s="141"/>
      <c r="N39" s="141"/>
      <c r="O39" s="141"/>
      <c r="P39" s="141"/>
      <c r="Q39" s="141"/>
      <c r="R39" s="141"/>
      <c r="S39" s="141"/>
      <c r="T39" s="141"/>
      <c r="U39" s="141"/>
      <c r="V39" s="141"/>
      <c r="W39" s="89"/>
      <c r="X39" s="12" t="s">
        <v>758</v>
      </c>
      <c r="Y39" s="46" t="s">
        <v>769</v>
      </c>
    </row>
    <row r="40" spans="1:25" s="13" customFormat="1" ht="63.75" hidden="1" x14ac:dyDescent="0.25">
      <c r="A40" s="22"/>
      <c r="B40" s="18"/>
      <c r="C40" s="18"/>
      <c r="D40" s="29" t="s">
        <v>118</v>
      </c>
      <c r="E40" s="66" t="s">
        <v>654</v>
      </c>
      <c r="F40" s="34" t="s">
        <v>115</v>
      </c>
      <c r="G40" s="91"/>
      <c r="H40" s="142"/>
      <c r="I40" s="143"/>
      <c r="J40" s="144"/>
      <c r="K40" s="144"/>
      <c r="L40" s="144"/>
      <c r="M40" s="92"/>
      <c r="N40" s="92"/>
      <c r="O40" s="92"/>
      <c r="P40" s="92"/>
      <c r="Q40" s="92"/>
      <c r="R40" s="92"/>
      <c r="S40" s="92"/>
      <c r="T40" s="92"/>
      <c r="U40" s="92"/>
      <c r="V40" s="92"/>
      <c r="W40" s="91"/>
      <c r="X40" s="12" t="s">
        <v>758</v>
      </c>
      <c r="Y40" s="46" t="s">
        <v>769</v>
      </c>
    </row>
    <row r="41" spans="1:25" s="13" customFormat="1" ht="78.75" hidden="1" x14ac:dyDescent="0.25">
      <c r="A41" s="33" t="s">
        <v>656</v>
      </c>
      <c r="B41" s="30" t="s">
        <v>651</v>
      </c>
      <c r="C41" s="10" t="s">
        <v>652</v>
      </c>
      <c r="D41" s="29" t="s">
        <v>118</v>
      </c>
      <c r="E41" s="66" t="s">
        <v>125</v>
      </c>
      <c r="F41" s="34" t="s">
        <v>652</v>
      </c>
      <c r="G41" s="83" t="s">
        <v>655</v>
      </c>
      <c r="H41" s="145" t="s">
        <v>739</v>
      </c>
      <c r="I41" s="146">
        <v>100</v>
      </c>
      <c r="J41" s="146">
        <v>100</v>
      </c>
      <c r="K41" s="146"/>
      <c r="L41" s="146"/>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hidden="1"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186"/>
    </row>
    <row r="43" spans="1:25" ht="115.5" hidden="1" customHeight="1" x14ac:dyDescent="0.25">
      <c r="A43" s="37" t="s">
        <v>134</v>
      </c>
      <c r="B43" s="38" t="s">
        <v>131</v>
      </c>
      <c r="C43" s="38" t="s">
        <v>133</v>
      </c>
      <c r="D43" s="39" t="s">
        <v>129</v>
      </c>
      <c r="E43" s="201" t="s">
        <v>126</v>
      </c>
      <c r="F43" s="24" t="s">
        <v>132</v>
      </c>
      <c r="G43" s="62" t="s">
        <v>144</v>
      </c>
      <c r="H43" s="86" t="s">
        <v>562</v>
      </c>
      <c r="I43" s="115">
        <v>35</v>
      </c>
      <c r="J43" s="116">
        <v>36</v>
      </c>
      <c r="K43" s="116"/>
      <c r="L43" s="116"/>
      <c r="M43" s="116">
        <v>37</v>
      </c>
      <c r="N43" s="116">
        <v>38</v>
      </c>
      <c r="O43" s="116">
        <v>39</v>
      </c>
      <c r="P43" s="116">
        <v>40</v>
      </c>
      <c r="Q43" s="116">
        <v>41</v>
      </c>
      <c r="R43" s="116">
        <v>42</v>
      </c>
      <c r="S43" s="116">
        <v>43</v>
      </c>
      <c r="T43" s="116">
        <v>44</v>
      </c>
      <c r="U43" s="116">
        <v>45</v>
      </c>
      <c r="V43" s="116">
        <v>48</v>
      </c>
      <c r="W43" s="129">
        <v>50</v>
      </c>
      <c r="X43" s="12" t="s">
        <v>758</v>
      </c>
      <c r="Y43" s="186" t="s">
        <v>711</v>
      </c>
    </row>
    <row r="44" spans="1:25" s="13" customFormat="1" ht="85.5" hidden="1" x14ac:dyDescent="0.25">
      <c r="A44" s="40"/>
      <c r="B44" s="41"/>
      <c r="C44" s="41"/>
      <c r="D44" s="42" t="s">
        <v>517</v>
      </c>
      <c r="E44" s="66" t="s">
        <v>127</v>
      </c>
      <c r="F44" s="24" t="s">
        <v>130</v>
      </c>
      <c r="G44" s="87" t="s">
        <v>277</v>
      </c>
      <c r="H44" s="87" t="s">
        <v>518</v>
      </c>
      <c r="I44" s="147">
        <v>70</v>
      </c>
      <c r="J44" s="147">
        <v>65</v>
      </c>
      <c r="K44" s="147"/>
      <c r="L44" s="147"/>
      <c r="M44" s="147">
        <v>60</v>
      </c>
      <c r="N44" s="147">
        <v>55</v>
      </c>
      <c r="O44" s="147">
        <v>50</v>
      </c>
      <c r="P44" s="147">
        <v>48</v>
      </c>
      <c r="Q44" s="147">
        <v>45</v>
      </c>
      <c r="R44" s="147">
        <v>43</v>
      </c>
      <c r="S44" s="147">
        <v>40</v>
      </c>
      <c r="T44" s="147">
        <v>37</v>
      </c>
      <c r="U44" s="147">
        <v>35</v>
      </c>
      <c r="V44" s="147">
        <v>32</v>
      </c>
      <c r="W44" s="147">
        <v>30</v>
      </c>
      <c r="X44" s="12" t="s">
        <v>758</v>
      </c>
      <c r="Y44" s="11" t="s">
        <v>712</v>
      </c>
    </row>
    <row r="45" spans="1:25" s="13" customFormat="1" ht="61.5" hidden="1" customHeight="1" x14ac:dyDescent="0.25">
      <c r="A45" s="43"/>
      <c r="B45" s="44"/>
      <c r="C45" s="44"/>
      <c r="D45" s="42" t="s">
        <v>517</v>
      </c>
      <c r="E45" s="66" t="s">
        <v>690</v>
      </c>
      <c r="F45" s="24" t="s">
        <v>691</v>
      </c>
      <c r="G45" s="91"/>
      <c r="H45" s="91"/>
      <c r="I45" s="91"/>
      <c r="J45" s="92"/>
      <c r="K45" s="92"/>
      <c r="L45" s="92"/>
      <c r="M45" s="91"/>
      <c r="N45" s="92"/>
      <c r="O45" s="92"/>
      <c r="P45" s="92"/>
      <c r="Q45" s="92"/>
      <c r="R45" s="92"/>
      <c r="S45" s="92"/>
      <c r="T45" s="92"/>
      <c r="U45" s="92"/>
      <c r="V45" s="92"/>
      <c r="W45" s="91"/>
      <c r="X45" s="12" t="s">
        <v>758</v>
      </c>
      <c r="Y45" s="45"/>
    </row>
    <row r="46" spans="1:25" ht="15" hidden="1"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186"/>
      <c r="Y46" s="186"/>
    </row>
    <row r="47" spans="1:25" s="13" customFormat="1" ht="94.5" hidden="1" x14ac:dyDescent="0.25">
      <c r="A47" s="48" t="s">
        <v>260</v>
      </c>
      <c r="B47" s="10" t="s">
        <v>136</v>
      </c>
      <c r="C47" s="10" t="s">
        <v>657</v>
      </c>
      <c r="D47" s="49" t="s">
        <v>742</v>
      </c>
      <c r="E47" s="10" t="s">
        <v>139</v>
      </c>
      <c r="F47" s="190" t="s">
        <v>714</v>
      </c>
      <c r="G47" s="83" t="s">
        <v>145</v>
      </c>
      <c r="H47" s="83" t="s">
        <v>146</v>
      </c>
      <c r="I47" s="83">
        <v>25.25</v>
      </c>
      <c r="J47" s="83">
        <v>25.77</v>
      </c>
      <c r="K47" s="83"/>
      <c r="L47" s="83"/>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hidden="1" x14ac:dyDescent="0.25">
      <c r="A48" s="50"/>
      <c r="B48" s="23"/>
      <c r="C48" s="23"/>
      <c r="D48" s="51"/>
      <c r="E48" s="23"/>
      <c r="F48" s="52"/>
      <c r="G48" s="83" t="s">
        <v>147</v>
      </c>
      <c r="H48" s="83" t="s">
        <v>148</v>
      </c>
      <c r="I48" s="116">
        <v>0</v>
      </c>
      <c r="J48" s="116">
        <v>90</v>
      </c>
      <c r="K48" s="116"/>
      <c r="L48" s="116"/>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hidden="1" x14ac:dyDescent="0.25">
      <c r="A49" s="53"/>
      <c r="B49" s="18"/>
      <c r="C49" s="18"/>
      <c r="D49" s="54"/>
      <c r="E49" s="18"/>
      <c r="F49" s="55"/>
      <c r="G49" s="83" t="s">
        <v>149</v>
      </c>
      <c r="H49" s="83" t="s">
        <v>658</v>
      </c>
      <c r="I49" s="116">
        <v>80</v>
      </c>
      <c r="J49" s="116">
        <v>77</v>
      </c>
      <c r="K49" s="116"/>
      <c r="L49" s="116"/>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hidden="1" customHeight="1" x14ac:dyDescent="0.25">
      <c r="A50" s="53" t="s">
        <v>261</v>
      </c>
      <c r="B50" s="66" t="s">
        <v>138</v>
      </c>
      <c r="C50" s="66" t="s">
        <v>141</v>
      </c>
      <c r="D50" s="29" t="s">
        <v>137</v>
      </c>
      <c r="E50" s="66" t="s">
        <v>156</v>
      </c>
      <c r="F50" s="24" t="s">
        <v>142</v>
      </c>
      <c r="G50" s="83" t="s">
        <v>811</v>
      </c>
      <c r="H50" s="83" t="s">
        <v>539</v>
      </c>
      <c r="I50" s="116">
        <v>39</v>
      </c>
      <c r="J50" s="181">
        <v>40</v>
      </c>
      <c r="K50" s="181"/>
      <c r="L50" s="181"/>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hidden="1" x14ac:dyDescent="0.25">
      <c r="A51" s="33" t="s">
        <v>262</v>
      </c>
      <c r="B51" s="30" t="s">
        <v>140</v>
      </c>
      <c r="C51" s="10" t="s">
        <v>143</v>
      </c>
      <c r="D51" s="49" t="s">
        <v>137</v>
      </c>
      <c r="E51" s="10" t="s">
        <v>157</v>
      </c>
      <c r="F51" s="190" t="s">
        <v>530</v>
      </c>
      <c r="G51" s="126" t="s">
        <v>812</v>
      </c>
      <c r="H51" s="126" t="s">
        <v>540</v>
      </c>
      <c r="I51" s="149" t="s">
        <v>35</v>
      </c>
      <c r="J51" s="116">
        <v>30</v>
      </c>
      <c r="K51" s="116"/>
      <c r="L51" s="116"/>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hidden="1"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hidden="1" x14ac:dyDescent="0.25">
      <c r="A53" s="9" t="s">
        <v>263</v>
      </c>
      <c r="B53" s="10" t="s">
        <v>155</v>
      </c>
      <c r="C53" s="10" t="s">
        <v>659</v>
      </c>
      <c r="D53" s="29" t="s">
        <v>517</v>
      </c>
      <c r="E53" s="66" t="s">
        <v>159</v>
      </c>
      <c r="F53" s="66" t="s">
        <v>150</v>
      </c>
      <c r="G53" s="87" t="s">
        <v>166</v>
      </c>
      <c r="H53" s="85" t="s">
        <v>451</v>
      </c>
      <c r="I53" s="150">
        <v>0</v>
      </c>
      <c r="J53" s="150">
        <v>0</v>
      </c>
      <c r="K53" s="150"/>
      <c r="L53" s="150"/>
      <c r="M53" s="150">
        <v>0</v>
      </c>
      <c r="N53" s="150">
        <v>0</v>
      </c>
      <c r="O53" s="150">
        <v>0</v>
      </c>
      <c r="P53" s="150">
        <v>0</v>
      </c>
      <c r="Q53" s="150">
        <v>0</v>
      </c>
      <c r="R53" s="150">
        <v>0</v>
      </c>
      <c r="S53" s="150">
        <v>0</v>
      </c>
      <c r="T53" s="150">
        <v>0</v>
      </c>
      <c r="U53" s="150">
        <v>0</v>
      </c>
      <c r="V53" s="150">
        <v>0</v>
      </c>
      <c r="W53" s="147">
        <v>4</v>
      </c>
      <c r="X53" s="12" t="s">
        <v>758</v>
      </c>
      <c r="Y53" s="12" t="s">
        <v>461</v>
      </c>
    </row>
    <row r="54" spans="1:25" ht="51" hidden="1" x14ac:dyDescent="0.25">
      <c r="A54" s="22"/>
      <c r="B54" s="23"/>
      <c r="C54" s="23"/>
      <c r="D54" s="29" t="s">
        <v>517</v>
      </c>
      <c r="E54" s="66" t="s">
        <v>160</v>
      </c>
      <c r="F54" s="66" t="s">
        <v>814</v>
      </c>
      <c r="G54" s="89"/>
      <c r="H54" s="88"/>
      <c r="I54" s="88"/>
      <c r="J54" s="141"/>
      <c r="K54" s="141"/>
      <c r="L54" s="141"/>
      <c r="M54" s="89"/>
      <c r="N54" s="141"/>
      <c r="O54" s="141"/>
      <c r="P54" s="141"/>
      <c r="Q54" s="141"/>
      <c r="R54" s="141"/>
      <c r="S54" s="141"/>
      <c r="T54" s="141"/>
      <c r="U54" s="141"/>
      <c r="V54" s="141"/>
      <c r="W54" s="89"/>
      <c r="X54" s="12" t="s">
        <v>758</v>
      </c>
      <c r="Y54" s="12" t="s">
        <v>461</v>
      </c>
    </row>
    <row r="55" spans="1:25" ht="51" hidden="1" x14ac:dyDescent="0.25">
      <c r="A55" s="22"/>
      <c r="B55" s="23"/>
      <c r="C55" s="23"/>
      <c r="D55" s="29" t="s">
        <v>517</v>
      </c>
      <c r="E55" s="66" t="s">
        <v>161</v>
      </c>
      <c r="F55" s="66" t="s">
        <v>151</v>
      </c>
      <c r="G55" s="141"/>
      <c r="H55" s="151"/>
      <c r="I55" s="151"/>
      <c r="J55" s="141"/>
      <c r="K55" s="141"/>
      <c r="L55" s="141"/>
      <c r="M55" s="89"/>
      <c r="N55" s="141"/>
      <c r="O55" s="141"/>
      <c r="P55" s="141"/>
      <c r="Q55" s="141"/>
      <c r="R55" s="141"/>
      <c r="S55" s="141"/>
      <c r="T55" s="141"/>
      <c r="U55" s="141"/>
      <c r="V55" s="141"/>
      <c r="W55" s="89"/>
      <c r="X55" s="12" t="s">
        <v>758</v>
      </c>
      <c r="Y55" s="12" t="s">
        <v>461</v>
      </c>
    </row>
    <row r="56" spans="1:25" ht="51" hidden="1" x14ac:dyDescent="0.25">
      <c r="A56" s="198"/>
      <c r="B56" s="18"/>
      <c r="C56" s="18"/>
      <c r="D56" s="29" t="s">
        <v>517</v>
      </c>
      <c r="E56" s="66" t="s">
        <v>162</v>
      </c>
      <c r="F56" s="66" t="s">
        <v>152</v>
      </c>
      <c r="G56" s="92"/>
      <c r="H56" s="152"/>
      <c r="I56" s="152"/>
      <c r="J56" s="92"/>
      <c r="K56" s="92"/>
      <c r="L56" s="92"/>
      <c r="M56" s="91"/>
      <c r="N56" s="92"/>
      <c r="O56" s="92"/>
      <c r="P56" s="92"/>
      <c r="Q56" s="92"/>
      <c r="R56" s="92"/>
      <c r="S56" s="92"/>
      <c r="T56" s="92"/>
      <c r="U56" s="92"/>
      <c r="V56" s="92"/>
      <c r="W56" s="91"/>
      <c r="X56" s="12" t="s">
        <v>758</v>
      </c>
      <c r="Y56" s="12" t="s">
        <v>461</v>
      </c>
    </row>
    <row r="57" spans="1:25" ht="165" hidden="1" x14ac:dyDescent="0.25">
      <c r="A57" s="9" t="s">
        <v>264</v>
      </c>
      <c r="B57" s="10" t="s">
        <v>158</v>
      </c>
      <c r="C57" s="10" t="s">
        <v>429</v>
      </c>
      <c r="D57" s="29" t="s">
        <v>428</v>
      </c>
      <c r="E57" s="66" t="s">
        <v>163</v>
      </c>
      <c r="F57" s="66" t="s">
        <v>153</v>
      </c>
      <c r="G57" s="87" t="s">
        <v>167</v>
      </c>
      <c r="H57" s="85" t="s">
        <v>450</v>
      </c>
      <c r="I57" s="150">
        <v>0</v>
      </c>
      <c r="J57" s="150">
        <v>0</v>
      </c>
      <c r="K57" s="150"/>
      <c r="L57" s="150"/>
      <c r="M57" s="150">
        <v>0</v>
      </c>
      <c r="N57" s="150">
        <v>0</v>
      </c>
      <c r="O57" s="150">
        <v>0</v>
      </c>
      <c r="P57" s="150">
        <v>0</v>
      </c>
      <c r="Q57" s="150">
        <v>0</v>
      </c>
      <c r="R57" s="150">
        <v>0</v>
      </c>
      <c r="S57" s="150">
        <v>0</v>
      </c>
      <c r="T57" s="150">
        <v>0</v>
      </c>
      <c r="U57" s="150">
        <v>0</v>
      </c>
      <c r="V57" s="150">
        <v>0</v>
      </c>
      <c r="W57" s="147">
        <v>3</v>
      </c>
      <c r="X57" s="12" t="s">
        <v>758</v>
      </c>
      <c r="Y57" s="12" t="s">
        <v>461</v>
      </c>
    </row>
    <row r="58" spans="1:25" ht="63.75" hidden="1" x14ac:dyDescent="0.25">
      <c r="A58" s="22"/>
      <c r="B58" s="23"/>
      <c r="C58" s="23"/>
      <c r="D58" s="29" t="s">
        <v>428</v>
      </c>
      <c r="E58" s="66" t="s">
        <v>164</v>
      </c>
      <c r="F58" s="66" t="s">
        <v>154</v>
      </c>
      <c r="G58" s="141"/>
      <c r="H58" s="151"/>
      <c r="I58" s="151"/>
      <c r="J58" s="141"/>
      <c r="K58" s="141"/>
      <c r="L58" s="141"/>
      <c r="M58" s="89"/>
      <c r="N58" s="141"/>
      <c r="O58" s="141"/>
      <c r="P58" s="141"/>
      <c r="Q58" s="141"/>
      <c r="R58" s="141"/>
      <c r="S58" s="141"/>
      <c r="T58" s="141"/>
      <c r="U58" s="141"/>
      <c r="V58" s="141"/>
      <c r="W58" s="89"/>
      <c r="X58" s="12" t="s">
        <v>758</v>
      </c>
      <c r="Y58" s="12" t="s">
        <v>461</v>
      </c>
    </row>
    <row r="59" spans="1:25" ht="63.75" hidden="1" x14ac:dyDescent="0.25">
      <c r="A59" s="198"/>
      <c r="B59" s="18"/>
      <c r="C59" s="18"/>
      <c r="D59" s="29" t="s">
        <v>428</v>
      </c>
      <c r="E59" s="66" t="s">
        <v>165</v>
      </c>
      <c r="F59" s="66" t="s">
        <v>128</v>
      </c>
      <c r="G59" s="92"/>
      <c r="H59" s="152"/>
      <c r="I59" s="152"/>
      <c r="J59" s="92"/>
      <c r="K59" s="92"/>
      <c r="L59" s="92"/>
      <c r="M59" s="91"/>
      <c r="N59" s="92"/>
      <c r="O59" s="92"/>
      <c r="P59" s="92"/>
      <c r="Q59" s="92"/>
      <c r="R59" s="92"/>
      <c r="S59" s="92"/>
      <c r="T59" s="92"/>
      <c r="U59" s="92"/>
      <c r="V59" s="92"/>
      <c r="W59" s="91"/>
      <c r="X59" s="12" t="s">
        <v>758</v>
      </c>
      <c r="Y59" s="12" t="s">
        <v>461</v>
      </c>
    </row>
    <row r="60" spans="1:25" hidden="1"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140.25" hidden="1" x14ac:dyDescent="0.25">
      <c r="A61" s="9" t="s">
        <v>265</v>
      </c>
      <c r="B61" s="10" t="s">
        <v>168</v>
      </c>
      <c r="C61" s="10" t="s">
        <v>169</v>
      </c>
      <c r="D61" s="29" t="s">
        <v>715</v>
      </c>
      <c r="E61" s="66" t="s">
        <v>175</v>
      </c>
      <c r="F61" s="24" t="s">
        <v>716</v>
      </c>
      <c r="G61" s="87" t="s">
        <v>170</v>
      </c>
      <c r="H61" s="87" t="s">
        <v>745</v>
      </c>
      <c r="I61" s="153">
        <v>0</v>
      </c>
      <c r="J61" s="148">
        <v>0</v>
      </c>
      <c r="K61" s="148"/>
      <c r="L61" s="148"/>
      <c r="M61" s="148">
        <v>0</v>
      </c>
      <c r="N61" s="148">
        <v>0</v>
      </c>
      <c r="O61" s="148">
        <v>0</v>
      </c>
      <c r="P61" s="148">
        <v>0.375</v>
      </c>
      <c r="Q61" s="148">
        <v>0.875</v>
      </c>
      <c r="R61" s="148">
        <v>1</v>
      </c>
      <c r="S61" s="148">
        <v>1</v>
      </c>
      <c r="T61" s="148">
        <v>1</v>
      </c>
      <c r="U61" s="148">
        <v>1</v>
      </c>
      <c r="V61" s="148">
        <v>1</v>
      </c>
      <c r="W61" s="148">
        <v>1</v>
      </c>
      <c r="X61" s="12" t="s">
        <v>758</v>
      </c>
      <c r="Y61" s="12" t="s">
        <v>461</v>
      </c>
    </row>
    <row r="62" spans="1:25" ht="140.25" hidden="1" x14ac:dyDescent="0.25">
      <c r="A62" s="22"/>
      <c r="B62" s="23"/>
      <c r="C62" s="23"/>
      <c r="D62" s="29" t="s">
        <v>715</v>
      </c>
      <c r="E62" s="66" t="s">
        <v>176</v>
      </c>
      <c r="F62" s="24" t="s">
        <v>119</v>
      </c>
      <c r="G62" s="141"/>
      <c r="H62" s="141"/>
      <c r="I62" s="141"/>
      <c r="J62" s="60"/>
      <c r="K62" s="60"/>
      <c r="L62" s="60"/>
      <c r="M62" s="83"/>
      <c r="N62" s="60"/>
      <c r="O62" s="60"/>
      <c r="P62" s="60"/>
      <c r="Q62" s="60"/>
      <c r="R62" s="60"/>
      <c r="S62" s="60"/>
      <c r="T62" s="60"/>
      <c r="U62" s="60"/>
      <c r="V62" s="60"/>
      <c r="W62" s="83"/>
      <c r="X62" s="12" t="s">
        <v>758</v>
      </c>
      <c r="Y62" s="12" t="s">
        <v>461</v>
      </c>
    </row>
    <row r="63" spans="1:25" ht="140.25" hidden="1" x14ac:dyDescent="0.25">
      <c r="A63" s="22"/>
      <c r="B63" s="23"/>
      <c r="C63" s="23"/>
      <c r="D63" s="29" t="s">
        <v>715</v>
      </c>
      <c r="E63" s="66" t="s">
        <v>177</v>
      </c>
      <c r="F63" s="24" t="s">
        <v>717</v>
      </c>
      <c r="G63" s="141"/>
      <c r="H63" s="141"/>
      <c r="I63" s="141"/>
      <c r="J63" s="60"/>
      <c r="K63" s="60"/>
      <c r="L63" s="60"/>
      <c r="M63" s="83"/>
      <c r="N63" s="60"/>
      <c r="O63" s="60"/>
      <c r="P63" s="60"/>
      <c r="Q63" s="60"/>
      <c r="R63" s="60"/>
      <c r="S63" s="60"/>
      <c r="T63" s="60"/>
      <c r="U63" s="60"/>
      <c r="V63" s="60"/>
      <c r="W63" s="83"/>
      <c r="X63" s="12" t="s">
        <v>758</v>
      </c>
      <c r="Y63" s="12" t="s">
        <v>461</v>
      </c>
    </row>
    <row r="64" spans="1:25" ht="140.25" hidden="1" x14ac:dyDescent="0.25">
      <c r="A64" s="22"/>
      <c r="B64" s="23"/>
      <c r="C64" s="23"/>
      <c r="D64" s="29" t="s">
        <v>715</v>
      </c>
      <c r="E64" s="66" t="s">
        <v>178</v>
      </c>
      <c r="F64" s="24" t="s">
        <v>120</v>
      </c>
      <c r="G64" s="141"/>
      <c r="H64" s="141"/>
      <c r="I64" s="141"/>
      <c r="J64" s="60"/>
      <c r="K64" s="60"/>
      <c r="L64" s="60"/>
      <c r="M64" s="83"/>
      <c r="N64" s="60"/>
      <c r="O64" s="60"/>
      <c r="P64" s="60"/>
      <c r="Q64" s="60"/>
      <c r="R64" s="60"/>
      <c r="S64" s="60"/>
      <c r="T64" s="60"/>
      <c r="U64" s="60"/>
      <c r="V64" s="60"/>
      <c r="W64" s="83"/>
      <c r="X64" s="12" t="s">
        <v>758</v>
      </c>
      <c r="Y64" s="12" t="s">
        <v>461</v>
      </c>
    </row>
    <row r="65" spans="1:25" ht="140.25" hidden="1" x14ac:dyDescent="0.25">
      <c r="A65" s="22"/>
      <c r="B65" s="23"/>
      <c r="C65" s="23"/>
      <c r="D65" s="29" t="s">
        <v>715</v>
      </c>
      <c r="E65" s="66" t="s">
        <v>179</v>
      </c>
      <c r="F65" s="24" t="s">
        <v>718</v>
      </c>
      <c r="G65" s="89"/>
      <c r="H65" s="89"/>
      <c r="I65" s="89"/>
      <c r="J65" s="60"/>
      <c r="K65" s="60"/>
      <c r="L65" s="60"/>
      <c r="M65" s="83"/>
      <c r="N65" s="60"/>
      <c r="O65" s="60"/>
      <c r="P65" s="60"/>
      <c r="Q65" s="60"/>
      <c r="R65" s="60"/>
      <c r="S65" s="60"/>
      <c r="T65" s="60"/>
      <c r="U65" s="60"/>
      <c r="V65" s="60"/>
      <c r="W65" s="83"/>
      <c r="X65" s="12" t="s">
        <v>758</v>
      </c>
      <c r="Y65" s="12" t="s">
        <v>461</v>
      </c>
    </row>
    <row r="66" spans="1:25" ht="140.25" hidden="1" x14ac:dyDescent="0.25">
      <c r="A66" s="22"/>
      <c r="B66" s="23"/>
      <c r="C66" s="23"/>
      <c r="D66" s="29" t="s">
        <v>715</v>
      </c>
      <c r="E66" s="66" t="s">
        <v>180</v>
      </c>
      <c r="F66" s="24" t="s">
        <v>121</v>
      </c>
      <c r="G66" s="141"/>
      <c r="H66" s="141"/>
      <c r="I66" s="141"/>
      <c r="J66" s="60"/>
      <c r="K66" s="60"/>
      <c r="L66" s="60"/>
      <c r="M66" s="83"/>
      <c r="N66" s="60"/>
      <c r="O66" s="60"/>
      <c r="P66" s="60"/>
      <c r="Q66" s="60"/>
      <c r="R66" s="60"/>
      <c r="S66" s="60"/>
      <c r="T66" s="60"/>
      <c r="U66" s="60"/>
      <c r="V66" s="60"/>
      <c r="W66" s="83"/>
      <c r="X66" s="12" t="s">
        <v>758</v>
      </c>
      <c r="Y66" s="12" t="s">
        <v>461</v>
      </c>
    </row>
    <row r="67" spans="1:25" ht="140.25" hidden="1" x14ac:dyDescent="0.25">
      <c r="A67" s="22"/>
      <c r="B67" s="23"/>
      <c r="C67" s="23"/>
      <c r="D67" s="29" t="s">
        <v>715</v>
      </c>
      <c r="E67" s="66" t="s">
        <v>181</v>
      </c>
      <c r="F67" s="24" t="s">
        <v>719</v>
      </c>
      <c r="G67" s="141"/>
      <c r="H67" s="141"/>
      <c r="I67" s="141"/>
      <c r="J67" s="60"/>
      <c r="K67" s="60"/>
      <c r="L67" s="60"/>
      <c r="M67" s="83"/>
      <c r="N67" s="60"/>
      <c r="O67" s="60"/>
      <c r="P67" s="60"/>
      <c r="Q67" s="60"/>
      <c r="R67" s="60"/>
      <c r="S67" s="60"/>
      <c r="T67" s="60"/>
      <c r="U67" s="60"/>
      <c r="V67" s="60"/>
      <c r="W67" s="83"/>
      <c r="X67" s="12" t="s">
        <v>758</v>
      </c>
      <c r="Y67" s="12" t="s">
        <v>461</v>
      </c>
    </row>
    <row r="68" spans="1:25" ht="140.25" hidden="1" x14ac:dyDescent="0.25">
      <c r="A68" s="22"/>
      <c r="B68" s="23"/>
      <c r="C68" s="23"/>
      <c r="D68" s="29" t="s">
        <v>715</v>
      </c>
      <c r="E68" s="66" t="s">
        <v>182</v>
      </c>
      <c r="F68" s="24" t="s">
        <v>122</v>
      </c>
      <c r="G68" s="141"/>
      <c r="H68" s="141"/>
      <c r="I68" s="141"/>
      <c r="J68" s="60"/>
      <c r="K68" s="60"/>
      <c r="L68" s="60"/>
      <c r="M68" s="83"/>
      <c r="N68" s="60"/>
      <c r="O68" s="60"/>
      <c r="P68" s="60"/>
      <c r="Q68" s="60"/>
      <c r="R68" s="60"/>
      <c r="S68" s="60"/>
      <c r="T68" s="60"/>
      <c r="U68" s="60"/>
      <c r="V68" s="60"/>
      <c r="W68" s="83"/>
      <c r="X68" s="12" t="s">
        <v>758</v>
      </c>
      <c r="Y68" s="12" t="s">
        <v>461</v>
      </c>
    </row>
    <row r="69" spans="1:25" ht="140.25" hidden="1" x14ac:dyDescent="0.25">
      <c r="A69" s="22"/>
      <c r="B69" s="23"/>
      <c r="C69" s="23"/>
      <c r="D69" s="29" t="s">
        <v>715</v>
      </c>
      <c r="E69" s="66" t="s">
        <v>183</v>
      </c>
      <c r="F69" s="24" t="s">
        <v>720</v>
      </c>
      <c r="G69" s="141"/>
      <c r="H69" s="141"/>
      <c r="I69" s="141"/>
      <c r="J69" s="60"/>
      <c r="K69" s="60"/>
      <c r="L69" s="60"/>
      <c r="M69" s="83"/>
      <c r="N69" s="60"/>
      <c r="O69" s="60"/>
      <c r="P69" s="60"/>
      <c r="Q69" s="60"/>
      <c r="R69" s="60"/>
      <c r="S69" s="60"/>
      <c r="T69" s="60"/>
      <c r="U69" s="60"/>
      <c r="V69" s="60"/>
      <c r="W69" s="83"/>
      <c r="X69" s="12" t="s">
        <v>758</v>
      </c>
      <c r="Y69" s="12" t="s">
        <v>461</v>
      </c>
    </row>
    <row r="70" spans="1:25" ht="140.25" hidden="1" x14ac:dyDescent="0.25">
      <c r="A70" s="198"/>
      <c r="B70" s="18"/>
      <c r="C70" s="18"/>
      <c r="D70" s="29" t="s">
        <v>715</v>
      </c>
      <c r="E70" s="66" t="s">
        <v>184</v>
      </c>
      <c r="F70" s="24" t="s">
        <v>123</v>
      </c>
      <c r="G70" s="92"/>
      <c r="H70" s="92"/>
      <c r="I70" s="92"/>
      <c r="J70" s="60"/>
      <c r="K70" s="60"/>
      <c r="L70" s="60"/>
      <c r="M70" s="83"/>
      <c r="N70" s="60"/>
      <c r="O70" s="60"/>
      <c r="P70" s="60"/>
      <c r="Q70" s="60"/>
      <c r="R70" s="60"/>
      <c r="S70" s="60"/>
      <c r="T70" s="60"/>
      <c r="U70" s="60"/>
      <c r="V70" s="60"/>
      <c r="W70" s="83"/>
      <c r="X70" s="12" t="s">
        <v>758</v>
      </c>
      <c r="Y70" s="12" t="s">
        <v>461</v>
      </c>
    </row>
    <row r="71" spans="1:25" ht="18.75" hidden="1" customHeight="1" x14ac:dyDescent="0.25">
      <c r="A71" s="194"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186" t="s">
        <v>461</v>
      </c>
    </row>
    <row r="72" spans="1:25" ht="204.75" hidden="1" x14ac:dyDescent="0.25">
      <c r="A72" s="9" t="s">
        <v>267</v>
      </c>
      <c r="B72" s="10" t="s">
        <v>173</v>
      </c>
      <c r="C72" s="10" t="s">
        <v>174</v>
      </c>
      <c r="D72" s="29" t="s">
        <v>171</v>
      </c>
      <c r="E72" s="66" t="s">
        <v>187</v>
      </c>
      <c r="F72" s="24" t="s">
        <v>185</v>
      </c>
      <c r="G72" s="83" t="s">
        <v>189</v>
      </c>
      <c r="H72" s="86" t="s">
        <v>813</v>
      </c>
      <c r="I72" s="115">
        <v>3</v>
      </c>
      <c r="J72" s="116">
        <v>1</v>
      </c>
      <c r="K72" s="116"/>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hidden="1" x14ac:dyDescent="0.25">
      <c r="A73" s="22"/>
      <c r="B73" s="23"/>
      <c r="C73" s="23"/>
      <c r="D73" s="49" t="s">
        <v>171</v>
      </c>
      <c r="E73" s="10" t="s">
        <v>188</v>
      </c>
      <c r="F73" s="190" t="s">
        <v>186</v>
      </c>
      <c r="G73" s="83" t="s">
        <v>190</v>
      </c>
      <c r="H73" s="86" t="s">
        <v>591</v>
      </c>
      <c r="I73" s="115">
        <v>2</v>
      </c>
      <c r="J73" s="116">
        <v>3</v>
      </c>
      <c r="K73" s="116"/>
      <c r="L73" s="116"/>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hidden="1" x14ac:dyDescent="0.25">
      <c r="A74" s="198"/>
      <c r="B74" s="18"/>
      <c r="C74" s="18"/>
      <c r="D74" s="49" t="s">
        <v>171</v>
      </c>
      <c r="E74" s="18"/>
      <c r="F74" s="55"/>
      <c r="G74" s="83" t="s">
        <v>191</v>
      </c>
      <c r="H74" s="86" t="s">
        <v>592</v>
      </c>
      <c r="I74" s="115">
        <v>10</v>
      </c>
      <c r="J74" s="116">
        <v>15</v>
      </c>
      <c r="K74" s="116"/>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hidden="1" customHeight="1" x14ac:dyDescent="0.25">
      <c r="A75" s="206" t="s">
        <v>35</v>
      </c>
      <c r="B75" s="189"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hidden="1" x14ac:dyDescent="0.25">
      <c r="A76" s="194"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0" hidden="1" x14ac:dyDescent="0.25">
      <c r="A77" s="9" t="s">
        <v>268</v>
      </c>
      <c r="B77" s="10" t="s">
        <v>192</v>
      </c>
      <c r="C77" s="10" t="s">
        <v>199</v>
      </c>
      <c r="D77" s="29" t="s">
        <v>433</v>
      </c>
      <c r="E77" s="66" t="s">
        <v>193</v>
      </c>
      <c r="F77" s="24" t="s">
        <v>203</v>
      </c>
      <c r="G77" s="83" t="s">
        <v>274</v>
      </c>
      <c r="H77" s="86" t="s">
        <v>661</v>
      </c>
      <c r="I77" s="163">
        <v>13.8</v>
      </c>
      <c r="J77" s="163">
        <v>13.7</v>
      </c>
      <c r="K77" s="163"/>
      <c r="L77" s="163"/>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135" hidden="1" x14ac:dyDescent="0.25">
      <c r="A78" s="22"/>
      <c r="B78" s="23"/>
      <c r="C78" s="23"/>
      <c r="D78" s="29" t="s">
        <v>433</v>
      </c>
      <c r="E78" s="66" t="s">
        <v>200</v>
      </c>
      <c r="F78" s="24" t="s">
        <v>204</v>
      </c>
      <c r="G78" s="83" t="s">
        <v>275</v>
      </c>
      <c r="H78" s="86" t="s">
        <v>662</v>
      </c>
      <c r="I78" s="154">
        <v>47</v>
      </c>
      <c r="J78" s="154">
        <v>48</v>
      </c>
      <c r="K78" s="154"/>
      <c r="L78" s="154"/>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hidden="1" x14ac:dyDescent="0.25">
      <c r="A79" s="22"/>
      <c r="B79" s="23"/>
      <c r="C79" s="23"/>
      <c r="D79" s="29" t="s">
        <v>433</v>
      </c>
      <c r="E79" s="66" t="s">
        <v>201</v>
      </c>
      <c r="F79" s="24" t="s">
        <v>205</v>
      </c>
      <c r="G79" s="83" t="s">
        <v>276</v>
      </c>
      <c r="H79" s="86" t="s">
        <v>663</v>
      </c>
      <c r="I79" s="154">
        <v>60</v>
      </c>
      <c r="J79" s="154">
        <v>62</v>
      </c>
      <c r="K79" s="154"/>
      <c r="L79" s="154"/>
      <c r="M79" s="154">
        <v>64</v>
      </c>
      <c r="N79" s="154">
        <v>66</v>
      </c>
      <c r="O79" s="154">
        <v>68</v>
      </c>
      <c r="P79" s="154">
        <v>70</v>
      </c>
      <c r="Q79" s="154">
        <v>72</v>
      </c>
      <c r="R79" s="154">
        <v>74</v>
      </c>
      <c r="S79" s="154">
        <v>76</v>
      </c>
      <c r="T79" s="154">
        <v>78</v>
      </c>
      <c r="U79" s="116">
        <v>80</v>
      </c>
      <c r="V79" s="116">
        <v>82</v>
      </c>
      <c r="W79" s="148">
        <v>0.84</v>
      </c>
      <c r="X79" s="46" t="s">
        <v>759</v>
      </c>
      <c r="Y79" s="12" t="s">
        <v>779</v>
      </c>
    </row>
    <row r="80" spans="1:25" ht="89.25" hidden="1" x14ac:dyDescent="0.25">
      <c r="A80" s="198"/>
      <c r="B80" s="18"/>
      <c r="C80" s="18"/>
      <c r="D80" s="29" t="s">
        <v>433</v>
      </c>
      <c r="E80" s="66" t="s">
        <v>202</v>
      </c>
      <c r="F80" s="24" t="s">
        <v>206</v>
      </c>
      <c r="G80" s="83" t="s">
        <v>425</v>
      </c>
      <c r="H80" s="86" t="s">
        <v>426</v>
      </c>
      <c r="I80" s="83">
        <v>1.3</v>
      </c>
      <c r="J80" s="83">
        <v>1.3</v>
      </c>
      <c r="K80" s="83"/>
      <c r="L80" s="83"/>
      <c r="M80" s="83">
        <v>1.3</v>
      </c>
      <c r="N80" s="83">
        <v>1.3</v>
      </c>
      <c r="O80" s="83">
        <v>1.3</v>
      </c>
      <c r="P80" s="83">
        <v>1.3</v>
      </c>
      <c r="Q80" s="83">
        <v>1.3</v>
      </c>
      <c r="R80" s="83">
        <v>1.3</v>
      </c>
      <c r="S80" s="83">
        <v>1.8</v>
      </c>
      <c r="T80" s="83">
        <v>1.8</v>
      </c>
      <c r="U80" s="83">
        <v>2</v>
      </c>
      <c r="V80" s="83">
        <v>2</v>
      </c>
      <c r="W80" s="83">
        <v>2</v>
      </c>
      <c r="X80" s="46" t="s">
        <v>759</v>
      </c>
      <c r="Y80" s="12" t="s">
        <v>779</v>
      </c>
    </row>
    <row r="81" spans="1:25" ht="195" hidden="1" x14ac:dyDescent="0.25">
      <c r="A81" s="9" t="s">
        <v>269</v>
      </c>
      <c r="B81" s="10" t="s">
        <v>194</v>
      </c>
      <c r="C81" s="10" t="s">
        <v>452</v>
      </c>
      <c r="D81" s="29" t="s">
        <v>433</v>
      </c>
      <c r="E81" s="66" t="s">
        <v>207</v>
      </c>
      <c r="F81" s="24" t="s">
        <v>208</v>
      </c>
      <c r="G81" s="87" t="s">
        <v>427</v>
      </c>
      <c r="H81" s="85" t="s">
        <v>664</v>
      </c>
      <c r="I81" s="163">
        <v>68</v>
      </c>
      <c r="J81" s="163">
        <v>68</v>
      </c>
      <c r="K81" s="163"/>
      <c r="L81" s="163"/>
      <c r="M81" s="163">
        <v>68</v>
      </c>
      <c r="N81" s="163">
        <v>69</v>
      </c>
      <c r="O81" s="163">
        <v>69</v>
      </c>
      <c r="P81" s="163">
        <v>69</v>
      </c>
      <c r="Q81" s="163">
        <v>70</v>
      </c>
      <c r="R81" s="163">
        <v>70.5</v>
      </c>
      <c r="S81" s="163">
        <v>71</v>
      </c>
      <c r="T81" s="163">
        <v>72</v>
      </c>
      <c r="U81" s="83">
        <v>72.5</v>
      </c>
      <c r="V81" s="83">
        <v>73</v>
      </c>
      <c r="W81" s="83">
        <v>73.599999999999994</v>
      </c>
      <c r="X81" s="46" t="s">
        <v>759</v>
      </c>
      <c r="Y81" s="12" t="s">
        <v>779</v>
      </c>
    </row>
    <row r="82" spans="1:25" ht="105" hidden="1" x14ac:dyDescent="0.25">
      <c r="A82" s="22"/>
      <c r="B82" s="23"/>
      <c r="C82" s="23"/>
      <c r="D82" s="29" t="s">
        <v>433</v>
      </c>
      <c r="E82" s="66" t="s">
        <v>210</v>
      </c>
      <c r="F82" s="24" t="s">
        <v>209</v>
      </c>
      <c r="G82" s="89"/>
      <c r="H82" s="89"/>
      <c r="I82" s="89"/>
      <c r="J82" s="92"/>
      <c r="K82" s="92"/>
      <c r="L82" s="92"/>
      <c r="M82" s="91"/>
      <c r="N82" s="92"/>
      <c r="O82" s="92"/>
      <c r="P82" s="92"/>
      <c r="Q82" s="92"/>
      <c r="R82" s="92"/>
      <c r="S82" s="92"/>
      <c r="T82" s="92"/>
      <c r="U82" s="92"/>
      <c r="V82" s="92"/>
      <c r="W82" s="83"/>
      <c r="X82" s="46" t="s">
        <v>759</v>
      </c>
      <c r="Y82" s="12" t="s">
        <v>779</v>
      </c>
    </row>
    <row r="83" spans="1:25" ht="120" hidden="1" x14ac:dyDescent="0.25">
      <c r="A83" s="22"/>
      <c r="B83" s="23"/>
      <c r="C83" s="23"/>
      <c r="D83" s="29" t="s">
        <v>433</v>
      </c>
      <c r="E83" s="66" t="s">
        <v>211</v>
      </c>
      <c r="F83" s="24" t="s">
        <v>214</v>
      </c>
      <c r="G83" s="89"/>
      <c r="H83" s="89"/>
      <c r="I83" s="89"/>
      <c r="J83" s="60"/>
      <c r="K83" s="60"/>
      <c r="L83" s="60"/>
      <c r="M83" s="83"/>
      <c r="N83" s="60"/>
      <c r="O83" s="60"/>
      <c r="P83" s="60"/>
      <c r="Q83" s="60"/>
      <c r="R83" s="60"/>
      <c r="S83" s="60"/>
      <c r="T83" s="60"/>
      <c r="U83" s="60"/>
      <c r="V83" s="60"/>
      <c r="W83" s="83"/>
      <c r="X83" s="46" t="s">
        <v>759</v>
      </c>
      <c r="Y83" s="12" t="s">
        <v>779</v>
      </c>
    </row>
    <row r="84" spans="1:25" ht="90" hidden="1" x14ac:dyDescent="0.25">
      <c r="A84" s="22"/>
      <c r="B84" s="23"/>
      <c r="C84" s="23"/>
      <c r="D84" s="29" t="s">
        <v>433</v>
      </c>
      <c r="E84" s="66" t="s">
        <v>212</v>
      </c>
      <c r="F84" s="24" t="s">
        <v>215</v>
      </c>
      <c r="G84" s="89"/>
      <c r="H84" s="89"/>
      <c r="I84" s="89"/>
      <c r="J84" s="60"/>
      <c r="K84" s="60"/>
      <c r="L84" s="60"/>
      <c r="M84" s="83"/>
      <c r="N84" s="60"/>
      <c r="O84" s="60"/>
      <c r="P84" s="60"/>
      <c r="Q84" s="60"/>
      <c r="R84" s="60"/>
      <c r="S84" s="60"/>
      <c r="T84" s="60"/>
      <c r="U84" s="60"/>
      <c r="V84" s="60"/>
      <c r="W84" s="83"/>
      <c r="X84" s="46" t="s">
        <v>759</v>
      </c>
      <c r="Y84" s="12" t="s">
        <v>779</v>
      </c>
    </row>
    <row r="85" spans="1:25" ht="120" hidden="1" x14ac:dyDescent="0.25">
      <c r="A85" s="22"/>
      <c r="B85" s="23"/>
      <c r="C85" s="23"/>
      <c r="D85" s="29" t="s">
        <v>433</v>
      </c>
      <c r="E85" s="66" t="s">
        <v>213</v>
      </c>
      <c r="F85" s="24" t="s">
        <v>216</v>
      </c>
      <c r="G85" s="89"/>
      <c r="H85" s="89"/>
      <c r="I85" s="89"/>
      <c r="J85" s="60"/>
      <c r="K85" s="60"/>
      <c r="L85" s="60"/>
      <c r="M85" s="83"/>
      <c r="N85" s="60"/>
      <c r="O85" s="60"/>
      <c r="P85" s="60"/>
      <c r="Q85" s="60"/>
      <c r="R85" s="60"/>
      <c r="S85" s="60"/>
      <c r="T85" s="60"/>
      <c r="U85" s="60"/>
      <c r="V85" s="60"/>
      <c r="W85" s="83"/>
      <c r="X85" s="46" t="s">
        <v>759</v>
      </c>
      <c r="Y85" s="12" t="s">
        <v>779</v>
      </c>
    </row>
    <row r="86" spans="1:25" ht="89.25" hidden="1" x14ac:dyDescent="0.25">
      <c r="A86" s="198"/>
      <c r="B86" s="18"/>
      <c r="C86" s="18"/>
      <c r="D86" s="29" t="s">
        <v>433</v>
      </c>
      <c r="E86" s="66" t="s">
        <v>232</v>
      </c>
      <c r="F86" s="24" t="s">
        <v>217</v>
      </c>
      <c r="G86" s="89"/>
      <c r="H86" s="89"/>
      <c r="I86" s="89"/>
      <c r="J86" s="60"/>
      <c r="K86" s="60"/>
      <c r="L86" s="60"/>
      <c r="M86" s="83"/>
      <c r="N86" s="60"/>
      <c r="O86" s="60"/>
      <c r="P86" s="60"/>
      <c r="Q86" s="60"/>
      <c r="R86" s="60"/>
      <c r="S86" s="60"/>
      <c r="T86" s="60"/>
      <c r="U86" s="60"/>
      <c r="V86" s="60"/>
      <c r="W86" s="83"/>
      <c r="X86" s="46" t="s">
        <v>759</v>
      </c>
      <c r="Y86" s="12" t="s">
        <v>779</v>
      </c>
    </row>
    <row r="87" spans="1:25" ht="180" hidden="1" x14ac:dyDescent="0.25">
      <c r="A87" s="9" t="s">
        <v>270</v>
      </c>
      <c r="B87" s="10" t="s">
        <v>195</v>
      </c>
      <c r="C87" s="10" t="s">
        <v>665</v>
      </c>
      <c r="D87" s="29" t="s">
        <v>433</v>
      </c>
      <c r="E87" s="66" t="s">
        <v>218</v>
      </c>
      <c r="F87" s="24" t="s">
        <v>219</v>
      </c>
      <c r="G87" s="89"/>
      <c r="H87" s="89"/>
      <c r="I87" s="89"/>
      <c r="J87" s="60"/>
      <c r="K87" s="60"/>
      <c r="L87" s="60"/>
      <c r="M87" s="83"/>
      <c r="N87" s="60"/>
      <c r="O87" s="60"/>
      <c r="P87" s="60"/>
      <c r="Q87" s="60"/>
      <c r="R87" s="60"/>
      <c r="S87" s="60"/>
      <c r="T87" s="60"/>
      <c r="U87" s="60"/>
      <c r="V87" s="60"/>
      <c r="W87" s="83"/>
      <c r="X87" s="46" t="s">
        <v>759</v>
      </c>
      <c r="Y87" s="12" t="s">
        <v>779</v>
      </c>
    </row>
    <row r="88" spans="1:25" ht="255" hidden="1" x14ac:dyDescent="0.25">
      <c r="A88" s="22"/>
      <c r="B88" s="23"/>
      <c r="C88" s="23"/>
      <c r="D88" s="29" t="s">
        <v>433</v>
      </c>
      <c r="E88" s="66" t="s">
        <v>221</v>
      </c>
      <c r="F88" s="24" t="s">
        <v>220</v>
      </c>
      <c r="G88" s="89"/>
      <c r="H88" s="89"/>
      <c r="I88" s="89"/>
      <c r="J88" s="60"/>
      <c r="K88" s="60"/>
      <c r="L88" s="60"/>
      <c r="M88" s="83"/>
      <c r="N88" s="60"/>
      <c r="O88" s="60"/>
      <c r="P88" s="60"/>
      <c r="Q88" s="60"/>
      <c r="R88" s="60"/>
      <c r="S88" s="60"/>
      <c r="T88" s="60"/>
      <c r="U88" s="60"/>
      <c r="V88" s="60"/>
      <c r="W88" s="83"/>
      <c r="X88" s="46" t="s">
        <v>759</v>
      </c>
      <c r="Y88" s="12" t="s">
        <v>779</v>
      </c>
    </row>
    <row r="89" spans="1:25" ht="135" hidden="1" x14ac:dyDescent="0.25">
      <c r="A89" s="22"/>
      <c r="B89" s="23"/>
      <c r="C89" s="23"/>
      <c r="D89" s="29" t="s">
        <v>433</v>
      </c>
      <c r="E89" s="66" t="s">
        <v>222</v>
      </c>
      <c r="F89" s="24" t="s">
        <v>223</v>
      </c>
      <c r="G89" s="89"/>
      <c r="H89" s="89"/>
      <c r="I89" s="89"/>
      <c r="J89" s="60"/>
      <c r="K89" s="60"/>
      <c r="L89" s="60"/>
      <c r="M89" s="83"/>
      <c r="N89" s="60"/>
      <c r="O89" s="60"/>
      <c r="P89" s="60"/>
      <c r="Q89" s="60"/>
      <c r="R89" s="60"/>
      <c r="S89" s="60"/>
      <c r="T89" s="60"/>
      <c r="U89" s="60"/>
      <c r="V89" s="60"/>
      <c r="W89" s="83"/>
      <c r="X89" s="46" t="s">
        <v>759</v>
      </c>
      <c r="Y89" s="12" t="s">
        <v>779</v>
      </c>
    </row>
    <row r="90" spans="1:25" ht="255" hidden="1" x14ac:dyDescent="0.25">
      <c r="A90" s="22"/>
      <c r="B90" s="23"/>
      <c r="C90" s="23"/>
      <c r="D90" s="29" t="s">
        <v>433</v>
      </c>
      <c r="E90" s="66" t="s">
        <v>227</v>
      </c>
      <c r="F90" s="24" t="s">
        <v>430</v>
      </c>
      <c r="G90" s="89"/>
      <c r="H90" s="89"/>
      <c r="I90" s="89"/>
      <c r="J90" s="60"/>
      <c r="K90" s="60"/>
      <c r="L90" s="60"/>
      <c r="M90" s="83"/>
      <c r="N90" s="60"/>
      <c r="O90" s="60"/>
      <c r="P90" s="60"/>
      <c r="Q90" s="60"/>
      <c r="R90" s="60"/>
      <c r="S90" s="60"/>
      <c r="T90" s="60"/>
      <c r="U90" s="60"/>
      <c r="V90" s="60"/>
      <c r="W90" s="83"/>
      <c r="X90" s="46" t="s">
        <v>759</v>
      </c>
      <c r="Y90" s="12" t="s">
        <v>779</v>
      </c>
    </row>
    <row r="91" spans="1:25" ht="225" hidden="1" x14ac:dyDescent="0.25">
      <c r="A91" s="22"/>
      <c r="B91" s="23"/>
      <c r="C91" s="23"/>
      <c r="D91" s="29" t="s">
        <v>433</v>
      </c>
      <c r="E91" s="66" t="s">
        <v>228</v>
      </c>
      <c r="F91" s="24" t="s">
        <v>224</v>
      </c>
      <c r="G91" s="89"/>
      <c r="H91" s="89"/>
      <c r="I91" s="89"/>
      <c r="J91" s="60"/>
      <c r="K91" s="60"/>
      <c r="L91" s="60"/>
      <c r="M91" s="83"/>
      <c r="N91" s="60"/>
      <c r="O91" s="60"/>
      <c r="P91" s="60"/>
      <c r="Q91" s="60"/>
      <c r="R91" s="60"/>
      <c r="S91" s="60"/>
      <c r="T91" s="60"/>
      <c r="U91" s="60"/>
      <c r="V91" s="60"/>
      <c r="W91" s="83"/>
      <c r="X91" s="46" t="s">
        <v>759</v>
      </c>
      <c r="Y91" s="12" t="s">
        <v>779</v>
      </c>
    </row>
    <row r="92" spans="1:25" ht="360" hidden="1" x14ac:dyDescent="0.25">
      <c r="A92" s="22"/>
      <c r="B92" s="23"/>
      <c r="C92" s="23"/>
      <c r="D92" s="29" t="s">
        <v>433</v>
      </c>
      <c r="E92" s="66" t="s">
        <v>229</v>
      </c>
      <c r="F92" s="24" t="s">
        <v>431</v>
      </c>
      <c r="G92" s="91"/>
      <c r="H92" s="91"/>
      <c r="I92" s="91"/>
      <c r="J92" s="60"/>
      <c r="K92" s="60"/>
      <c r="L92" s="60"/>
      <c r="M92" s="83"/>
      <c r="N92" s="60"/>
      <c r="O92" s="60"/>
      <c r="P92" s="60"/>
      <c r="Q92" s="60"/>
      <c r="R92" s="60"/>
      <c r="S92" s="60"/>
      <c r="T92" s="60"/>
      <c r="U92" s="60"/>
      <c r="V92" s="60"/>
      <c r="W92" s="83"/>
      <c r="X92" s="46" t="s">
        <v>759</v>
      </c>
      <c r="Y92" s="12" t="s">
        <v>779</v>
      </c>
    </row>
    <row r="93" spans="1:25" ht="120" hidden="1" x14ac:dyDescent="0.25">
      <c r="A93" s="22"/>
      <c r="B93" s="23"/>
      <c r="C93" s="23"/>
      <c r="D93" s="29" t="s">
        <v>433</v>
      </c>
      <c r="E93" s="66" t="s">
        <v>230</v>
      </c>
      <c r="F93" s="24" t="s">
        <v>225</v>
      </c>
      <c r="G93" s="83"/>
      <c r="H93" s="86"/>
      <c r="I93" s="86"/>
      <c r="J93" s="60"/>
      <c r="K93" s="60"/>
      <c r="L93" s="60"/>
      <c r="M93" s="83"/>
      <c r="N93" s="60"/>
      <c r="O93" s="60"/>
      <c r="P93" s="60"/>
      <c r="Q93" s="60"/>
      <c r="R93" s="60"/>
      <c r="S93" s="60"/>
      <c r="T93" s="60"/>
      <c r="U93" s="60"/>
      <c r="V93" s="60"/>
      <c r="W93" s="83"/>
      <c r="X93" s="46" t="s">
        <v>759</v>
      </c>
      <c r="Y93" s="12" t="s">
        <v>779</v>
      </c>
    </row>
    <row r="94" spans="1:25" ht="105" hidden="1" x14ac:dyDescent="0.25">
      <c r="A94" s="22"/>
      <c r="B94" s="18"/>
      <c r="C94" s="18"/>
      <c r="D94" s="29" t="s">
        <v>433</v>
      </c>
      <c r="E94" s="66" t="s">
        <v>231</v>
      </c>
      <c r="F94" s="24" t="s">
        <v>226</v>
      </c>
      <c r="G94" s="87"/>
      <c r="H94" s="87"/>
      <c r="I94" s="87"/>
      <c r="J94" s="60"/>
      <c r="K94" s="60"/>
      <c r="L94" s="60"/>
      <c r="M94" s="83"/>
      <c r="N94" s="60"/>
      <c r="O94" s="60"/>
      <c r="P94" s="60"/>
      <c r="Q94" s="60"/>
      <c r="R94" s="60"/>
      <c r="S94" s="60"/>
      <c r="T94" s="60"/>
      <c r="U94" s="60"/>
      <c r="V94" s="60"/>
      <c r="W94" s="83"/>
      <c r="X94" s="46" t="s">
        <v>759</v>
      </c>
      <c r="Y94" s="12" t="s">
        <v>779</v>
      </c>
    </row>
    <row r="95" spans="1:25" ht="195" hidden="1" x14ac:dyDescent="0.25">
      <c r="A95" s="9" t="s">
        <v>271</v>
      </c>
      <c r="B95" s="10" t="s">
        <v>196</v>
      </c>
      <c r="C95" s="190" t="s">
        <v>666</v>
      </c>
      <c r="D95" s="29" t="s">
        <v>433</v>
      </c>
      <c r="E95" s="66" t="s">
        <v>237</v>
      </c>
      <c r="F95" s="24" t="s">
        <v>233</v>
      </c>
      <c r="G95" s="89"/>
      <c r="H95" s="89"/>
      <c r="I95" s="89"/>
      <c r="J95" s="60"/>
      <c r="K95" s="60"/>
      <c r="L95" s="60"/>
      <c r="M95" s="83"/>
      <c r="N95" s="60"/>
      <c r="O95" s="60"/>
      <c r="P95" s="60"/>
      <c r="Q95" s="60"/>
      <c r="R95" s="60"/>
      <c r="S95" s="60"/>
      <c r="T95" s="60"/>
      <c r="U95" s="60"/>
      <c r="V95" s="60"/>
      <c r="W95" s="83"/>
      <c r="X95" s="46" t="s">
        <v>759</v>
      </c>
      <c r="Y95" s="12" t="s">
        <v>779</v>
      </c>
    </row>
    <row r="96" spans="1:25" ht="89.25" hidden="1" x14ac:dyDescent="0.25">
      <c r="A96" s="22"/>
      <c r="B96" s="23"/>
      <c r="C96" s="23"/>
      <c r="D96" s="29" t="s">
        <v>433</v>
      </c>
      <c r="E96" s="66" t="s">
        <v>238</v>
      </c>
      <c r="F96" s="24" t="s">
        <v>234</v>
      </c>
      <c r="G96" s="89"/>
      <c r="H96" s="89"/>
      <c r="I96" s="89"/>
      <c r="J96" s="60"/>
      <c r="K96" s="60"/>
      <c r="L96" s="60"/>
      <c r="M96" s="83"/>
      <c r="N96" s="60"/>
      <c r="O96" s="60"/>
      <c r="P96" s="60"/>
      <c r="Q96" s="60"/>
      <c r="R96" s="60"/>
      <c r="S96" s="60"/>
      <c r="T96" s="60"/>
      <c r="U96" s="60"/>
      <c r="V96" s="60"/>
      <c r="W96" s="83"/>
      <c r="X96" s="46" t="s">
        <v>759</v>
      </c>
      <c r="Y96" s="12" t="s">
        <v>779</v>
      </c>
    </row>
    <row r="97" spans="1:25" ht="89.25" hidden="1" x14ac:dyDescent="0.25">
      <c r="A97" s="22"/>
      <c r="B97" s="23"/>
      <c r="C97" s="23"/>
      <c r="D97" s="29" t="s">
        <v>433</v>
      </c>
      <c r="E97" s="66" t="s">
        <v>239</v>
      </c>
      <c r="F97" s="24" t="s">
        <v>235</v>
      </c>
      <c r="G97" s="89"/>
      <c r="H97" s="89"/>
      <c r="I97" s="89"/>
      <c r="J97" s="60"/>
      <c r="K97" s="60"/>
      <c r="L97" s="60"/>
      <c r="M97" s="83"/>
      <c r="N97" s="60"/>
      <c r="O97" s="60"/>
      <c r="P97" s="60"/>
      <c r="Q97" s="60"/>
      <c r="R97" s="60"/>
      <c r="S97" s="60"/>
      <c r="T97" s="60"/>
      <c r="U97" s="60"/>
      <c r="V97" s="60"/>
      <c r="W97" s="83"/>
      <c r="X97" s="46" t="s">
        <v>759</v>
      </c>
      <c r="Y97" s="12" t="s">
        <v>779</v>
      </c>
    </row>
    <row r="98" spans="1:25" ht="89.25" hidden="1" x14ac:dyDescent="0.25">
      <c r="A98" s="198"/>
      <c r="B98" s="18"/>
      <c r="C98" s="18"/>
      <c r="D98" s="29" t="s">
        <v>433</v>
      </c>
      <c r="E98" s="66" t="s">
        <v>240</v>
      </c>
      <c r="F98" s="24" t="s">
        <v>236</v>
      </c>
      <c r="G98" s="89"/>
      <c r="H98" s="89"/>
      <c r="I98" s="89"/>
      <c r="J98" s="60"/>
      <c r="K98" s="60"/>
      <c r="L98" s="60"/>
      <c r="M98" s="83"/>
      <c r="N98" s="60"/>
      <c r="O98" s="60"/>
      <c r="P98" s="60"/>
      <c r="Q98" s="60"/>
      <c r="R98" s="60"/>
      <c r="S98" s="60"/>
      <c r="T98" s="60"/>
      <c r="U98" s="60"/>
      <c r="V98" s="60"/>
      <c r="W98" s="83"/>
      <c r="X98" s="46" t="s">
        <v>759</v>
      </c>
      <c r="Y98" s="12" t="s">
        <v>779</v>
      </c>
    </row>
    <row r="99" spans="1:25" ht="150" hidden="1" x14ac:dyDescent="0.25">
      <c r="A99" s="9" t="s">
        <v>272</v>
      </c>
      <c r="B99" s="10" t="s">
        <v>197</v>
      </c>
      <c r="C99" s="10" t="s">
        <v>241</v>
      </c>
      <c r="D99" s="29" t="s">
        <v>433</v>
      </c>
      <c r="E99" s="66" t="s">
        <v>242</v>
      </c>
      <c r="F99" s="24" t="s">
        <v>432</v>
      </c>
      <c r="G99" s="89"/>
      <c r="H99" s="89"/>
      <c r="I99" s="89"/>
      <c r="J99" s="60"/>
      <c r="K99" s="60"/>
      <c r="L99" s="60"/>
      <c r="M99" s="83"/>
      <c r="N99" s="60"/>
      <c r="O99" s="60"/>
      <c r="P99" s="60"/>
      <c r="Q99" s="60"/>
      <c r="R99" s="60"/>
      <c r="S99" s="60"/>
      <c r="T99" s="60"/>
      <c r="U99" s="60"/>
      <c r="V99" s="60"/>
      <c r="W99" s="83"/>
      <c r="X99" s="46" t="s">
        <v>759</v>
      </c>
      <c r="Y99" s="12" t="s">
        <v>779</v>
      </c>
    </row>
    <row r="100" spans="1:25" ht="90" hidden="1" x14ac:dyDescent="0.25">
      <c r="A100" s="22"/>
      <c r="B100" s="23"/>
      <c r="C100" s="23"/>
      <c r="D100" s="29" t="s">
        <v>433</v>
      </c>
      <c r="E100" s="66" t="s">
        <v>243</v>
      </c>
      <c r="F100" s="24" t="s">
        <v>432</v>
      </c>
      <c r="G100" s="89"/>
      <c r="H100" s="89"/>
      <c r="I100" s="89"/>
      <c r="J100" s="60"/>
      <c r="K100" s="60"/>
      <c r="L100" s="60"/>
      <c r="M100" s="83"/>
      <c r="N100" s="60"/>
      <c r="O100" s="60"/>
      <c r="P100" s="60"/>
      <c r="Q100" s="60"/>
      <c r="R100" s="60"/>
      <c r="S100" s="60"/>
      <c r="T100" s="60"/>
      <c r="U100" s="60"/>
      <c r="V100" s="60"/>
      <c r="W100" s="83"/>
      <c r="X100" s="46" t="s">
        <v>759</v>
      </c>
      <c r="Y100" s="12" t="s">
        <v>779</v>
      </c>
    </row>
    <row r="101" spans="1:25" ht="105" hidden="1" x14ac:dyDescent="0.25">
      <c r="A101" s="22"/>
      <c r="B101" s="23"/>
      <c r="C101" s="23"/>
      <c r="D101" s="29" t="s">
        <v>433</v>
      </c>
      <c r="E101" s="66" t="s">
        <v>244</v>
      </c>
      <c r="F101" s="24" t="s">
        <v>247</v>
      </c>
      <c r="G101" s="89"/>
      <c r="H101" s="89"/>
      <c r="I101" s="89"/>
      <c r="J101" s="60"/>
      <c r="K101" s="60"/>
      <c r="L101" s="60"/>
      <c r="M101" s="83"/>
      <c r="N101" s="60"/>
      <c r="O101" s="60"/>
      <c r="P101" s="60"/>
      <c r="Q101" s="60"/>
      <c r="R101" s="60"/>
      <c r="S101" s="60"/>
      <c r="T101" s="60"/>
      <c r="U101" s="60"/>
      <c r="V101" s="60"/>
      <c r="W101" s="83"/>
      <c r="X101" s="46" t="s">
        <v>759</v>
      </c>
      <c r="Y101" s="12" t="s">
        <v>779</v>
      </c>
    </row>
    <row r="102" spans="1:25" ht="89.25" hidden="1" x14ac:dyDescent="0.25">
      <c r="A102" s="22"/>
      <c r="B102" s="23"/>
      <c r="C102" s="23"/>
      <c r="D102" s="29" t="s">
        <v>433</v>
      </c>
      <c r="E102" s="66" t="s">
        <v>245</v>
      </c>
      <c r="F102" s="24" t="s">
        <v>248</v>
      </c>
      <c r="G102" s="89"/>
      <c r="H102" s="89"/>
      <c r="I102" s="89"/>
      <c r="J102" s="60"/>
      <c r="K102" s="60"/>
      <c r="L102" s="60"/>
      <c r="M102" s="83"/>
      <c r="N102" s="60"/>
      <c r="O102" s="60"/>
      <c r="P102" s="60"/>
      <c r="Q102" s="60"/>
      <c r="R102" s="60"/>
      <c r="S102" s="60"/>
      <c r="T102" s="60"/>
      <c r="U102" s="60"/>
      <c r="V102" s="60"/>
      <c r="W102" s="83"/>
      <c r="X102" s="46" t="s">
        <v>759</v>
      </c>
      <c r="Y102" s="12" t="s">
        <v>779</v>
      </c>
    </row>
    <row r="103" spans="1:25" ht="90" hidden="1" x14ac:dyDescent="0.25">
      <c r="A103" s="22"/>
      <c r="B103" s="23"/>
      <c r="C103" s="23"/>
      <c r="D103" s="29" t="s">
        <v>433</v>
      </c>
      <c r="E103" s="66" t="s">
        <v>246</v>
      </c>
      <c r="F103" s="24" t="s">
        <v>249</v>
      </c>
      <c r="G103" s="89"/>
      <c r="H103" s="89"/>
      <c r="I103" s="89"/>
      <c r="J103" s="60"/>
      <c r="K103" s="60"/>
      <c r="L103" s="60"/>
      <c r="M103" s="83"/>
      <c r="N103" s="60"/>
      <c r="O103" s="60"/>
      <c r="P103" s="60"/>
      <c r="Q103" s="60"/>
      <c r="R103" s="60"/>
      <c r="S103" s="60"/>
      <c r="T103" s="60"/>
      <c r="U103" s="60"/>
      <c r="V103" s="60"/>
      <c r="W103" s="83"/>
      <c r="X103" s="46" t="s">
        <v>759</v>
      </c>
      <c r="Y103" s="12" t="s">
        <v>779</v>
      </c>
    </row>
    <row r="104" spans="1:25" ht="105" hidden="1" x14ac:dyDescent="0.25">
      <c r="A104" s="22"/>
      <c r="B104" s="23"/>
      <c r="C104" s="23"/>
      <c r="D104" s="29" t="s">
        <v>433</v>
      </c>
      <c r="E104" s="66" t="s">
        <v>250</v>
      </c>
      <c r="F104" s="24" t="s">
        <v>434</v>
      </c>
      <c r="G104" s="89"/>
      <c r="H104" s="89"/>
      <c r="I104" s="89"/>
      <c r="J104" s="60"/>
      <c r="K104" s="60"/>
      <c r="L104" s="60"/>
      <c r="M104" s="83"/>
      <c r="N104" s="60"/>
      <c r="O104" s="60"/>
      <c r="P104" s="60"/>
      <c r="Q104" s="60"/>
      <c r="R104" s="60"/>
      <c r="S104" s="60"/>
      <c r="T104" s="60"/>
      <c r="U104" s="60"/>
      <c r="V104" s="60"/>
      <c r="W104" s="83"/>
      <c r="X104" s="46" t="s">
        <v>759</v>
      </c>
      <c r="Y104" s="12" t="s">
        <v>779</v>
      </c>
    </row>
    <row r="105" spans="1:25" ht="135" hidden="1" x14ac:dyDescent="0.25">
      <c r="A105" s="22"/>
      <c r="B105" s="23"/>
      <c r="C105" s="23"/>
      <c r="D105" s="29" t="s">
        <v>433</v>
      </c>
      <c r="E105" s="66" t="s">
        <v>251</v>
      </c>
      <c r="F105" s="24" t="s">
        <v>809</v>
      </c>
      <c r="G105" s="89"/>
      <c r="H105" s="89"/>
      <c r="I105" s="89"/>
      <c r="J105" s="60"/>
      <c r="K105" s="60"/>
      <c r="L105" s="60"/>
      <c r="M105" s="83"/>
      <c r="N105" s="60"/>
      <c r="O105" s="60"/>
      <c r="P105" s="60"/>
      <c r="Q105" s="60"/>
      <c r="R105" s="60"/>
      <c r="S105" s="60"/>
      <c r="T105" s="60"/>
      <c r="U105" s="60"/>
      <c r="V105" s="60"/>
      <c r="W105" s="83"/>
      <c r="X105" s="46" t="s">
        <v>759</v>
      </c>
      <c r="Y105" s="12" t="s">
        <v>779</v>
      </c>
    </row>
    <row r="106" spans="1:25" ht="89.25" hidden="1" x14ac:dyDescent="0.25">
      <c r="A106" s="198"/>
      <c r="B106" s="18"/>
      <c r="C106" s="18"/>
      <c r="D106" s="29" t="s">
        <v>433</v>
      </c>
      <c r="E106" s="66" t="s">
        <v>253</v>
      </c>
      <c r="F106" s="24" t="s">
        <v>252</v>
      </c>
      <c r="G106" s="89"/>
      <c r="H106" s="89"/>
      <c r="I106" s="89"/>
      <c r="J106" s="60"/>
      <c r="K106" s="60"/>
      <c r="L106" s="60"/>
      <c r="M106" s="83"/>
      <c r="N106" s="60"/>
      <c r="O106" s="60"/>
      <c r="P106" s="60"/>
      <c r="Q106" s="60"/>
      <c r="R106" s="60"/>
      <c r="S106" s="60"/>
      <c r="T106" s="60"/>
      <c r="U106" s="60"/>
      <c r="V106" s="60"/>
      <c r="W106" s="83"/>
      <c r="X106" s="46" t="s">
        <v>759</v>
      </c>
      <c r="Y106" s="12" t="s">
        <v>779</v>
      </c>
    </row>
    <row r="107" spans="1:25" ht="150" hidden="1" x14ac:dyDescent="0.25">
      <c r="A107" s="9" t="s">
        <v>273</v>
      </c>
      <c r="B107" s="10" t="s">
        <v>198</v>
      </c>
      <c r="C107" s="10" t="s">
        <v>254</v>
      </c>
      <c r="D107" s="29" t="s">
        <v>433</v>
      </c>
      <c r="E107" s="66" t="s">
        <v>256</v>
      </c>
      <c r="F107" s="24" t="s">
        <v>255</v>
      </c>
      <c r="G107" s="89"/>
      <c r="H107" s="89"/>
      <c r="I107" s="89"/>
      <c r="J107" s="60"/>
      <c r="K107" s="60"/>
      <c r="L107" s="60"/>
      <c r="M107" s="83"/>
      <c r="N107" s="60"/>
      <c r="O107" s="60"/>
      <c r="P107" s="60"/>
      <c r="Q107" s="60"/>
      <c r="R107" s="60"/>
      <c r="S107" s="60"/>
      <c r="T107" s="60"/>
      <c r="U107" s="60"/>
      <c r="V107" s="60"/>
      <c r="W107" s="83"/>
      <c r="X107" s="46" t="s">
        <v>759</v>
      </c>
      <c r="Y107" s="12" t="s">
        <v>779</v>
      </c>
    </row>
    <row r="108" spans="1:25" ht="89.25" hidden="1" x14ac:dyDescent="0.25">
      <c r="A108" s="198"/>
      <c r="B108" s="18"/>
      <c r="C108" s="18"/>
      <c r="D108" s="29" t="s">
        <v>433</v>
      </c>
      <c r="E108" s="66" t="s">
        <v>257</v>
      </c>
      <c r="F108" s="201" t="s">
        <v>258</v>
      </c>
      <c r="G108" s="91"/>
      <c r="H108" s="91"/>
      <c r="I108" s="91"/>
      <c r="J108" s="60"/>
      <c r="K108" s="60"/>
      <c r="L108" s="60"/>
      <c r="M108" s="83"/>
      <c r="N108" s="60"/>
      <c r="O108" s="60"/>
      <c r="P108" s="60"/>
      <c r="Q108" s="60"/>
      <c r="R108" s="60"/>
      <c r="S108" s="60"/>
      <c r="T108" s="60"/>
      <c r="U108" s="60"/>
      <c r="V108" s="60"/>
      <c r="W108" s="83"/>
      <c r="X108" s="46" t="s">
        <v>759</v>
      </c>
      <c r="Y108" s="12" t="s">
        <v>779</v>
      </c>
    </row>
    <row r="109" spans="1:25" ht="15" hidden="1" x14ac:dyDescent="0.25">
      <c r="A109" s="194" t="s">
        <v>37</v>
      </c>
      <c r="B109" s="46" t="s">
        <v>26</v>
      </c>
      <c r="C109" s="307" t="s">
        <v>302</v>
      </c>
      <c r="D109" s="308"/>
      <c r="E109" s="308"/>
      <c r="F109" s="308"/>
      <c r="G109" s="308"/>
      <c r="H109" s="308"/>
      <c r="I109" s="291"/>
      <c r="J109" s="291"/>
      <c r="K109" s="291"/>
      <c r="L109" s="291"/>
      <c r="M109" s="291"/>
      <c r="N109" s="291"/>
      <c r="O109" s="291"/>
      <c r="P109" s="291"/>
      <c r="Q109" s="291"/>
      <c r="R109" s="291"/>
      <c r="S109" s="291"/>
      <c r="T109" s="291"/>
      <c r="U109" s="291"/>
      <c r="V109" s="291"/>
      <c r="W109" s="292"/>
      <c r="X109" s="12"/>
      <c r="Y109" s="12"/>
    </row>
    <row r="110" spans="1:25" s="56" customFormat="1" ht="195" hidden="1" x14ac:dyDescent="0.25">
      <c r="A110" s="9" t="s">
        <v>259</v>
      </c>
      <c r="B110" s="66" t="s">
        <v>278</v>
      </c>
      <c r="C110" s="66" t="s">
        <v>721</v>
      </c>
      <c r="D110" s="29" t="s">
        <v>593</v>
      </c>
      <c r="E110" s="66" t="s">
        <v>281</v>
      </c>
      <c r="F110" s="66" t="s">
        <v>294</v>
      </c>
      <c r="G110" s="83" t="s">
        <v>289</v>
      </c>
      <c r="H110" s="86" t="s">
        <v>608</v>
      </c>
      <c r="I110" s="86">
        <v>100</v>
      </c>
      <c r="J110" s="83">
        <v>100</v>
      </c>
      <c r="K110" s="83"/>
      <c r="L110" s="83"/>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05" hidden="1" x14ac:dyDescent="0.25">
      <c r="A111" s="9" t="s">
        <v>279</v>
      </c>
      <c r="B111" s="66" t="s">
        <v>280</v>
      </c>
      <c r="C111" s="21" t="s">
        <v>595</v>
      </c>
      <c r="D111" s="29" t="s">
        <v>596</v>
      </c>
      <c r="E111" s="66" t="s">
        <v>282</v>
      </c>
      <c r="F111" s="66" t="s">
        <v>453</v>
      </c>
      <c r="G111" s="83" t="s">
        <v>444</v>
      </c>
      <c r="H111" s="86" t="s">
        <v>597</v>
      </c>
      <c r="I111" s="86">
        <v>3</v>
      </c>
      <c r="J111" s="83">
        <v>3</v>
      </c>
      <c r="K111" s="83"/>
      <c r="L111" s="83"/>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78.75" hidden="1" x14ac:dyDescent="0.25">
      <c r="A112" s="9" t="s">
        <v>283</v>
      </c>
      <c r="B112" s="66" t="s">
        <v>284</v>
      </c>
      <c r="C112" s="66" t="s">
        <v>598</v>
      </c>
      <c r="D112" s="29" t="s">
        <v>599</v>
      </c>
      <c r="E112" s="66" t="s">
        <v>694</v>
      </c>
      <c r="F112" s="66" t="s">
        <v>301</v>
      </c>
      <c r="G112" s="83" t="s">
        <v>445</v>
      </c>
      <c r="H112" s="86" t="s">
        <v>600</v>
      </c>
      <c r="I112" s="115">
        <v>80</v>
      </c>
      <c r="J112" s="116">
        <v>80</v>
      </c>
      <c r="K112" s="116"/>
      <c r="L112" s="116"/>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10" hidden="1" x14ac:dyDescent="0.25">
      <c r="A113" s="57" t="s">
        <v>285</v>
      </c>
      <c r="B113" s="66" t="s">
        <v>288</v>
      </c>
      <c r="C113" s="66" t="s">
        <v>601</v>
      </c>
      <c r="D113" s="29" t="s">
        <v>593</v>
      </c>
      <c r="E113" s="66" t="s">
        <v>286</v>
      </c>
      <c r="F113" s="66" t="s">
        <v>435</v>
      </c>
      <c r="G113" s="83" t="s">
        <v>602</v>
      </c>
      <c r="H113" s="86" t="s">
        <v>603</v>
      </c>
      <c r="I113" s="115">
        <v>15</v>
      </c>
      <c r="J113" s="116">
        <v>15</v>
      </c>
      <c r="K113" s="116"/>
      <c r="L113" s="116"/>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hidden="1" x14ac:dyDescent="0.25">
      <c r="A114" s="9" t="s">
        <v>292</v>
      </c>
      <c r="B114" s="66" t="s">
        <v>293</v>
      </c>
      <c r="C114" s="66" t="s">
        <v>291</v>
      </c>
      <c r="D114" s="29" t="s">
        <v>593</v>
      </c>
      <c r="E114" s="66" t="s">
        <v>295</v>
      </c>
      <c r="F114" s="66" t="s">
        <v>290</v>
      </c>
      <c r="G114" s="83" t="s">
        <v>604</v>
      </c>
      <c r="H114" s="86" t="s">
        <v>605</v>
      </c>
      <c r="I114" s="115">
        <v>45</v>
      </c>
      <c r="J114" s="116">
        <v>68</v>
      </c>
      <c r="K114" s="116"/>
      <c r="L114" s="116"/>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20" hidden="1" x14ac:dyDescent="0.25">
      <c r="A115" s="9" t="s">
        <v>297</v>
      </c>
      <c r="B115" s="66" t="s">
        <v>296</v>
      </c>
      <c r="C115" s="66" t="s">
        <v>722</v>
      </c>
      <c r="D115" s="29" t="s">
        <v>593</v>
      </c>
      <c r="E115" s="66" t="s">
        <v>695</v>
      </c>
      <c r="F115" s="24" t="s">
        <v>287</v>
      </c>
      <c r="G115" s="83" t="s">
        <v>606</v>
      </c>
      <c r="H115" s="86" t="s">
        <v>607</v>
      </c>
      <c r="I115" s="115">
        <v>1</v>
      </c>
      <c r="J115" s="116">
        <v>1</v>
      </c>
      <c r="K115" s="116"/>
      <c r="L115" s="116"/>
      <c r="M115" s="116">
        <v>1</v>
      </c>
      <c r="N115" s="116">
        <v>2</v>
      </c>
      <c r="O115" s="116">
        <v>2</v>
      </c>
      <c r="P115" s="116">
        <v>3</v>
      </c>
      <c r="Q115" s="116">
        <v>3</v>
      </c>
      <c r="R115" s="116">
        <v>3</v>
      </c>
      <c r="S115" s="116">
        <v>4</v>
      </c>
      <c r="T115" s="116">
        <v>4</v>
      </c>
      <c r="U115" s="116">
        <v>4</v>
      </c>
      <c r="V115" s="116">
        <v>5</v>
      </c>
      <c r="W115" s="116">
        <v>5</v>
      </c>
      <c r="X115" s="46" t="s">
        <v>759</v>
      </c>
      <c r="Y115" s="12" t="s">
        <v>594</v>
      </c>
    </row>
    <row r="116" spans="1:25" hidden="1" x14ac:dyDescent="0.25">
      <c r="A116" s="195"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hidden="1" customHeight="1" x14ac:dyDescent="0.25">
      <c r="A117" s="69" t="s">
        <v>300</v>
      </c>
      <c r="B117" s="190" t="s">
        <v>303</v>
      </c>
      <c r="C117" s="190" t="s">
        <v>443</v>
      </c>
      <c r="D117" s="70" t="s">
        <v>305</v>
      </c>
      <c r="E117" s="24" t="s">
        <v>304</v>
      </c>
      <c r="F117" s="182" t="s">
        <v>567</v>
      </c>
      <c r="G117" s="126" t="s">
        <v>321</v>
      </c>
      <c r="H117" s="134" t="s">
        <v>751</v>
      </c>
      <c r="I117" s="133">
        <v>30</v>
      </c>
      <c r="J117" s="127">
        <v>35</v>
      </c>
      <c r="K117" s="127"/>
      <c r="L117" s="127"/>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hidden="1" customHeight="1" x14ac:dyDescent="0.25">
      <c r="A118" s="73"/>
      <c r="B118" s="55"/>
      <c r="C118" s="55"/>
      <c r="D118" s="70" t="s">
        <v>305</v>
      </c>
      <c r="E118" s="24" t="s">
        <v>308</v>
      </c>
      <c r="F118" s="182" t="s">
        <v>568</v>
      </c>
      <c r="G118" s="126" t="s">
        <v>322</v>
      </c>
      <c r="H118" s="134" t="s">
        <v>569</v>
      </c>
      <c r="I118" s="133">
        <v>20</v>
      </c>
      <c r="J118" s="127">
        <v>20</v>
      </c>
      <c r="K118" s="127"/>
      <c r="L118" s="127"/>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hidden="1" customHeight="1" x14ac:dyDescent="0.25">
      <c r="A119" s="74" t="s">
        <v>307</v>
      </c>
      <c r="B119" s="24" t="s">
        <v>306</v>
      </c>
      <c r="C119" s="24" t="s">
        <v>730</v>
      </c>
      <c r="D119" s="70" t="s">
        <v>305</v>
      </c>
      <c r="E119" s="24" t="s">
        <v>570</v>
      </c>
      <c r="F119" s="182" t="s">
        <v>309</v>
      </c>
      <c r="G119" s="126" t="s">
        <v>323</v>
      </c>
      <c r="H119" s="134" t="s">
        <v>571</v>
      </c>
      <c r="I119" s="133">
        <v>3</v>
      </c>
      <c r="J119" s="127">
        <v>5</v>
      </c>
      <c r="K119" s="127"/>
      <c r="L119" s="127"/>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hidden="1" x14ac:dyDescent="0.25">
      <c r="A120" s="75" t="s">
        <v>310</v>
      </c>
      <c r="B120" s="190" t="s">
        <v>311</v>
      </c>
      <c r="C120" s="190" t="s">
        <v>609</v>
      </c>
      <c r="D120" s="70" t="s">
        <v>305</v>
      </c>
      <c r="E120" s="24" t="s">
        <v>313</v>
      </c>
      <c r="F120" s="182" t="s">
        <v>312</v>
      </c>
      <c r="G120" s="126" t="s">
        <v>324</v>
      </c>
      <c r="H120" s="134" t="s">
        <v>572</v>
      </c>
      <c r="I120" s="133">
        <v>8</v>
      </c>
      <c r="J120" s="127">
        <v>8</v>
      </c>
      <c r="K120" s="127"/>
      <c r="L120" s="127"/>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hidden="1" customHeight="1" x14ac:dyDescent="0.25">
      <c r="A121" s="76"/>
      <c r="B121" s="55"/>
      <c r="C121" s="55"/>
      <c r="D121" s="70" t="s">
        <v>305</v>
      </c>
      <c r="E121" s="24" t="s">
        <v>314</v>
      </c>
      <c r="F121" s="182" t="s">
        <v>573</v>
      </c>
      <c r="G121" s="126" t="s">
        <v>325</v>
      </c>
      <c r="H121" s="134" t="s">
        <v>574</v>
      </c>
      <c r="I121" s="133">
        <v>95</v>
      </c>
      <c r="J121" s="127">
        <v>95</v>
      </c>
      <c r="K121" s="127"/>
      <c r="L121" s="127"/>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157.5" hidden="1" x14ac:dyDescent="0.25">
      <c r="A122" s="69" t="s">
        <v>315</v>
      </c>
      <c r="B122" s="190" t="s">
        <v>316</v>
      </c>
      <c r="C122" s="190" t="s">
        <v>447</v>
      </c>
      <c r="D122" s="70" t="s">
        <v>305</v>
      </c>
      <c r="E122" s="24" t="s">
        <v>317</v>
      </c>
      <c r="F122" s="24" t="s">
        <v>670</v>
      </c>
      <c r="G122" s="126" t="s">
        <v>326</v>
      </c>
      <c r="H122" s="134" t="s">
        <v>446</v>
      </c>
      <c r="I122" s="133">
        <v>30</v>
      </c>
      <c r="J122" s="127">
        <v>32</v>
      </c>
      <c r="K122" s="127"/>
      <c r="L122" s="127"/>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hidden="1" customHeight="1" x14ac:dyDescent="0.25">
      <c r="A123" s="77"/>
      <c r="B123" s="52"/>
      <c r="C123" s="52"/>
      <c r="D123" s="193" t="s">
        <v>305</v>
      </c>
      <c r="E123" s="190" t="s">
        <v>575</v>
      </c>
      <c r="F123" s="190" t="s">
        <v>810</v>
      </c>
      <c r="G123" s="126" t="s">
        <v>333</v>
      </c>
      <c r="H123" s="134" t="s">
        <v>671</v>
      </c>
      <c r="I123" s="133">
        <v>0</v>
      </c>
      <c r="J123" s="127">
        <v>0</v>
      </c>
      <c r="K123" s="127"/>
      <c r="L123" s="127"/>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hidden="1" customHeight="1" x14ac:dyDescent="0.25">
      <c r="A124" s="77"/>
      <c r="B124" s="52"/>
      <c r="C124" s="52"/>
      <c r="D124" s="78"/>
      <c r="E124" s="55"/>
      <c r="F124" s="55"/>
      <c r="G124" s="126" t="s">
        <v>334</v>
      </c>
      <c r="H124" s="134" t="s">
        <v>672</v>
      </c>
      <c r="I124" s="133">
        <v>0</v>
      </c>
      <c r="J124" s="127">
        <v>0</v>
      </c>
      <c r="K124" s="127"/>
      <c r="L124" s="127"/>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hidden="1" x14ac:dyDescent="0.25">
      <c r="A125" s="73"/>
      <c r="B125" s="55"/>
      <c r="C125" s="55"/>
      <c r="D125" s="70" t="s">
        <v>305</v>
      </c>
      <c r="E125" s="24" t="s">
        <v>576</v>
      </c>
      <c r="F125" s="24" t="s">
        <v>577</v>
      </c>
      <c r="G125" s="126" t="s">
        <v>586</v>
      </c>
      <c r="H125" s="134" t="s">
        <v>611</v>
      </c>
      <c r="I125" s="133">
        <v>80</v>
      </c>
      <c r="J125" s="127">
        <v>80</v>
      </c>
      <c r="K125" s="127"/>
      <c r="L125" s="127"/>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hidden="1" customHeight="1" x14ac:dyDescent="0.25">
      <c r="A126" s="197" t="s">
        <v>319</v>
      </c>
      <c r="B126" s="24" t="s">
        <v>318</v>
      </c>
      <c r="C126" s="24" t="s">
        <v>610</v>
      </c>
      <c r="D126" s="70" t="s">
        <v>305</v>
      </c>
      <c r="E126" s="24" t="s">
        <v>320</v>
      </c>
      <c r="F126" s="24" t="s">
        <v>752</v>
      </c>
      <c r="G126" s="126" t="s">
        <v>587</v>
      </c>
      <c r="H126" s="134" t="s">
        <v>676</v>
      </c>
      <c r="I126" s="126">
        <v>40</v>
      </c>
      <c r="J126" s="126">
        <v>40</v>
      </c>
      <c r="K126" s="126"/>
      <c r="L126" s="126"/>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hidden="1" customHeight="1" x14ac:dyDescent="0.25">
      <c r="A127" s="75" t="s">
        <v>327</v>
      </c>
      <c r="B127" s="190" t="s">
        <v>328</v>
      </c>
      <c r="C127" s="190" t="s">
        <v>668</v>
      </c>
      <c r="D127" s="70" t="s">
        <v>305</v>
      </c>
      <c r="E127" s="24" t="s">
        <v>335</v>
      </c>
      <c r="F127" s="24" t="s">
        <v>578</v>
      </c>
      <c r="G127" s="126" t="s">
        <v>588</v>
      </c>
      <c r="H127" s="134" t="s">
        <v>579</v>
      </c>
      <c r="I127" s="133">
        <v>50</v>
      </c>
      <c r="J127" s="127">
        <v>50</v>
      </c>
      <c r="K127" s="127"/>
      <c r="L127" s="127"/>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hidden="1" customHeight="1" x14ac:dyDescent="0.25">
      <c r="A128" s="79"/>
      <c r="B128" s="52"/>
      <c r="C128" s="52"/>
      <c r="D128" s="70" t="s">
        <v>305</v>
      </c>
      <c r="E128" s="24" t="s">
        <v>580</v>
      </c>
      <c r="F128" s="24" t="s">
        <v>753</v>
      </c>
      <c r="G128" s="126" t="s">
        <v>589</v>
      </c>
      <c r="H128" s="134" t="s">
        <v>673</v>
      </c>
      <c r="I128" s="133">
        <v>50</v>
      </c>
      <c r="J128" s="127">
        <v>50</v>
      </c>
      <c r="K128" s="127"/>
      <c r="L128" s="127"/>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hidden="1" customHeight="1" x14ac:dyDescent="0.25">
      <c r="A129" s="79"/>
      <c r="B129" s="52"/>
      <c r="C129" s="52"/>
      <c r="D129" s="70" t="s">
        <v>771</v>
      </c>
      <c r="E129" s="24" t="s">
        <v>612</v>
      </c>
      <c r="F129" s="24" t="s">
        <v>613</v>
      </c>
      <c r="G129" s="126" t="s">
        <v>590</v>
      </c>
      <c r="H129" s="134" t="s">
        <v>772</v>
      </c>
      <c r="I129" s="133">
        <v>70</v>
      </c>
      <c r="J129" s="127">
        <v>73</v>
      </c>
      <c r="K129" s="127"/>
      <c r="L129" s="127"/>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hidden="1" customHeight="1" x14ac:dyDescent="0.25">
      <c r="A130" s="79"/>
      <c r="B130" s="52"/>
      <c r="C130" s="52"/>
      <c r="D130" s="70" t="s">
        <v>771</v>
      </c>
      <c r="E130" s="24" t="s">
        <v>614</v>
      </c>
      <c r="F130" s="24" t="s">
        <v>615</v>
      </c>
      <c r="G130" s="155" t="s">
        <v>617</v>
      </c>
      <c r="H130" s="155" t="s">
        <v>774</v>
      </c>
      <c r="I130" s="155">
        <v>0</v>
      </c>
      <c r="J130" s="155">
        <v>0.25</v>
      </c>
      <c r="K130" s="155"/>
      <c r="L130" s="155"/>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78" hidden="1" customHeight="1" x14ac:dyDescent="0.25">
      <c r="A131" s="76"/>
      <c r="B131" s="55"/>
      <c r="C131" s="55"/>
      <c r="D131" s="70" t="s">
        <v>771</v>
      </c>
      <c r="E131" s="24" t="s">
        <v>616</v>
      </c>
      <c r="F131" s="24" t="s">
        <v>619</v>
      </c>
      <c r="G131" s="156"/>
      <c r="H131" s="156"/>
      <c r="I131" s="156"/>
      <c r="J131" s="157"/>
      <c r="K131" s="157"/>
      <c r="L131" s="157"/>
      <c r="M131" s="156"/>
      <c r="N131" s="157"/>
      <c r="O131" s="157"/>
      <c r="P131" s="157"/>
      <c r="Q131" s="157"/>
      <c r="R131" s="157"/>
      <c r="S131" s="157"/>
      <c r="T131" s="157"/>
      <c r="U131" s="157"/>
      <c r="V131" s="157"/>
      <c r="W131" s="156"/>
      <c r="X131" s="46" t="s">
        <v>759</v>
      </c>
      <c r="Y131" s="71" t="s">
        <v>773</v>
      </c>
    </row>
    <row r="132" spans="1:26" s="72" customFormat="1" ht="141.75" hidden="1" x14ac:dyDescent="0.25">
      <c r="A132" s="69" t="s">
        <v>330</v>
      </c>
      <c r="B132" s="190" t="s">
        <v>329</v>
      </c>
      <c r="C132" s="190" t="s">
        <v>581</v>
      </c>
      <c r="D132" s="193" t="s">
        <v>305</v>
      </c>
      <c r="E132" s="190" t="s">
        <v>336</v>
      </c>
      <c r="F132" s="190" t="s">
        <v>723</v>
      </c>
      <c r="G132" s="126" t="s">
        <v>618</v>
      </c>
      <c r="H132" s="134" t="s">
        <v>674</v>
      </c>
      <c r="I132" s="133">
        <v>10</v>
      </c>
      <c r="J132" s="127">
        <v>10</v>
      </c>
      <c r="K132" s="127"/>
      <c r="L132" s="127"/>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hidden="1" x14ac:dyDescent="0.25">
      <c r="A133" s="73"/>
      <c r="B133" s="55"/>
      <c r="C133" s="55"/>
      <c r="D133" s="78"/>
      <c r="E133" s="55"/>
      <c r="F133" s="55"/>
      <c r="G133" s="126" t="s">
        <v>620</v>
      </c>
      <c r="H133" s="134" t="s">
        <v>667</v>
      </c>
      <c r="I133" s="133">
        <v>80</v>
      </c>
      <c r="J133" s="127">
        <v>80</v>
      </c>
      <c r="K133" s="127"/>
      <c r="L133" s="127"/>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hidden="1" x14ac:dyDescent="0.25">
      <c r="A134" s="74" t="s">
        <v>582</v>
      </c>
      <c r="B134" s="24" t="s">
        <v>583</v>
      </c>
      <c r="C134" s="24" t="s">
        <v>675</v>
      </c>
      <c r="D134" s="70" t="s">
        <v>305</v>
      </c>
      <c r="E134" s="24" t="s">
        <v>584</v>
      </c>
      <c r="F134" s="24" t="s">
        <v>585</v>
      </c>
      <c r="G134" s="126" t="s">
        <v>621</v>
      </c>
      <c r="H134" s="134" t="s">
        <v>669</v>
      </c>
      <c r="I134" s="133">
        <v>50</v>
      </c>
      <c r="J134" s="127">
        <v>50</v>
      </c>
      <c r="K134" s="127"/>
      <c r="L134" s="127"/>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hidden="1" x14ac:dyDescent="0.25">
      <c r="A135" s="69" t="s">
        <v>622</v>
      </c>
      <c r="B135" s="190" t="s">
        <v>624</v>
      </c>
      <c r="C135" s="190" t="s">
        <v>626</v>
      </c>
      <c r="D135" s="193" t="s">
        <v>771</v>
      </c>
      <c r="E135" s="190" t="s">
        <v>627</v>
      </c>
      <c r="F135" s="350" t="s">
        <v>626</v>
      </c>
      <c r="G135" s="126" t="s">
        <v>630</v>
      </c>
      <c r="H135" s="134" t="s">
        <v>775</v>
      </c>
      <c r="I135" s="133">
        <v>4</v>
      </c>
      <c r="J135" s="127">
        <v>5</v>
      </c>
      <c r="K135" s="127"/>
      <c r="L135" s="127"/>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hidden="1" x14ac:dyDescent="0.25">
      <c r="A136" s="77"/>
      <c r="B136" s="52"/>
      <c r="C136" s="52"/>
      <c r="D136" s="78"/>
      <c r="E136" s="191"/>
      <c r="F136" s="351"/>
      <c r="G136" s="126" t="s">
        <v>633</v>
      </c>
      <c r="H136" s="134" t="s">
        <v>776</v>
      </c>
      <c r="I136" s="133">
        <v>3</v>
      </c>
      <c r="J136" s="127">
        <v>5</v>
      </c>
      <c r="K136" s="127"/>
      <c r="L136" s="127"/>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hidden="1" x14ac:dyDescent="0.25">
      <c r="A137" s="77"/>
      <c r="B137" s="52"/>
      <c r="C137" s="52"/>
      <c r="D137" s="193"/>
      <c r="E137" s="191"/>
      <c r="F137" s="351"/>
      <c r="G137" s="126" t="s">
        <v>632</v>
      </c>
      <c r="H137" s="134" t="s">
        <v>780</v>
      </c>
      <c r="I137" s="134">
        <v>1.2</v>
      </c>
      <c r="J137" s="127">
        <v>3</v>
      </c>
      <c r="K137" s="127"/>
      <c r="L137" s="127"/>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hidden="1" x14ac:dyDescent="0.25">
      <c r="A138" s="73"/>
      <c r="B138" s="55"/>
      <c r="C138" s="55"/>
      <c r="D138" s="78" t="s">
        <v>782</v>
      </c>
      <c r="E138" s="192"/>
      <c r="F138" s="306"/>
      <c r="G138" s="126" t="s">
        <v>631</v>
      </c>
      <c r="H138" s="134" t="s">
        <v>783</v>
      </c>
      <c r="I138" s="133">
        <v>0</v>
      </c>
      <c r="J138" s="127">
        <v>3</v>
      </c>
      <c r="K138" s="127"/>
      <c r="L138" s="127"/>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hidden="1" x14ac:dyDescent="0.25">
      <c r="A139" s="69" t="s">
        <v>623</v>
      </c>
      <c r="B139" s="190" t="s">
        <v>625</v>
      </c>
      <c r="C139" s="190" t="s">
        <v>628</v>
      </c>
      <c r="D139" s="352" t="s">
        <v>771</v>
      </c>
      <c r="E139" s="190" t="s">
        <v>629</v>
      </c>
      <c r="F139" s="190" t="s">
        <v>628</v>
      </c>
      <c r="G139" s="126" t="s">
        <v>634</v>
      </c>
      <c r="H139" s="134" t="s">
        <v>777</v>
      </c>
      <c r="I139" s="133">
        <v>0</v>
      </c>
      <c r="J139" s="127">
        <v>1</v>
      </c>
      <c r="K139" s="127"/>
      <c r="L139" s="127"/>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hidden="1" x14ac:dyDescent="0.25">
      <c r="A140" s="77"/>
      <c r="B140" s="52"/>
      <c r="C140" s="52"/>
      <c r="D140" s="306"/>
      <c r="E140" s="52"/>
      <c r="F140" s="52"/>
      <c r="G140" s="126" t="s">
        <v>637</v>
      </c>
      <c r="H140" s="134" t="s">
        <v>778</v>
      </c>
      <c r="I140" s="133">
        <v>20</v>
      </c>
      <c r="J140" s="127">
        <v>30</v>
      </c>
      <c r="K140" s="127"/>
      <c r="L140" s="127"/>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hidden="1" customHeight="1" x14ac:dyDescent="0.25">
      <c r="A141" s="77"/>
      <c r="B141" s="52"/>
      <c r="C141" s="52"/>
      <c r="D141" s="352" t="s">
        <v>782</v>
      </c>
      <c r="E141" s="52"/>
      <c r="F141" s="52"/>
      <c r="G141" s="126" t="s">
        <v>636</v>
      </c>
      <c r="H141" s="134" t="s">
        <v>789</v>
      </c>
      <c r="I141" s="133">
        <v>5</v>
      </c>
      <c r="J141" s="127">
        <v>7</v>
      </c>
      <c r="K141" s="127"/>
      <c r="L141" s="127"/>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hidden="1" x14ac:dyDescent="0.25">
      <c r="A142" s="73"/>
      <c r="B142" s="55"/>
      <c r="C142" s="55"/>
      <c r="D142" s="306"/>
      <c r="E142" s="192"/>
      <c r="F142" s="55"/>
      <c r="G142" s="126" t="s">
        <v>635</v>
      </c>
      <c r="H142" s="134" t="s">
        <v>784</v>
      </c>
      <c r="I142" s="133">
        <v>0</v>
      </c>
      <c r="J142" s="127">
        <v>5</v>
      </c>
      <c r="K142" s="127"/>
      <c r="L142" s="127"/>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hidden="1"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186"/>
      <c r="Y143" s="186"/>
    </row>
    <row r="144" spans="1:26" s="13" customFormat="1" ht="216" hidden="1" customHeight="1" x14ac:dyDescent="0.25">
      <c r="A144" s="57" t="s">
        <v>337</v>
      </c>
      <c r="B144" s="66" t="s">
        <v>513</v>
      </c>
      <c r="C144" s="83" t="s">
        <v>510</v>
      </c>
      <c r="D144" s="29" t="s">
        <v>806</v>
      </c>
      <c r="E144" s="66" t="s">
        <v>338</v>
      </c>
      <c r="F144" s="83" t="s">
        <v>511</v>
      </c>
      <c r="G144" s="83" t="s">
        <v>515</v>
      </c>
      <c r="H144" s="86" t="s">
        <v>764</v>
      </c>
      <c r="I144" s="86">
        <v>6.6</v>
      </c>
      <c r="J144" s="83">
        <v>6.6</v>
      </c>
      <c r="K144" s="83"/>
      <c r="L144" s="83"/>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hidden="1" x14ac:dyDescent="0.25">
      <c r="A145" s="57" t="s">
        <v>339</v>
      </c>
      <c r="B145" s="66" t="s">
        <v>340</v>
      </c>
      <c r="C145" s="83" t="s">
        <v>724</v>
      </c>
      <c r="D145" s="29" t="s">
        <v>806</v>
      </c>
      <c r="E145" s="66" t="s">
        <v>514</v>
      </c>
      <c r="F145" s="83" t="s">
        <v>512</v>
      </c>
      <c r="G145" s="83" t="s">
        <v>516</v>
      </c>
      <c r="H145" s="83" t="s">
        <v>765</v>
      </c>
      <c r="I145" s="83">
        <v>2.5</v>
      </c>
      <c r="J145" s="83">
        <v>2.5</v>
      </c>
      <c r="K145" s="83"/>
      <c r="L145" s="83"/>
      <c r="M145" s="83">
        <v>2.5</v>
      </c>
      <c r="N145" s="83">
        <v>2.6</v>
      </c>
      <c r="O145" s="83">
        <v>2.8</v>
      </c>
      <c r="P145" s="83">
        <v>3</v>
      </c>
      <c r="Q145" s="83">
        <v>3</v>
      </c>
      <c r="R145" s="83">
        <v>3</v>
      </c>
      <c r="S145" s="83">
        <v>3.5</v>
      </c>
      <c r="T145" s="83">
        <v>3.5</v>
      </c>
      <c r="U145" s="83">
        <v>4</v>
      </c>
      <c r="V145" s="83">
        <v>4.5</v>
      </c>
      <c r="W145" s="83">
        <v>6</v>
      </c>
      <c r="X145" s="46" t="s">
        <v>759</v>
      </c>
      <c r="Y145" s="12" t="s">
        <v>807</v>
      </c>
    </row>
    <row r="146" spans="1:25" hidden="1" x14ac:dyDescent="0.25">
      <c r="A146" s="195"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hidden="1" x14ac:dyDescent="0.25">
      <c r="A147" s="58" t="s">
        <v>342</v>
      </c>
      <c r="B147" s="66" t="s">
        <v>343</v>
      </c>
      <c r="C147" s="24" t="s">
        <v>505</v>
      </c>
      <c r="D147" s="29" t="s">
        <v>344</v>
      </c>
      <c r="E147" s="66" t="s">
        <v>346</v>
      </c>
      <c r="F147" s="66" t="s">
        <v>345</v>
      </c>
      <c r="G147" s="83" t="s">
        <v>352</v>
      </c>
      <c r="H147" s="86" t="s">
        <v>506</v>
      </c>
      <c r="I147" s="181">
        <v>40</v>
      </c>
      <c r="J147" s="181">
        <v>40</v>
      </c>
      <c r="K147" s="181"/>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hidden="1" x14ac:dyDescent="0.25">
      <c r="A148" s="67" t="s">
        <v>349</v>
      </c>
      <c r="B148" s="66" t="s">
        <v>347</v>
      </c>
      <c r="C148" s="66" t="s">
        <v>448</v>
      </c>
      <c r="D148" s="29" t="s">
        <v>344</v>
      </c>
      <c r="E148" s="66" t="s">
        <v>348</v>
      </c>
      <c r="F148" s="66" t="s">
        <v>436</v>
      </c>
      <c r="G148" s="83" t="s">
        <v>353</v>
      </c>
      <c r="H148" s="86" t="s">
        <v>507</v>
      </c>
      <c r="I148" s="83">
        <v>0.7</v>
      </c>
      <c r="J148" s="181">
        <v>1</v>
      </c>
      <c r="K148" s="181"/>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hidden="1" x14ac:dyDescent="0.25">
      <c r="A149" s="67" t="s">
        <v>350</v>
      </c>
      <c r="B149" s="66" t="s">
        <v>707</v>
      </c>
      <c r="C149" s="66" t="s">
        <v>725</v>
      </c>
      <c r="D149" s="29" t="s">
        <v>344</v>
      </c>
      <c r="E149" s="66" t="s">
        <v>708</v>
      </c>
      <c r="F149" s="66" t="s">
        <v>508</v>
      </c>
      <c r="G149" s="83" t="s">
        <v>509</v>
      </c>
      <c r="H149" s="86" t="s">
        <v>351</v>
      </c>
      <c r="I149" s="86">
        <v>0.6</v>
      </c>
      <c r="J149" s="181">
        <v>1</v>
      </c>
      <c r="K149" s="181"/>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hidden="1" x14ac:dyDescent="0.25">
      <c r="A150" s="195"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hidden="1" x14ac:dyDescent="0.25">
      <c r="A151" s="85" t="s">
        <v>354</v>
      </c>
      <c r="B151" s="83" t="s">
        <v>355</v>
      </c>
      <c r="C151" s="83" t="s">
        <v>531</v>
      </c>
      <c r="D151" s="29" t="s">
        <v>740</v>
      </c>
      <c r="E151" s="83" t="s">
        <v>357</v>
      </c>
      <c r="F151" s="66" t="s">
        <v>532</v>
      </c>
      <c r="G151" s="83" t="s">
        <v>364</v>
      </c>
      <c r="H151" s="86" t="s">
        <v>535</v>
      </c>
      <c r="I151" s="115">
        <v>60</v>
      </c>
      <c r="J151" s="116">
        <v>61</v>
      </c>
      <c r="K151" s="116"/>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hidden="1" x14ac:dyDescent="0.25">
      <c r="A152" s="85" t="s">
        <v>358</v>
      </c>
      <c r="B152" s="87" t="s">
        <v>360</v>
      </c>
      <c r="C152" s="87" t="s">
        <v>449</v>
      </c>
      <c r="D152" s="29" t="s">
        <v>740</v>
      </c>
      <c r="E152" s="83" t="s">
        <v>359</v>
      </c>
      <c r="F152" s="66" t="s">
        <v>533</v>
      </c>
      <c r="G152" s="83" t="s">
        <v>365</v>
      </c>
      <c r="H152" s="86" t="s">
        <v>536</v>
      </c>
      <c r="I152" s="115">
        <v>210</v>
      </c>
      <c r="J152" s="116">
        <v>210</v>
      </c>
      <c r="K152" s="116"/>
      <c r="L152" s="116"/>
      <c r="M152" s="116">
        <v>250</v>
      </c>
      <c r="N152" s="116">
        <v>270</v>
      </c>
      <c r="O152" s="116">
        <v>350</v>
      </c>
      <c r="P152" s="116">
        <v>450</v>
      </c>
      <c r="Q152" s="116">
        <v>500</v>
      </c>
      <c r="R152" s="116">
        <v>550</v>
      </c>
      <c r="S152" s="116">
        <v>600</v>
      </c>
      <c r="T152" s="116">
        <v>650</v>
      </c>
      <c r="U152" s="116">
        <v>700</v>
      </c>
      <c r="V152" s="116">
        <v>750</v>
      </c>
      <c r="W152" s="116">
        <v>800</v>
      </c>
      <c r="X152" s="46" t="s">
        <v>759</v>
      </c>
      <c r="Y152" s="12" t="s">
        <v>462</v>
      </c>
    </row>
    <row r="153" spans="1:25" ht="150.75" hidden="1" customHeight="1" x14ac:dyDescent="0.25">
      <c r="A153" s="88"/>
      <c r="B153" s="89"/>
      <c r="C153" s="89"/>
      <c r="D153" s="29" t="s">
        <v>740</v>
      </c>
      <c r="E153" s="83" t="s">
        <v>361</v>
      </c>
      <c r="F153" s="66" t="s">
        <v>534</v>
      </c>
      <c r="G153" s="87" t="s">
        <v>366</v>
      </c>
      <c r="H153" s="87" t="s">
        <v>363</v>
      </c>
      <c r="I153" s="147">
        <v>60</v>
      </c>
      <c r="J153" s="147">
        <v>61</v>
      </c>
      <c r="K153" s="147"/>
      <c r="L153" s="147"/>
      <c r="M153" s="147">
        <v>62</v>
      </c>
      <c r="N153" s="147">
        <v>63</v>
      </c>
      <c r="O153" s="147">
        <v>64</v>
      </c>
      <c r="P153" s="147">
        <v>65</v>
      </c>
      <c r="Q153" s="147">
        <v>66</v>
      </c>
      <c r="R153" s="147">
        <v>67</v>
      </c>
      <c r="S153" s="147">
        <v>67</v>
      </c>
      <c r="T153" s="147">
        <v>68</v>
      </c>
      <c r="U153" s="147">
        <v>69</v>
      </c>
      <c r="V153" s="147">
        <v>69</v>
      </c>
      <c r="W153" s="147">
        <v>0.7</v>
      </c>
      <c r="X153" s="46" t="s">
        <v>759</v>
      </c>
      <c r="Y153" s="11" t="s">
        <v>462</v>
      </c>
    </row>
    <row r="154" spans="1:25" ht="97.5" hidden="1" customHeight="1" x14ac:dyDescent="0.25">
      <c r="A154" s="90"/>
      <c r="B154" s="91"/>
      <c r="C154" s="91"/>
      <c r="D154" s="29" t="s">
        <v>740</v>
      </c>
      <c r="E154" s="83" t="s">
        <v>362</v>
      </c>
      <c r="F154" s="201" t="s">
        <v>726</v>
      </c>
      <c r="G154" s="92"/>
      <c r="H154" s="92"/>
      <c r="I154" s="165"/>
      <c r="J154" s="165"/>
      <c r="K154" s="165"/>
      <c r="L154" s="165"/>
      <c r="M154" s="165"/>
      <c r="N154" s="165"/>
      <c r="O154" s="165"/>
      <c r="P154" s="165"/>
      <c r="Q154" s="165"/>
      <c r="R154" s="165"/>
      <c r="S154" s="165"/>
      <c r="T154" s="165"/>
      <c r="U154" s="165"/>
      <c r="V154" s="165"/>
      <c r="W154" s="165"/>
      <c r="X154" s="46" t="s">
        <v>759</v>
      </c>
      <c r="Y154" s="45" t="s">
        <v>462</v>
      </c>
    </row>
    <row r="155" spans="1:25" s="13" customFormat="1" ht="348.75" hidden="1" customHeight="1" x14ac:dyDescent="0.25">
      <c r="A155" s="85" t="s">
        <v>367</v>
      </c>
      <c r="B155" s="87" t="s">
        <v>368</v>
      </c>
      <c r="C155" s="87" t="s">
        <v>523</v>
      </c>
      <c r="D155" s="29" t="s">
        <v>522</v>
      </c>
      <c r="E155" s="83" t="s">
        <v>369</v>
      </c>
      <c r="F155" s="66" t="s">
        <v>437</v>
      </c>
      <c r="G155" s="83" t="s">
        <v>375</v>
      </c>
      <c r="H155" s="86" t="s">
        <v>527</v>
      </c>
      <c r="I155" s="115">
        <v>52</v>
      </c>
      <c r="J155" s="116">
        <v>54</v>
      </c>
      <c r="K155" s="116"/>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hidden="1" customHeight="1" x14ac:dyDescent="0.25">
      <c r="A156" s="88"/>
      <c r="B156" s="89"/>
      <c r="C156" s="89"/>
      <c r="D156" s="29" t="s">
        <v>521</v>
      </c>
      <c r="E156" s="83" t="s">
        <v>370</v>
      </c>
      <c r="F156" s="66" t="s">
        <v>372</v>
      </c>
      <c r="G156" s="83" t="s">
        <v>376</v>
      </c>
      <c r="H156" s="86" t="s">
        <v>678</v>
      </c>
      <c r="I156" s="115">
        <v>7</v>
      </c>
      <c r="J156" s="116">
        <v>8</v>
      </c>
      <c r="K156" s="116"/>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hidden="1" x14ac:dyDescent="0.25">
      <c r="A157" s="90"/>
      <c r="B157" s="91"/>
      <c r="C157" s="91"/>
      <c r="D157" s="29" t="s">
        <v>521</v>
      </c>
      <c r="E157" s="83" t="s">
        <v>371</v>
      </c>
      <c r="F157" s="34" t="s">
        <v>524</v>
      </c>
      <c r="G157" s="83" t="s">
        <v>378</v>
      </c>
      <c r="H157" s="86" t="s">
        <v>731</v>
      </c>
      <c r="I157" s="115">
        <v>10</v>
      </c>
      <c r="J157" s="116">
        <v>12</v>
      </c>
      <c r="K157" s="116"/>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hidden="1" x14ac:dyDescent="0.25">
      <c r="A158" s="85" t="s">
        <v>377</v>
      </c>
      <c r="B158" s="87" t="s">
        <v>373</v>
      </c>
      <c r="C158" s="87" t="s">
        <v>677</v>
      </c>
      <c r="D158" s="193" t="s">
        <v>356</v>
      </c>
      <c r="E158" s="87" t="s">
        <v>374</v>
      </c>
      <c r="F158" s="102" t="s">
        <v>525</v>
      </c>
      <c r="G158" s="83" t="s">
        <v>559</v>
      </c>
      <c r="H158" s="86" t="s">
        <v>526</v>
      </c>
      <c r="I158" s="166">
        <v>20</v>
      </c>
      <c r="J158" s="167">
        <v>23</v>
      </c>
      <c r="K158" s="167"/>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x14ac:dyDescent="0.25">
      <c r="A159" s="206" t="s">
        <v>415</v>
      </c>
      <c r="B159" s="189"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customHeight="1" x14ac:dyDescent="0.25">
      <c r="A161" s="57" t="s">
        <v>418</v>
      </c>
      <c r="B161" s="10" t="s">
        <v>419</v>
      </c>
      <c r="C161" s="190" t="s">
        <v>487</v>
      </c>
      <c r="D161" s="29" t="s">
        <v>732</v>
      </c>
      <c r="E161" s="66" t="s">
        <v>483</v>
      </c>
      <c r="F161" s="66" t="s">
        <v>733</v>
      </c>
      <c r="G161" s="155" t="s">
        <v>440</v>
      </c>
      <c r="H161" s="155" t="s">
        <v>528</v>
      </c>
      <c r="I161" s="155">
        <v>59.5</v>
      </c>
      <c r="J161" s="87">
        <v>67.3</v>
      </c>
      <c r="K161" s="87"/>
      <c r="L161" s="87"/>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10.75" customHeight="1" x14ac:dyDescent="0.25">
      <c r="A162" s="58"/>
      <c r="B162" s="23"/>
      <c r="C162" s="52"/>
      <c r="D162" s="29" t="s">
        <v>734</v>
      </c>
      <c r="E162" s="66" t="s">
        <v>484</v>
      </c>
      <c r="F162" s="66" t="s">
        <v>529</v>
      </c>
      <c r="G162" s="89"/>
      <c r="H162" s="89"/>
      <c r="I162" s="89"/>
      <c r="J162" s="89"/>
      <c r="K162" s="89"/>
      <c r="L162" s="89"/>
      <c r="M162" s="89"/>
      <c r="N162" s="89"/>
      <c r="O162" s="89"/>
      <c r="P162" s="89"/>
      <c r="Q162" s="89"/>
      <c r="R162" s="89"/>
      <c r="S162" s="89"/>
      <c r="T162" s="89"/>
      <c r="U162" s="89"/>
      <c r="V162" s="89"/>
      <c r="W162" s="89"/>
      <c r="X162" s="12" t="s">
        <v>755</v>
      </c>
      <c r="Y162" s="12" t="s">
        <v>464</v>
      </c>
    </row>
    <row r="163" spans="1:25" s="13" customFormat="1" ht="372" hidden="1" customHeight="1" x14ac:dyDescent="0.25">
      <c r="A163" s="94"/>
      <c r="B163" s="18"/>
      <c r="C163" s="55"/>
      <c r="D163" s="29" t="s">
        <v>734</v>
      </c>
      <c r="E163" s="66" t="s">
        <v>485</v>
      </c>
      <c r="F163" s="66" t="s">
        <v>768</v>
      </c>
      <c r="G163" s="89"/>
      <c r="H163" s="89"/>
      <c r="I163" s="89"/>
      <c r="J163" s="89"/>
      <c r="K163" s="89"/>
      <c r="L163" s="89"/>
      <c r="M163" s="89"/>
      <c r="N163" s="89"/>
      <c r="O163" s="89"/>
      <c r="P163" s="89"/>
      <c r="Q163" s="89"/>
      <c r="R163" s="89"/>
      <c r="S163" s="89"/>
      <c r="T163" s="89"/>
      <c r="U163" s="89"/>
      <c r="V163" s="89"/>
      <c r="W163" s="89"/>
      <c r="X163" s="12" t="s">
        <v>756</v>
      </c>
      <c r="Y163" s="12" t="s">
        <v>769</v>
      </c>
    </row>
    <row r="164" spans="1:25" s="13" customFormat="1" ht="213.75" customHeight="1" x14ac:dyDescent="0.25">
      <c r="A164" s="57" t="s">
        <v>420</v>
      </c>
      <c r="B164" s="66" t="s">
        <v>421</v>
      </c>
      <c r="C164" s="24" t="s">
        <v>385</v>
      </c>
      <c r="D164" s="29" t="s">
        <v>57</v>
      </c>
      <c r="E164" s="66" t="s">
        <v>486</v>
      </c>
      <c r="F164" s="66" t="s">
        <v>754</v>
      </c>
      <c r="G164" s="91"/>
      <c r="H164" s="91"/>
      <c r="I164" s="91"/>
      <c r="J164" s="91"/>
      <c r="K164" s="91"/>
      <c r="L164" s="91"/>
      <c r="M164" s="91"/>
      <c r="N164" s="91"/>
      <c r="O164" s="91"/>
      <c r="P164" s="91"/>
      <c r="Q164" s="91"/>
      <c r="R164" s="91"/>
      <c r="S164" s="91"/>
      <c r="T164" s="91"/>
      <c r="U164" s="91"/>
      <c r="V164" s="91"/>
      <c r="W164" s="91"/>
      <c r="X164" s="12" t="s">
        <v>755</v>
      </c>
      <c r="Y164" s="12" t="s">
        <v>464</v>
      </c>
    </row>
    <row r="165" spans="1:25" hidden="1" x14ac:dyDescent="0.25">
      <c r="A165" s="194" t="s">
        <v>49</v>
      </c>
      <c r="B165" s="46" t="s">
        <v>46</v>
      </c>
      <c r="C165" s="318" t="s">
        <v>45</v>
      </c>
      <c r="D165" s="298"/>
      <c r="E165" s="298"/>
      <c r="F165" s="298"/>
      <c r="G165" s="298"/>
      <c r="H165" s="319"/>
      <c r="I165" s="200"/>
      <c r="J165" s="60"/>
      <c r="K165" s="60"/>
      <c r="L165" s="60"/>
      <c r="M165" s="60"/>
      <c r="N165" s="60"/>
      <c r="O165" s="60"/>
      <c r="P165" s="60"/>
      <c r="Q165" s="60"/>
      <c r="R165" s="60"/>
      <c r="S165" s="60"/>
      <c r="T165" s="60"/>
      <c r="U165" s="60"/>
      <c r="V165" s="60"/>
      <c r="W165" s="83"/>
      <c r="X165" s="12"/>
      <c r="Y165" s="12"/>
    </row>
    <row r="166" spans="1:25" ht="110.25" hidden="1" x14ac:dyDescent="0.25">
      <c r="A166" s="94" t="s">
        <v>679</v>
      </c>
      <c r="B166" s="18" t="s">
        <v>680</v>
      </c>
      <c r="C166" s="55" t="s">
        <v>489</v>
      </c>
      <c r="D166" s="29" t="s">
        <v>735</v>
      </c>
      <c r="E166" s="96" t="s">
        <v>684</v>
      </c>
      <c r="F166" s="183" t="s">
        <v>490</v>
      </c>
      <c r="G166" s="104" t="s">
        <v>488</v>
      </c>
      <c r="H166" s="86" t="s">
        <v>792</v>
      </c>
      <c r="I166" s="115">
        <v>0</v>
      </c>
      <c r="J166" s="116">
        <v>0</v>
      </c>
      <c r="K166" s="116"/>
      <c r="L166" s="116"/>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hidden="1" x14ac:dyDescent="0.25">
      <c r="A167" s="57" t="s">
        <v>386</v>
      </c>
      <c r="B167" s="10" t="s">
        <v>681</v>
      </c>
      <c r="C167" s="190" t="s">
        <v>454</v>
      </c>
      <c r="D167" s="29" t="s">
        <v>382</v>
      </c>
      <c r="E167" s="96" t="s">
        <v>683</v>
      </c>
      <c r="F167" s="201" t="s">
        <v>685</v>
      </c>
      <c r="G167" s="105" t="s">
        <v>403</v>
      </c>
      <c r="H167" s="87" t="s">
        <v>793</v>
      </c>
      <c r="I167" s="147">
        <v>0</v>
      </c>
      <c r="J167" s="116">
        <v>0</v>
      </c>
      <c r="K167" s="116"/>
      <c r="L167" s="116"/>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hidden="1" customHeight="1" x14ac:dyDescent="0.25">
      <c r="A168" s="58"/>
      <c r="B168" s="23"/>
      <c r="C168" s="52"/>
      <c r="D168" s="29" t="s">
        <v>382</v>
      </c>
      <c r="E168" s="96" t="s">
        <v>692</v>
      </c>
      <c r="F168" s="201" t="s">
        <v>686</v>
      </c>
      <c r="G168" s="141"/>
      <c r="H168" s="141"/>
      <c r="I168" s="141"/>
      <c r="J168" s="60"/>
      <c r="K168" s="60"/>
      <c r="L168" s="60"/>
      <c r="M168" s="83"/>
      <c r="N168" s="83"/>
      <c r="O168" s="83"/>
      <c r="P168" s="83"/>
      <c r="Q168" s="83"/>
      <c r="R168" s="60"/>
      <c r="S168" s="60"/>
      <c r="T168" s="60"/>
      <c r="U168" s="60"/>
      <c r="V168" s="60"/>
      <c r="W168" s="83"/>
      <c r="X168" s="12" t="s">
        <v>758</v>
      </c>
      <c r="Y168" s="12" t="s">
        <v>769</v>
      </c>
    </row>
    <row r="169" spans="1:25" ht="58.5" hidden="1" customHeight="1" x14ac:dyDescent="0.25">
      <c r="A169" s="58"/>
      <c r="B169" s="23"/>
      <c r="C169" s="52"/>
      <c r="D169" s="29" t="s">
        <v>382</v>
      </c>
      <c r="E169" s="96" t="s">
        <v>693</v>
      </c>
      <c r="F169" s="201" t="s">
        <v>687</v>
      </c>
      <c r="G169" s="159"/>
      <c r="H169" s="159"/>
      <c r="I169" s="159"/>
      <c r="J169" s="199"/>
      <c r="K169" s="199"/>
      <c r="L169" s="199"/>
      <c r="M169" s="83"/>
      <c r="N169" s="83"/>
      <c r="O169" s="83"/>
      <c r="P169" s="83"/>
      <c r="Q169" s="83"/>
      <c r="R169" s="60"/>
      <c r="S169" s="199"/>
      <c r="T169" s="199"/>
      <c r="U169" s="199"/>
      <c r="V169" s="199"/>
      <c r="W169" s="62"/>
      <c r="X169" s="12" t="s">
        <v>758</v>
      </c>
      <c r="Y169" s="12" t="s">
        <v>769</v>
      </c>
    </row>
    <row r="170" spans="1:25" s="13" customFormat="1" ht="54.75" hidden="1" customHeight="1" x14ac:dyDescent="0.25">
      <c r="A170" s="58"/>
      <c r="B170" s="23"/>
      <c r="C170" s="52"/>
      <c r="D170" s="29" t="s">
        <v>741</v>
      </c>
      <c r="E170" s="96" t="s">
        <v>390</v>
      </c>
      <c r="F170" s="66" t="s">
        <v>688</v>
      </c>
      <c r="G170" s="141"/>
      <c r="H170" s="141"/>
      <c r="I170" s="141"/>
      <c r="J170" s="60"/>
      <c r="K170" s="60"/>
      <c r="L170" s="60"/>
      <c r="M170" s="83"/>
      <c r="N170" s="83"/>
      <c r="O170" s="83"/>
      <c r="P170" s="83"/>
      <c r="Q170" s="83"/>
      <c r="R170" s="60"/>
      <c r="S170" s="60"/>
      <c r="T170" s="60"/>
      <c r="U170" s="60"/>
      <c r="V170" s="60"/>
      <c r="W170" s="83"/>
      <c r="X170" s="12" t="s">
        <v>758</v>
      </c>
      <c r="Y170" s="12" t="s">
        <v>769</v>
      </c>
    </row>
    <row r="171" spans="1:25" s="13" customFormat="1" ht="78.75" hidden="1" x14ac:dyDescent="0.25">
      <c r="A171" s="57" t="s">
        <v>393</v>
      </c>
      <c r="B171" s="10" t="s">
        <v>696</v>
      </c>
      <c r="C171" s="190" t="s">
        <v>397</v>
      </c>
      <c r="D171" s="29" t="s">
        <v>392</v>
      </c>
      <c r="E171" s="96" t="s">
        <v>697</v>
      </c>
      <c r="F171" s="66" t="s">
        <v>391</v>
      </c>
      <c r="G171" s="105" t="s">
        <v>404</v>
      </c>
      <c r="H171" s="87" t="s">
        <v>736</v>
      </c>
      <c r="I171" s="147"/>
      <c r="J171" s="128"/>
      <c r="K171" s="128"/>
      <c r="L171" s="128"/>
      <c r="M171" s="116">
        <v>1</v>
      </c>
      <c r="N171" s="116">
        <v>1</v>
      </c>
      <c r="O171" s="116">
        <v>1</v>
      </c>
      <c r="P171" s="116"/>
      <c r="Q171" s="116"/>
      <c r="R171" s="128"/>
      <c r="S171" s="128"/>
      <c r="T171" s="128"/>
      <c r="U171" s="128"/>
      <c r="V171" s="128"/>
      <c r="W171" s="116">
        <v>3</v>
      </c>
      <c r="X171" s="12" t="s">
        <v>758</v>
      </c>
      <c r="Y171" s="12" t="s">
        <v>769</v>
      </c>
    </row>
    <row r="172" spans="1:25" s="13" customFormat="1" ht="45" hidden="1" x14ac:dyDescent="0.25">
      <c r="A172" s="58"/>
      <c r="B172" s="23"/>
      <c r="C172" s="52"/>
      <c r="D172" s="29" t="s">
        <v>519</v>
      </c>
      <c r="E172" s="96" t="s">
        <v>698</v>
      </c>
      <c r="F172" s="66" t="s">
        <v>682</v>
      </c>
      <c r="G172" s="141"/>
      <c r="H172" s="141"/>
      <c r="I172" s="168"/>
      <c r="J172" s="128"/>
      <c r="K172" s="128"/>
      <c r="L172" s="128"/>
      <c r="M172" s="116"/>
      <c r="N172" s="116"/>
      <c r="O172" s="116"/>
      <c r="P172" s="116"/>
      <c r="Q172" s="116"/>
      <c r="R172" s="128"/>
      <c r="S172" s="128"/>
      <c r="T172" s="128"/>
      <c r="U172" s="128"/>
      <c r="V172" s="128"/>
      <c r="W172" s="116"/>
      <c r="X172" s="12" t="s">
        <v>758</v>
      </c>
      <c r="Y172" s="12" t="s">
        <v>769</v>
      </c>
    </row>
    <row r="173" spans="1:25" s="13" customFormat="1" ht="130.5" hidden="1" customHeight="1" x14ac:dyDescent="0.25">
      <c r="A173" s="94"/>
      <c r="B173" s="18"/>
      <c r="C173" s="55"/>
      <c r="D173" s="29" t="s">
        <v>741</v>
      </c>
      <c r="E173" s="96" t="s">
        <v>709</v>
      </c>
      <c r="F173" s="66" t="s">
        <v>738</v>
      </c>
      <c r="G173" s="92"/>
      <c r="H173" s="92"/>
      <c r="I173" s="169"/>
      <c r="J173" s="128"/>
      <c r="K173" s="128"/>
      <c r="L173" s="128"/>
      <c r="M173" s="116"/>
      <c r="N173" s="128"/>
      <c r="O173" s="128"/>
      <c r="P173" s="128"/>
      <c r="Q173" s="128"/>
      <c r="R173" s="128"/>
      <c r="S173" s="128"/>
      <c r="T173" s="128"/>
      <c r="U173" s="128"/>
      <c r="V173" s="128"/>
      <c r="W173" s="116"/>
      <c r="X173" s="12" t="s">
        <v>758</v>
      </c>
      <c r="Y173" s="12" t="s">
        <v>769</v>
      </c>
    </row>
    <row r="174" spans="1:25" s="13" customFormat="1" ht="60" hidden="1" x14ac:dyDescent="0.25">
      <c r="A174" s="57" t="s">
        <v>422</v>
      </c>
      <c r="B174" s="10" t="s">
        <v>423</v>
      </c>
      <c r="C174" s="190" t="s">
        <v>398</v>
      </c>
      <c r="D174" s="29" t="s">
        <v>520</v>
      </c>
      <c r="E174" s="96" t="s">
        <v>699</v>
      </c>
      <c r="F174" s="66" t="s">
        <v>396</v>
      </c>
      <c r="G174" s="105" t="s">
        <v>405</v>
      </c>
      <c r="H174" s="87" t="s">
        <v>560</v>
      </c>
      <c r="I174" s="147"/>
      <c r="J174" s="116">
        <v>1</v>
      </c>
      <c r="K174" s="116"/>
      <c r="L174" s="116"/>
      <c r="M174" s="116">
        <v>1</v>
      </c>
      <c r="N174" s="128"/>
      <c r="O174" s="128"/>
      <c r="P174" s="128"/>
      <c r="Q174" s="128"/>
      <c r="R174" s="128"/>
      <c r="S174" s="128"/>
      <c r="T174" s="128"/>
      <c r="U174" s="128"/>
      <c r="V174" s="128"/>
      <c r="W174" s="116">
        <v>2</v>
      </c>
      <c r="X174" s="12" t="s">
        <v>758</v>
      </c>
      <c r="Y174" s="12" t="s">
        <v>769</v>
      </c>
    </row>
    <row r="175" spans="1:25" s="13" customFormat="1" ht="51" hidden="1" x14ac:dyDescent="0.25">
      <c r="A175" s="94"/>
      <c r="B175" s="18"/>
      <c r="C175" s="55"/>
      <c r="D175" s="29" t="s">
        <v>520</v>
      </c>
      <c r="E175" s="96" t="s">
        <v>700</v>
      </c>
      <c r="F175" s="66" t="s">
        <v>395</v>
      </c>
      <c r="G175" s="92"/>
      <c r="H175" s="92"/>
      <c r="I175" s="92"/>
      <c r="J175" s="83"/>
      <c r="K175" s="83"/>
      <c r="L175" s="83"/>
      <c r="M175" s="83"/>
      <c r="N175" s="60"/>
      <c r="O175" s="60"/>
      <c r="P175" s="60"/>
      <c r="Q175" s="60"/>
      <c r="R175" s="60"/>
      <c r="S175" s="60"/>
      <c r="T175" s="60"/>
      <c r="U175" s="60"/>
      <c r="V175" s="60"/>
      <c r="W175" s="83"/>
      <c r="X175" s="12" t="s">
        <v>758</v>
      </c>
      <c r="Y175" s="12" t="s">
        <v>770</v>
      </c>
    </row>
    <row r="176" spans="1:25" ht="45" hidden="1"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hidden="1" x14ac:dyDescent="0.25">
      <c r="A177" s="57" t="s">
        <v>379</v>
      </c>
      <c r="B177" s="66" t="s">
        <v>380</v>
      </c>
      <c r="C177" s="24" t="s">
        <v>406</v>
      </c>
      <c r="D177" s="29" t="s">
        <v>748</v>
      </c>
      <c r="E177" s="96" t="s">
        <v>381</v>
      </c>
      <c r="F177" s="66" t="s">
        <v>408</v>
      </c>
      <c r="G177" s="104" t="s">
        <v>407</v>
      </c>
      <c r="H177" s="86" t="s">
        <v>564</v>
      </c>
      <c r="I177" s="170">
        <v>0.05</v>
      </c>
      <c r="J177" s="148">
        <v>0.06</v>
      </c>
      <c r="K177" s="148"/>
      <c r="L177" s="148"/>
      <c r="M177" s="148">
        <v>0.1</v>
      </c>
      <c r="N177" s="148">
        <v>0.15</v>
      </c>
      <c r="O177" s="148">
        <v>0.23</v>
      </c>
      <c r="P177" s="148">
        <v>0.33</v>
      </c>
      <c r="Q177" s="148">
        <v>0.45</v>
      </c>
      <c r="R177" s="148">
        <v>0.5</v>
      </c>
      <c r="S177" s="148">
        <v>0.55000000000000004</v>
      </c>
      <c r="T177" s="148">
        <v>0.6</v>
      </c>
      <c r="U177" s="171">
        <v>0.65</v>
      </c>
      <c r="V177" s="171">
        <v>0.75</v>
      </c>
      <c r="W177" s="171">
        <v>0.8</v>
      </c>
      <c r="X177" s="186" t="s">
        <v>760</v>
      </c>
      <c r="Y177" s="186" t="s">
        <v>710</v>
      </c>
    </row>
    <row r="178" spans="1:25" ht="110.25" hidden="1" customHeight="1" x14ac:dyDescent="0.25">
      <c r="A178" s="57" t="s">
        <v>384</v>
      </c>
      <c r="B178" s="10" t="s">
        <v>383</v>
      </c>
      <c r="C178" s="190" t="s">
        <v>409</v>
      </c>
      <c r="D178" s="29"/>
      <c r="E178" s="96" t="s">
        <v>387</v>
      </c>
      <c r="F178" s="66" t="s">
        <v>412</v>
      </c>
      <c r="G178" s="104" t="s">
        <v>413</v>
      </c>
      <c r="H178" s="86" t="s">
        <v>566</v>
      </c>
      <c r="I178" s="115">
        <v>10</v>
      </c>
      <c r="J178" s="116">
        <v>15</v>
      </c>
      <c r="K178" s="116"/>
      <c r="L178" s="116"/>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hidden="1" x14ac:dyDescent="0.25">
      <c r="A179" s="99"/>
      <c r="B179" s="98"/>
      <c r="C179" s="31"/>
      <c r="D179" s="29"/>
      <c r="E179" s="96" t="s">
        <v>388</v>
      </c>
      <c r="F179" s="34" t="s">
        <v>410</v>
      </c>
      <c r="G179" s="105" t="s">
        <v>563</v>
      </c>
      <c r="H179" s="85" t="s">
        <v>565</v>
      </c>
      <c r="I179" s="150">
        <v>20</v>
      </c>
      <c r="J179" s="147">
        <v>20</v>
      </c>
      <c r="K179" s="147"/>
      <c r="L179" s="147"/>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39.75" hidden="1" customHeight="1" x14ac:dyDescent="0.25">
      <c r="A180" s="99"/>
      <c r="B180" s="98"/>
      <c r="C180" s="98"/>
      <c r="D180" s="29"/>
      <c r="E180" s="96" t="s">
        <v>389</v>
      </c>
      <c r="F180" s="34" t="s">
        <v>411</v>
      </c>
      <c r="G180" s="160"/>
      <c r="H180" s="88"/>
      <c r="I180" s="88"/>
      <c r="J180" s="141"/>
      <c r="K180" s="141"/>
      <c r="L180" s="141"/>
      <c r="M180" s="89"/>
      <c r="N180" s="141"/>
      <c r="O180" s="141"/>
      <c r="P180" s="141"/>
      <c r="Q180" s="141"/>
      <c r="R180" s="141"/>
      <c r="S180" s="141"/>
      <c r="T180" s="141"/>
      <c r="U180" s="159"/>
      <c r="V180" s="159"/>
      <c r="W180" s="161"/>
      <c r="X180" s="12" t="s">
        <v>758</v>
      </c>
      <c r="Y180" s="101" t="s">
        <v>458</v>
      </c>
    </row>
    <row r="181" spans="1:25" ht="81.75" hidden="1" customHeight="1" x14ac:dyDescent="0.25">
      <c r="A181" s="8"/>
      <c r="B181" s="19"/>
      <c r="C181" s="19"/>
      <c r="D181" s="49"/>
      <c r="E181" s="97" t="s">
        <v>390</v>
      </c>
      <c r="F181" s="102" t="s">
        <v>414</v>
      </c>
      <c r="G181" s="141"/>
      <c r="H181" s="88"/>
      <c r="I181" s="88"/>
      <c r="J181" s="141"/>
      <c r="K181" s="141"/>
      <c r="L181" s="141"/>
      <c r="M181" s="89"/>
      <c r="N181" s="141"/>
      <c r="O181" s="141"/>
      <c r="P181" s="141"/>
      <c r="Q181" s="141"/>
      <c r="R181" s="141"/>
      <c r="S181" s="141"/>
      <c r="T181" s="141"/>
      <c r="U181" s="159"/>
      <c r="V181" s="159"/>
      <c r="W181" s="161"/>
      <c r="X181" s="12" t="s">
        <v>758</v>
      </c>
      <c r="Y181" s="101" t="s">
        <v>458</v>
      </c>
    </row>
    <row r="182" spans="1:25" ht="99" hidden="1" customHeight="1" x14ac:dyDescent="0.25">
      <c r="A182" s="10" t="s">
        <v>393</v>
      </c>
      <c r="B182" s="66" t="s">
        <v>394</v>
      </c>
      <c r="C182" s="24" t="s">
        <v>438</v>
      </c>
      <c r="D182" s="29" t="s">
        <v>749</v>
      </c>
      <c r="E182" s="96" t="s">
        <v>401</v>
      </c>
      <c r="F182" s="66" t="s">
        <v>416</v>
      </c>
      <c r="G182" s="160"/>
      <c r="H182" s="88"/>
      <c r="I182" s="88"/>
      <c r="J182" s="141"/>
      <c r="K182" s="141"/>
      <c r="L182" s="141"/>
      <c r="M182" s="89"/>
      <c r="N182" s="141"/>
      <c r="O182" s="141"/>
      <c r="P182" s="141"/>
      <c r="Q182" s="141"/>
      <c r="R182" s="141"/>
      <c r="S182" s="141"/>
      <c r="T182" s="141"/>
      <c r="U182" s="159"/>
      <c r="V182" s="159"/>
      <c r="W182" s="161"/>
      <c r="X182" s="186" t="s">
        <v>760</v>
      </c>
      <c r="Y182" s="101" t="s">
        <v>710</v>
      </c>
    </row>
    <row r="183" spans="1:25" ht="137.25" hidden="1" customHeight="1" x14ac:dyDescent="0.25">
      <c r="A183" s="66" t="s">
        <v>399</v>
      </c>
      <c r="B183" s="66" t="s">
        <v>400</v>
      </c>
      <c r="C183" s="201" t="s">
        <v>737</v>
      </c>
      <c r="D183" s="29" t="s">
        <v>750</v>
      </c>
      <c r="E183" s="96" t="s">
        <v>402</v>
      </c>
      <c r="F183" s="201" t="s">
        <v>417</v>
      </c>
      <c r="G183" s="106"/>
      <c r="H183" s="90"/>
      <c r="I183" s="90"/>
      <c r="J183" s="113"/>
      <c r="K183" s="113"/>
      <c r="L183" s="113"/>
      <c r="M183" s="112"/>
      <c r="N183" s="113"/>
      <c r="O183" s="113"/>
      <c r="P183" s="113"/>
      <c r="Q183" s="113"/>
      <c r="R183" s="113"/>
      <c r="S183" s="113"/>
      <c r="T183" s="113"/>
      <c r="U183" s="113"/>
      <c r="V183" s="113"/>
      <c r="W183" s="112"/>
      <c r="X183" s="186" t="s">
        <v>760</v>
      </c>
      <c r="Y183" s="28" t="s">
        <v>710</v>
      </c>
    </row>
    <row r="184" spans="1:25" ht="15"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sheetData>
  <autoFilter ref="A6:AA183">
    <filterColumn colId="23">
      <filters blank="1">
        <filter val="Заместитель главы по экономике и финансам"/>
        <filter val="Заместитель главы по экономке и финансам"/>
        <filter val="Заместитель главы по экономке и финансам, Заместитель главы по земельно-имущественным отношениям"/>
      </filters>
    </filterColumn>
    <filterColumn colId="24">
      <filters>
        <filter val="Финансовое управление"/>
      </filters>
    </filterColumn>
  </autoFilter>
  <mergeCells count="47">
    <mergeCell ref="A2:L2"/>
    <mergeCell ref="X2:Y2"/>
    <mergeCell ref="C13:W13"/>
    <mergeCell ref="H4:H5"/>
    <mergeCell ref="X1:Y1"/>
    <mergeCell ref="A3:A5"/>
    <mergeCell ref="B3:C3"/>
    <mergeCell ref="D3:D5"/>
    <mergeCell ref="E3:F3"/>
    <mergeCell ref="G3:H3"/>
    <mergeCell ref="I3:W3"/>
    <mergeCell ref="X3:X5"/>
    <mergeCell ref="Y3:Y5"/>
    <mergeCell ref="B4:B5"/>
    <mergeCell ref="C4:C5"/>
    <mergeCell ref="E4:E5"/>
    <mergeCell ref="F4:F5"/>
    <mergeCell ref="G4:G5"/>
    <mergeCell ref="I4:I5"/>
    <mergeCell ref="J4:Q4"/>
    <mergeCell ref="R4:W4"/>
    <mergeCell ref="C7:W7"/>
    <mergeCell ref="C8:W8"/>
    <mergeCell ref="C165:H165"/>
    <mergeCell ref="C176:W176"/>
    <mergeCell ref="A184:Y184"/>
    <mergeCell ref="C116:W116"/>
    <mergeCell ref="F135:F138"/>
    <mergeCell ref="D139:D140"/>
    <mergeCell ref="D141:D142"/>
    <mergeCell ref="C143:W143"/>
    <mergeCell ref="C146:W146"/>
    <mergeCell ref="C150:W150"/>
    <mergeCell ref="C159:Y159"/>
    <mergeCell ref="C160:Y160"/>
    <mergeCell ref="C109:W109"/>
    <mergeCell ref="C24:W24"/>
    <mergeCell ref="C29:W29"/>
    <mergeCell ref="C36:W36"/>
    <mergeCell ref="C37:W37"/>
    <mergeCell ref="C42:W42"/>
    <mergeCell ref="C52:W52"/>
    <mergeCell ref="C60:W60"/>
    <mergeCell ref="C71:W71"/>
    <mergeCell ref="C75:W75"/>
    <mergeCell ref="C76:W76"/>
    <mergeCell ref="C46:W46"/>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84"/>
  <sheetViews>
    <sheetView topLeftCell="A21" zoomScale="75" zoomScaleNormal="75" workbookViewId="0">
      <selection activeCell="D9" sqref="D9"/>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0.5703125" style="162" customWidth="1"/>
    <col min="8" max="8" width="27.85546875" style="162" customWidth="1"/>
    <col min="9" max="9" width="10" style="162" customWidth="1"/>
    <col min="10" max="11" width="8.28515625" style="118" customWidth="1"/>
    <col min="12" max="12" width="44.42578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10.7109375" style="118" hidden="1" customWidth="1"/>
    <col min="23" max="23" width="3.28515625" style="117" hidden="1" customWidth="1"/>
    <col min="24" max="24" width="24.28515625" style="1" customWidth="1"/>
    <col min="25" max="25" width="30.140625"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790</v>
      </c>
      <c r="Y1" s="333"/>
    </row>
    <row r="2" spans="1:25" ht="20.25" x14ac:dyDescent="0.25">
      <c r="A2" s="343" t="s">
        <v>767</v>
      </c>
      <c r="B2" s="344"/>
      <c r="C2" s="344"/>
      <c r="D2" s="344"/>
      <c r="E2" s="344"/>
      <c r="F2" s="344"/>
      <c r="G2" s="344"/>
      <c r="H2" s="344"/>
      <c r="I2" s="322"/>
      <c r="J2" s="322"/>
      <c r="K2" s="322"/>
      <c r="L2" s="322"/>
      <c r="X2" s="353"/>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818</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x14ac:dyDescent="0.25">
      <c r="A7" s="203">
        <v>1</v>
      </c>
      <c r="B7" s="187" t="s">
        <v>6</v>
      </c>
      <c r="C7" s="297" t="s">
        <v>5</v>
      </c>
      <c r="D7" s="297"/>
      <c r="E7" s="297"/>
      <c r="F7" s="297"/>
      <c r="G7" s="297"/>
      <c r="H7" s="297"/>
      <c r="I7" s="297"/>
      <c r="J7" s="298"/>
      <c r="K7" s="298"/>
      <c r="L7" s="298"/>
      <c r="M7" s="298"/>
      <c r="N7" s="298"/>
      <c r="O7" s="298"/>
      <c r="P7" s="298"/>
      <c r="Q7" s="298"/>
      <c r="R7" s="298"/>
      <c r="S7" s="298"/>
      <c r="T7" s="298"/>
      <c r="U7" s="298"/>
      <c r="V7" s="298"/>
      <c r="W7" s="298"/>
      <c r="X7" s="186"/>
      <c r="Y7" s="186"/>
    </row>
    <row r="8" spans="1:25" ht="15" x14ac:dyDescent="0.25">
      <c r="A8" s="8" t="s">
        <v>10</v>
      </c>
      <c r="B8" s="188" t="s">
        <v>815</v>
      </c>
      <c r="C8" s="299" t="s">
        <v>7</v>
      </c>
      <c r="D8" s="299"/>
      <c r="E8" s="299"/>
      <c r="F8" s="299"/>
      <c r="G8" s="299"/>
      <c r="H8" s="299"/>
      <c r="I8" s="299"/>
      <c r="J8" s="298"/>
      <c r="K8" s="298"/>
      <c r="L8" s="298"/>
      <c r="M8" s="298"/>
      <c r="N8" s="298"/>
      <c r="O8" s="298"/>
      <c r="P8" s="298"/>
      <c r="Q8" s="298"/>
      <c r="R8" s="298"/>
      <c r="S8" s="298"/>
      <c r="T8" s="298"/>
      <c r="U8" s="298"/>
      <c r="V8" s="298"/>
      <c r="W8" s="298"/>
      <c r="X8" s="186"/>
      <c r="Y8" s="186"/>
    </row>
    <row r="9" spans="1:25" s="13" customFormat="1" ht="178.5" customHeight="1" x14ac:dyDescent="0.25">
      <c r="A9" s="9" t="s">
        <v>54</v>
      </c>
      <c r="B9" s="10" t="s">
        <v>51</v>
      </c>
      <c r="C9" s="10" t="s">
        <v>481</v>
      </c>
      <c r="D9" s="11" t="s">
        <v>57</v>
      </c>
      <c r="E9" s="10" t="s">
        <v>60</v>
      </c>
      <c r="F9" s="10" t="s">
        <v>59</v>
      </c>
      <c r="G9" s="83" t="s">
        <v>73</v>
      </c>
      <c r="H9" s="86" t="s">
        <v>766</v>
      </c>
      <c r="I9" s="115">
        <v>18</v>
      </c>
      <c r="J9" s="116">
        <v>19</v>
      </c>
      <c r="K9" s="116"/>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hidden="1" customHeight="1" x14ac:dyDescent="0.25">
      <c r="A10" s="8"/>
      <c r="B10" s="14"/>
      <c r="C10" s="14"/>
      <c r="D10" s="15"/>
      <c r="E10" s="14"/>
      <c r="F10" s="14"/>
      <c r="G10" s="62" t="s">
        <v>74</v>
      </c>
      <c r="H10" s="205" t="s">
        <v>639</v>
      </c>
      <c r="I10" s="205">
        <v>12.75</v>
      </c>
      <c r="J10" s="83">
        <v>12.5</v>
      </c>
      <c r="K10" s="83"/>
      <c r="L10" s="83"/>
      <c r="M10" s="83">
        <v>12.6</v>
      </c>
      <c r="N10" s="83">
        <v>12.7</v>
      </c>
      <c r="O10" s="83">
        <v>12.8</v>
      </c>
      <c r="P10" s="83">
        <v>12.9</v>
      </c>
      <c r="Q10" s="83">
        <v>13</v>
      </c>
      <c r="R10" s="83">
        <v>13.2</v>
      </c>
      <c r="S10" s="83">
        <v>13.3</v>
      </c>
      <c r="T10" s="83">
        <v>13.8</v>
      </c>
      <c r="U10" s="83">
        <v>14</v>
      </c>
      <c r="V10" s="83">
        <v>14.5</v>
      </c>
      <c r="W10" s="83">
        <v>14.8</v>
      </c>
      <c r="X10" s="186" t="s">
        <v>756</v>
      </c>
      <c r="Y10" s="186" t="s">
        <v>458</v>
      </c>
    </row>
    <row r="11" spans="1:25" ht="122.25" customHeight="1" x14ac:dyDescent="0.25">
      <c r="A11" s="196" t="s">
        <v>55</v>
      </c>
      <c r="B11" s="201" t="s">
        <v>52</v>
      </c>
      <c r="C11" s="201" t="s">
        <v>640</v>
      </c>
      <c r="D11" s="202" t="s">
        <v>57</v>
      </c>
      <c r="E11" s="201" t="s">
        <v>61</v>
      </c>
      <c r="F11" s="201" t="s">
        <v>641</v>
      </c>
      <c r="G11" s="111" t="s">
        <v>75</v>
      </c>
      <c r="H11" s="111" t="s">
        <v>762</v>
      </c>
      <c r="I11" s="111" t="s">
        <v>744</v>
      </c>
      <c r="J11" s="114">
        <v>10</v>
      </c>
      <c r="K11" s="114"/>
      <c r="L11" s="114"/>
      <c r="M11" s="114">
        <v>10</v>
      </c>
      <c r="N11" s="114">
        <f>64+M11</f>
        <v>74</v>
      </c>
      <c r="O11" s="114">
        <f>215+N11</f>
        <v>289</v>
      </c>
      <c r="P11" s="114">
        <f>O11+1125</f>
        <v>1414</v>
      </c>
      <c r="Q11" s="114">
        <f>P11</f>
        <v>1414</v>
      </c>
      <c r="R11" s="114">
        <f>150+Q11</f>
        <v>1564</v>
      </c>
      <c r="S11" s="114">
        <f>1332+R11</f>
        <v>2896</v>
      </c>
      <c r="T11" s="114">
        <f>S11</f>
        <v>2896</v>
      </c>
      <c r="U11" s="114">
        <f>T11</f>
        <v>2896</v>
      </c>
      <c r="V11" s="114">
        <f>3500+U11</f>
        <v>6396</v>
      </c>
      <c r="W11" s="114">
        <f>160+V11</f>
        <v>6556</v>
      </c>
      <c r="X11" s="36" t="s">
        <v>755</v>
      </c>
      <c r="Y11" s="36" t="s">
        <v>727</v>
      </c>
    </row>
    <row r="12" spans="1:25" ht="133.5" customHeight="1" x14ac:dyDescent="0.25">
      <c r="A12" s="196" t="s">
        <v>56</v>
      </c>
      <c r="B12" s="201" t="s">
        <v>53</v>
      </c>
      <c r="C12" s="201" t="s">
        <v>424</v>
      </c>
      <c r="D12" s="202" t="s">
        <v>57</v>
      </c>
      <c r="E12" s="201" t="s">
        <v>62</v>
      </c>
      <c r="F12" s="201" t="s">
        <v>642</v>
      </c>
      <c r="G12" s="112"/>
      <c r="H12" s="91"/>
      <c r="I12" s="91"/>
      <c r="J12" s="113"/>
      <c r="K12" s="113"/>
      <c r="L12" s="113"/>
      <c r="M12" s="112"/>
      <c r="N12" s="113"/>
      <c r="O12" s="113"/>
      <c r="P12" s="113"/>
      <c r="Q12" s="113"/>
      <c r="R12" s="113"/>
      <c r="S12" s="113"/>
      <c r="T12" s="113"/>
      <c r="U12" s="113"/>
      <c r="V12" s="113"/>
      <c r="W12" s="112"/>
      <c r="X12" s="19" t="s">
        <v>755</v>
      </c>
      <c r="Y12" s="19" t="s">
        <v>727</v>
      </c>
    </row>
    <row r="13" spans="1:25" ht="15" x14ac:dyDescent="0.25">
      <c r="A13" s="20" t="s">
        <v>11</v>
      </c>
      <c r="B13" s="188"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186"/>
      <c r="Y13" s="186"/>
    </row>
    <row r="14" spans="1:25" s="13" customFormat="1" ht="132" hidden="1" customHeight="1" x14ac:dyDescent="0.25">
      <c r="A14" s="9" t="s">
        <v>65</v>
      </c>
      <c r="B14" s="10" t="s">
        <v>63</v>
      </c>
      <c r="C14" s="10" t="s">
        <v>467</v>
      </c>
      <c r="D14" s="66" t="s">
        <v>71</v>
      </c>
      <c r="E14" s="66" t="s">
        <v>76</v>
      </c>
      <c r="F14" s="66" t="s">
        <v>72</v>
      </c>
      <c r="G14" s="83" t="s">
        <v>87</v>
      </c>
      <c r="H14" s="125" t="s">
        <v>546</v>
      </c>
      <c r="I14" s="116">
        <v>30</v>
      </c>
      <c r="J14" s="116">
        <v>30</v>
      </c>
      <c r="K14" s="116"/>
      <c r="L14" s="116"/>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96" customHeight="1" x14ac:dyDescent="0.25">
      <c r="A15" s="22"/>
      <c r="B15" s="23"/>
      <c r="C15" s="23"/>
      <c r="D15" s="66" t="s">
        <v>71</v>
      </c>
      <c r="E15" s="66" t="s">
        <v>77</v>
      </c>
      <c r="F15" s="66" t="s">
        <v>482</v>
      </c>
      <c r="G15" s="83" t="s">
        <v>547</v>
      </c>
      <c r="H15" s="126" t="s">
        <v>643</v>
      </c>
      <c r="I15" s="126" t="s">
        <v>743</v>
      </c>
      <c r="J15" s="83">
        <f>2100+231</f>
        <v>2331</v>
      </c>
      <c r="K15" s="83"/>
      <c r="L15" s="83"/>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279" customHeight="1" x14ac:dyDescent="0.25">
      <c r="A16" s="198"/>
      <c r="B16" s="18"/>
      <c r="C16" s="18"/>
      <c r="D16" s="66" t="s">
        <v>71</v>
      </c>
      <c r="E16" s="66" t="s">
        <v>78</v>
      </c>
      <c r="F16" s="66" t="s">
        <v>468</v>
      </c>
      <c r="G16" s="83"/>
      <c r="H16" s="60"/>
      <c r="I16" s="60"/>
      <c r="J16" s="60"/>
      <c r="K16" s="60"/>
      <c r="L16" s="60"/>
      <c r="M16" s="83"/>
      <c r="N16" s="60"/>
      <c r="O16" s="60"/>
      <c r="P16" s="60"/>
      <c r="Q16" s="60"/>
      <c r="R16" s="60"/>
      <c r="S16" s="60"/>
      <c r="T16" s="60"/>
      <c r="U16" s="60"/>
      <c r="V16" s="60"/>
      <c r="W16" s="83"/>
      <c r="X16" s="46" t="s">
        <v>755</v>
      </c>
      <c r="Y16" s="46" t="s">
        <v>459</v>
      </c>
    </row>
    <row r="17" spans="1:25" s="13" customFormat="1" ht="109.5" customHeight="1" x14ac:dyDescent="0.25">
      <c r="A17" s="11" t="s">
        <v>66</v>
      </c>
      <c r="B17" s="10" t="s">
        <v>64</v>
      </c>
      <c r="C17" s="10" t="s">
        <v>88</v>
      </c>
      <c r="D17" s="66" t="s">
        <v>71</v>
      </c>
      <c r="E17" s="66" t="s">
        <v>80</v>
      </c>
      <c r="F17" s="66" t="s">
        <v>81</v>
      </c>
      <c r="G17" s="83"/>
      <c r="H17" s="83"/>
      <c r="I17" s="83"/>
      <c r="J17" s="60"/>
      <c r="K17" s="60"/>
      <c r="L17" s="60"/>
      <c r="M17" s="83"/>
      <c r="N17" s="60"/>
      <c r="O17" s="60"/>
      <c r="P17" s="60"/>
      <c r="Q17" s="60"/>
      <c r="R17" s="60"/>
      <c r="S17" s="60"/>
      <c r="T17" s="60"/>
      <c r="U17" s="60"/>
      <c r="V17" s="60"/>
      <c r="W17" s="83"/>
      <c r="X17" s="46" t="s">
        <v>755</v>
      </c>
      <c r="Y17" s="46" t="s">
        <v>459</v>
      </c>
    </row>
    <row r="18" spans="1:25" s="13" customFormat="1" ht="170.25" customHeight="1" x14ac:dyDescent="0.25">
      <c r="A18" s="45"/>
      <c r="B18" s="18"/>
      <c r="C18" s="18"/>
      <c r="D18" s="66" t="s">
        <v>71</v>
      </c>
      <c r="E18" s="66" t="s">
        <v>701</v>
      </c>
      <c r="F18" s="66" t="s">
        <v>728</v>
      </c>
      <c r="G18" s="83"/>
      <c r="H18" s="83"/>
      <c r="I18" s="83"/>
      <c r="J18" s="83"/>
      <c r="K18" s="83"/>
      <c r="L18" s="83"/>
      <c r="M18" s="83"/>
      <c r="N18" s="60"/>
      <c r="O18" s="60"/>
      <c r="P18" s="60"/>
      <c r="Q18" s="60"/>
      <c r="R18" s="60"/>
      <c r="S18" s="60"/>
      <c r="T18" s="60"/>
      <c r="U18" s="60"/>
      <c r="V18" s="60"/>
      <c r="W18" s="83"/>
      <c r="X18" s="46" t="s">
        <v>755</v>
      </c>
      <c r="Y18" s="46" t="s">
        <v>459</v>
      </c>
    </row>
    <row r="19" spans="1:25" s="13" customFormat="1" ht="279.75" customHeight="1" x14ac:dyDescent="0.25">
      <c r="A19" s="194" t="s">
        <v>702</v>
      </c>
      <c r="B19" s="66" t="s">
        <v>545</v>
      </c>
      <c r="C19" s="66" t="s">
        <v>82</v>
      </c>
      <c r="D19" s="66" t="s">
        <v>71</v>
      </c>
      <c r="E19" s="66" t="s">
        <v>703</v>
      </c>
      <c r="F19" s="66" t="s">
        <v>466</v>
      </c>
      <c r="G19" s="83" t="s">
        <v>543</v>
      </c>
      <c r="H19" s="83" t="s">
        <v>460</v>
      </c>
      <c r="I19" s="116">
        <v>55</v>
      </c>
      <c r="J19" s="116">
        <v>59</v>
      </c>
      <c r="K19" s="116"/>
      <c r="L19" s="116"/>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customHeight="1" x14ac:dyDescent="0.25">
      <c r="A20" s="9" t="s">
        <v>67</v>
      </c>
      <c r="B20" s="10" t="s">
        <v>544</v>
      </c>
      <c r="C20" s="10" t="s">
        <v>561</v>
      </c>
      <c r="D20" s="66" t="s">
        <v>71</v>
      </c>
      <c r="E20" s="66" t="s">
        <v>83</v>
      </c>
      <c r="F20" s="66" t="s">
        <v>480</v>
      </c>
      <c r="G20" s="83"/>
      <c r="H20" s="83"/>
      <c r="I20" s="116"/>
      <c r="J20" s="128"/>
      <c r="K20" s="128"/>
      <c r="L20" s="128"/>
      <c r="M20" s="116"/>
      <c r="N20" s="128"/>
      <c r="O20" s="128"/>
      <c r="P20" s="128"/>
      <c r="Q20" s="128"/>
      <c r="R20" s="128"/>
      <c r="S20" s="128"/>
      <c r="T20" s="128"/>
      <c r="U20" s="128"/>
      <c r="V20" s="128"/>
      <c r="W20" s="116"/>
      <c r="X20" s="46" t="s">
        <v>755</v>
      </c>
      <c r="Y20" s="46" t="s">
        <v>459</v>
      </c>
    </row>
    <row r="21" spans="1:25" s="13" customFormat="1" ht="93.75" customHeight="1" x14ac:dyDescent="0.25">
      <c r="A21" s="22"/>
      <c r="B21" s="23"/>
      <c r="C21" s="23"/>
      <c r="D21" s="66" t="s">
        <v>71</v>
      </c>
      <c r="E21" s="66" t="s">
        <v>704</v>
      </c>
      <c r="F21" s="66" t="s">
        <v>84</v>
      </c>
      <c r="G21" s="83"/>
      <c r="H21" s="83"/>
      <c r="I21" s="116"/>
      <c r="J21" s="128"/>
      <c r="K21" s="128"/>
      <c r="L21" s="128"/>
      <c r="M21" s="116"/>
      <c r="N21" s="128"/>
      <c r="O21" s="128"/>
      <c r="P21" s="128"/>
      <c r="Q21" s="128"/>
      <c r="R21" s="128"/>
      <c r="S21" s="128"/>
      <c r="T21" s="128"/>
      <c r="U21" s="128"/>
      <c r="V21" s="128"/>
      <c r="W21" s="116"/>
      <c r="X21" s="46" t="s">
        <v>755</v>
      </c>
      <c r="Y21" s="46" t="s">
        <v>459</v>
      </c>
    </row>
    <row r="22" spans="1:25" s="13" customFormat="1" ht="100.5" customHeight="1" x14ac:dyDescent="0.25">
      <c r="A22" s="22"/>
      <c r="B22" s="23"/>
      <c r="C22" s="23"/>
      <c r="D22" s="66" t="s">
        <v>71</v>
      </c>
      <c r="E22" s="66" t="s">
        <v>705</v>
      </c>
      <c r="F22" s="66" t="s">
        <v>85</v>
      </c>
      <c r="G22" s="83"/>
      <c r="H22" s="83"/>
      <c r="I22" s="116"/>
      <c r="J22" s="128"/>
      <c r="K22" s="128"/>
      <c r="L22" s="128"/>
      <c r="M22" s="116"/>
      <c r="N22" s="128"/>
      <c r="O22" s="128"/>
      <c r="P22" s="128"/>
      <c r="Q22" s="128"/>
      <c r="R22" s="128"/>
      <c r="S22" s="128"/>
      <c r="T22" s="128"/>
      <c r="U22" s="128"/>
      <c r="V22" s="128"/>
      <c r="W22" s="116"/>
      <c r="X22" s="46" t="s">
        <v>755</v>
      </c>
      <c r="Y22" s="46" t="s">
        <v>459</v>
      </c>
    </row>
    <row r="23" spans="1:25" s="13" customFormat="1" ht="114.75" customHeight="1" x14ac:dyDescent="0.25">
      <c r="A23" s="198"/>
      <c r="B23" s="18"/>
      <c r="C23" s="18"/>
      <c r="D23" s="66" t="s">
        <v>71</v>
      </c>
      <c r="E23" s="66" t="s">
        <v>706</v>
      </c>
      <c r="F23" s="66" t="s">
        <v>86</v>
      </c>
      <c r="G23" s="83"/>
      <c r="H23" s="83"/>
      <c r="I23" s="116"/>
      <c r="J23" s="128"/>
      <c r="K23" s="128"/>
      <c r="L23" s="128"/>
      <c r="M23" s="116"/>
      <c r="N23" s="128"/>
      <c r="O23" s="128"/>
      <c r="P23" s="128"/>
      <c r="Q23" s="128"/>
      <c r="R23" s="128"/>
      <c r="S23" s="128"/>
      <c r="T23" s="128"/>
      <c r="U23" s="128"/>
      <c r="V23" s="128"/>
      <c r="W23" s="116"/>
      <c r="X23" s="46" t="s">
        <v>755</v>
      </c>
      <c r="Y23" s="46" t="s">
        <v>459</v>
      </c>
    </row>
    <row r="24" spans="1:25" ht="15" x14ac:dyDescent="0.25">
      <c r="A24" s="196" t="s">
        <v>12</v>
      </c>
      <c r="B24" s="188"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186"/>
      <c r="Y24" s="186"/>
    </row>
    <row r="25" spans="1:25" ht="222" customHeight="1" x14ac:dyDescent="0.25">
      <c r="A25" s="204" t="s">
        <v>90</v>
      </c>
      <c r="B25" s="17" t="s">
        <v>68</v>
      </c>
      <c r="C25" s="17" t="s">
        <v>469</v>
      </c>
      <c r="D25" s="201" t="s">
        <v>94</v>
      </c>
      <c r="E25" s="66" t="s">
        <v>93</v>
      </c>
      <c r="F25" s="34" t="s">
        <v>729</v>
      </c>
      <c r="G25" s="62" t="s">
        <v>470</v>
      </c>
      <c r="H25" s="62" t="s">
        <v>549</v>
      </c>
      <c r="I25" s="129">
        <v>7</v>
      </c>
      <c r="J25" s="129">
        <v>7</v>
      </c>
      <c r="K25" s="129"/>
      <c r="L25" s="129"/>
      <c r="M25" s="129">
        <v>7</v>
      </c>
      <c r="N25" s="129">
        <v>7</v>
      </c>
      <c r="O25" s="129">
        <v>7</v>
      </c>
      <c r="P25" s="129">
        <v>7</v>
      </c>
      <c r="Q25" s="129">
        <v>7</v>
      </c>
      <c r="R25" s="129">
        <v>7</v>
      </c>
      <c r="S25" s="129">
        <v>7</v>
      </c>
      <c r="T25" s="129">
        <v>7</v>
      </c>
      <c r="U25" s="129">
        <v>7</v>
      </c>
      <c r="V25" s="129">
        <v>7</v>
      </c>
      <c r="W25" s="129">
        <v>8</v>
      </c>
      <c r="X25" s="188" t="s">
        <v>755</v>
      </c>
      <c r="Y25" s="188" t="s">
        <v>459</v>
      </c>
    </row>
    <row r="26" spans="1:25" ht="108" customHeight="1" x14ac:dyDescent="0.25">
      <c r="A26" s="8" t="s">
        <v>471</v>
      </c>
      <c r="B26" s="201" t="s">
        <v>472</v>
      </c>
      <c r="C26" s="201" t="s">
        <v>473</v>
      </c>
      <c r="D26" s="201" t="s">
        <v>94</v>
      </c>
      <c r="E26" s="201" t="s">
        <v>475</v>
      </c>
      <c r="F26" s="183" t="s">
        <v>504</v>
      </c>
      <c r="G26" s="111" t="s">
        <v>474</v>
      </c>
      <c r="H26" s="173" t="s">
        <v>548</v>
      </c>
      <c r="I26" s="114">
        <v>19</v>
      </c>
      <c r="J26" s="114">
        <v>18</v>
      </c>
      <c r="K26" s="114"/>
      <c r="L26" s="114"/>
      <c r="M26" s="114">
        <v>18</v>
      </c>
      <c r="N26" s="114">
        <v>18</v>
      </c>
      <c r="O26" s="114">
        <v>18</v>
      </c>
      <c r="P26" s="114">
        <v>18</v>
      </c>
      <c r="Q26" s="114">
        <v>18</v>
      </c>
      <c r="R26" s="114">
        <v>18</v>
      </c>
      <c r="S26" s="114">
        <v>18</v>
      </c>
      <c r="T26" s="114">
        <v>18</v>
      </c>
      <c r="U26" s="114">
        <v>19</v>
      </c>
      <c r="V26" s="114">
        <v>19</v>
      </c>
      <c r="W26" s="114">
        <v>20</v>
      </c>
      <c r="X26" s="186" t="s">
        <v>755</v>
      </c>
      <c r="Y26" s="186" t="s">
        <v>459</v>
      </c>
    </row>
    <row r="27" spans="1:25" ht="150.75" customHeight="1" x14ac:dyDescent="0.25">
      <c r="A27" s="204" t="s">
        <v>91</v>
      </c>
      <c r="B27" s="201" t="s">
        <v>69</v>
      </c>
      <c r="C27" s="201" t="s">
        <v>441</v>
      </c>
      <c r="D27" s="201" t="s">
        <v>477</v>
      </c>
      <c r="E27" s="201" t="s">
        <v>95</v>
      </c>
      <c r="F27" s="184" t="s">
        <v>476</v>
      </c>
      <c r="G27" s="91"/>
      <c r="H27" s="90"/>
      <c r="I27" s="165"/>
      <c r="J27" s="91"/>
      <c r="K27" s="91"/>
      <c r="L27" s="91"/>
      <c r="M27" s="91"/>
      <c r="N27" s="91"/>
      <c r="O27" s="91"/>
      <c r="P27" s="91"/>
      <c r="Q27" s="91"/>
      <c r="R27" s="91"/>
      <c r="S27" s="91"/>
      <c r="T27" s="91"/>
      <c r="U27" s="91"/>
      <c r="V27" s="91"/>
      <c r="W27" s="91"/>
      <c r="X27" s="186" t="s">
        <v>755</v>
      </c>
      <c r="Y27" s="186" t="s">
        <v>459</v>
      </c>
    </row>
    <row r="28" spans="1:25" ht="180" customHeight="1" x14ac:dyDescent="0.25">
      <c r="A28" s="204" t="s">
        <v>92</v>
      </c>
      <c r="B28" s="201" t="s">
        <v>96</v>
      </c>
      <c r="C28" s="201" t="s">
        <v>442</v>
      </c>
      <c r="D28" s="201" t="s">
        <v>479</v>
      </c>
      <c r="E28" s="201" t="s">
        <v>97</v>
      </c>
      <c r="F28" s="201" t="s">
        <v>542</v>
      </c>
      <c r="G28" s="111" t="s">
        <v>478</v>
      </c>
      <c r="H28" s="130" t="s">
        <v>541</v>
      </c>
      <c r="I28" s="87">
        <v>16.2</v>
      </c>
      <c r="J28" s="111">
        <v>17</v>
      </c>
      <c r="K28" s="111"/>
      <c r="L28" s="111"/>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hidden="1" customHeight="1" x14ac:dyDescent="0.25">
      <c r="A29" s="196" t="s">
        <v>13</v>
      </c>
      <c r="B29" s="188"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186"/>
      <c r="Y29" s="186"/>
    </row>
    <row r="30" spans="1:25" s="13" customFormat="1" ht="126" hidden="1" x14ac:dyDescent="0.25">
      <c r="A30" s="9" t="s">
        <v>98</v>
      </c>
      <c r="B30" s="66" t="s">
        <v>99</v>
      </c>
      <c r="C30" s="66" t="s">
        <v>100</v>
      </c>
      <c r="D30" s="29" t="s">
        <v>109</v>
      </c>
      <c r="E30" s="66" t="s">
        <v>491</v>
      </c>
      <c r="F30" s="34" t="s">
        <v>503</v>
      </c>
      <c r="G30" s="83" t="s">
        <v>108</v>
      </c>
      <c r="H30" s="131" t="s">
        <v>110</v>
      </c>
      <c r="I30" s="131" t="s">
        <v>746</v>
      </c>
      <c r="J30" s="83" t="s">
        <v>499</v>
      </c>
      <c r="K30" s="83"/>
      <c r="L30" s="83"/>
      <c r="M30" s="83" t="s">
        <v>794</v>
      </c>
      <c r="N30" s="83" t="s">
        <v>795</v>
      </c>
      <c r="O30" s="83" t="s">
        <v>796</v>
      </c>
      <c r="P30" s="83" t="s">
        <v>797</v>
      </c>
      <c r="Q30" s="83" t="s">
        <v>798</v>
      </c>
      <c r="R30" s="83" t="s">
        <v>799</v>
      </c>
      <c r="S30" s="83" t="s">
        <v>800</v>
      </c>
      <c r="T30" s="83" t="s">
        <v>801</v>
      </c>
      <c r="U30" s="83" t="s">
        <v>802</v>
      </c>
      <c r="V30" s="83" t="s">
        <v>803</v>
      </c>
      <c r="W30" s="83" t="s">
        <v>804</v>
      </c>
      <c r="X30" s="12" t="s">
        <v>758</v>
      </c>
      <c r="Y30" s="12" t="s">
        <v>786</v>
      </c>
    </row>
    <row r="31" spans="1:25" s="13" customFormat="1" ht="78.75" hidden="1" x14ac:dyDescent="0.25">
      <c r="A31" s="9" t="s">
        <v>102</v>
      </c>
      <c r="B31" s="10" t="s">
        <v>101</v>
      </c>
      <c r="C31" s="10" t="s">
        <v>551</v>
      </c>
      <c r="D31" s="29" t="s">
        <v>497</v>
      </c>
      <c r="E31" s="66" t="s">
        <v>103</v>
      </c>
      <c r="F31" s="34" t="s">
        <v>498</v>
      </c>
      <c r="G31" s="83" t="s">
        <v>552</v>
      </c>
      <c r="H31" s="132" t="s">
        <v>763</v>
      </c>
      <c r="I31" s="133">
        <v>0</v>
      </c>
      <c r="J31" s="116">
        <v>15</v>
      </c>
      <c r="K31" s="116"/>
      <c r="L31" s="116"/>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70.5" hidden="1" customHeight="1" x14ac:dyDescent="0.25">
      <c r="A32" s="198"/>
      <c r="B32" s="18"/>
      <c r="C32" s="18"/>
      <c r="D32" s="29" t="s">
        <v>494</v>
      </c>
      <c r="E32" s="66" t="s">
        <v>492</v>
      </c>
      <c r="F32" s="34" t="s">
        <v>493</v>
      </c>
      <c r="G32" s="83" t="s">
        <v>496</v>
      </c>
      <c r="H32" s="134" t="s">
        <v>555</v>
      </c>
      <c r="I32" s="133">
        <v>0</v>
      </c>
      <c r="J32" s="83">
        <v>15</v>
      </c>
      <c r="K32" s="83"/>
      <c r="L32" s="83"/>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hidden="1" x14ac:dyDescent="0.25">
      <c r="A33" s="9" t="s">
        <v>104</v>
      </c>
      <c r="B33" s="10" t="s">
        <v>105</v>
      </c>
      <c r="C33" s="10" t="s">
        <v>502</v>
      </c>
      <c r="D33" s="29" t="s">
        <v>500</v>
      </c>
      <c r="E33" s="66" t="s">
        <v>106</v>
      </c>
      <c r="F33" s="34" t="s">
        <v>495</v>
      </c>
      <c r="G33" s="83" t="s">
        <v>553</v>
      </c>
      <c r="H33" s="131" t="s">
        <v>557</v>
      </c>
      <c r="I33" s="135">
        <v>80</v>
      </c>
      <c r="J33" s="116">
        <v>120</v>
      </c>
      <c r="K33" s="116"/>
      <c r="L33" s="116"/>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hidden="1" customHeight="1" x14ac:dyDescent="0.25">
      <c r="A34" s="198"/>
      <c r="B34" s="18"/>
      <c r="C34" s="18"/>
      <c r="D34" s="29" t="s">
        <v>109</v>
      </c>
      <c r="E34" s="66" t="s">
        <v>107</v>
      </c>
      <c r="F34" s="34" t="s">
        <v>501</v>
      </c>
      <c r="G34" s="83" t="s">
        <v>554</v>
      </c>
      <c r="H34" s="131" t="s">
        <v>556</v>
      </c>
      <c r="I34" s="135">
        <v>1240</v>
      </c>
      <c r="J34" s="116">
        <v>1690</v>
      </c>
      <c r="K34" s="116"/>
      <c r="L34" s="116"/>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hidden="1" x14ac:dyDescent="0.25">
      <c r="A35" s="46" t="s">
        <v>644</v>
      </c>
      <c r="B35" s="18" t="s">
        <v>645</v>
      </c>
      <c r="C35" s="18" t="s">
        <v>646</v>
      </c>
      <c r="D35" s="29" t="s">
        <v>109</v>
      </c>
      <c r="E35" s="66" t="s">
        <v>647</v>
      </c>
      <c r="F35" s="34" t="s">
        <v>649</v>
      </c>
      <c r="G35" s="83" t="s">
        <v>650</v>
      </c>
      <c r="H35" s="131" t="s">
        <v>648</v>
      </c>
      <c r="I35" s="135">
        <v>7366</v>
      </c>
      <c r="J35" s="116">
        <v>8000</v>
      </c>
      <c r="K35" s="116"/>
      <c r="L35" s="116"/>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hidden="1" x14ac:dyDescent="0.25">
      <c r="A36" s="185">
        <v>2</v>
      </c>
      <c r="B36" s="187"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186"/>
      <c r="Y36" s="186"/>
    </row>
    <row r="37" spans="1:25" ht="15" hidden="1" x14ac:dyDescent="0.25">
      <c r="A37" s="196" t="s">
        <v>14</v>
      </c>
      <c r="B37" s="188"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186"/>
      <c r="Y37" s="186"/>
    </row>
    <row r="38" spans="1:25" s="13" customFormat="1" ht="94.5" hidden="1" x14ac:dyDescent="0.25">
      <c r="A38" s="9" t="s">
        <v>111</v>
      </c>
      <c r="B38" s="10" t="s">
        <v>112</v>
      </c>
      <c r="C38" s="10" t="s">
        <v>113</v>
      </c>
      <c r="D38" s="29" t="s">
        <v>117</v>
      </c>
      <c r="E38" s="66" t="s">
        <v>124</v>
      </c>
      <c r="F38" s="34" t="s">
        <v>538</v>
      </c>
      <c r="G38" s="87" t="s">
        <v>116</v>
      </c>
      <c r="H38" s="136" t="s">
        <v>747</v>
      </c>
      <c r="I38" s="137">
        <v>59.9</v>
      </c>
      <c r="J38" s="172">
        <v>60</v>
      </c>
      <c r="K38" s="172"/>
      <c r="L38" s="172"/>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hidden="1" x14ac:dyDescent="0.25">
      <c r="A39" s="22"/>
      <c r="B39" s="23"/>
      <c r="C39" s="23"/>
      <c r="D39" s="29" t="s">
        <v>118</v>
      </c>
      <c r="E39" s="66" t="s">
        <v>653</v>
      </c>
      <c r="F39" s="34" t="s">
        <v>114</v>
      </c>
      <c r="G39" s="89"/>
      <c r="H39" s="138"/>
      <c r="I39" s="139"/>
      <c r="J39" s="140"/>
      <c r="K39" s="140"/>
      <c r="L39" s="140"/>
      <c r="M39" s="141"/>
      <c r="N39" s="141"/>
      <c r="O39" s="141"/>
      <c r="P39" s="141"/>
      <c r="Q39" s="141"/>
      <c r="R39" s="141"/>
      <c r="S39" s="141"/>
      <c r="T39" s="141"/>
      <c r="U39" s="141"/>
      <c r="V39" s="141"/>
      <c r="W39" s="89"/>
      <c r="X39" s="12" t="s">
        <v>758</v>
      </c>
      <c r="Y39" s="46" t="s">
        <v>769</v>
      </c>
    </row>
    <row r="40" spans="1:25" s="13" customFormat="1" ht="63.75" hidden="1" x14ac:dyDescent="0.25">
      <c r="A40" s="22"/>
      <c r="B40" s="18"/>
      <c r="C40" s="18"/>
      <c r="D40" s="29" t="s">
        <v>118</v>
      </c>
      <c r="E40" s="66" t="s">
        <v>654</v>
      </c>
      <c r="F40" s="34" t="s">
        <v>115</v>
      </c>
      <c r="G40" s="91"/>
      <c r="H40" s="142"/>
      <c r="I40" s="143"/>
      <c r="J40" s="144"/>
      <c r="K40" s="144"/>
      <c r="L40" s="144"/>
      <c r="M40" s="92"/>
      <c r="N40" s="92"/>
      <c r="O40" s="92"/>
      <c r="P40" s="92"/>
      <c r="Q40" s="92"/>
      <c r="R40" s="92"/>
      <c r="S40" s="92"/>
      <c r="T40" s="92"/>
      <c r="U40" s="92"/>
      <c r="V40" s="92"/>
      <c r="W40" s="91"/>
      <c r="X40" s="12" t="s">
        <v>758</v>
      </c>
      <c r="Y40" s="46" t="s">
        <v>769</v>
      </c>
    </row>
    <row r="41" spans="1:25" s="13" customFormat="1" ht="78.75" hidden="1" x14ac:dyDescent="0.25">
      <c r="A41" s="33" t="s">
        <v>656</v>
      </c>
      <c r="B41" s="30" t="s">
        <v>651</v>
      </c>
      <c r="C41" s="10" t="s">
        <v>652</v>
      </c>
      <c r="D41" s="29" t="s">
        <v>118</v>
      </c>
      <c r="E41" s="66" t="s">
        <v>125</v>
      </c>
      <c r="F41" s="34" t="s">
        <v>652</v>
      </c>
      <c r="G41" s="83" t="s">
        <v>655</v>
      </c>
      <c r="H41" s="145" t="s">
        <v>739</v>
      </c>
      <c r="I41" s="146">
        <v>100</v>
      </c>
      <c r="J41" s="146">
        <v>100</v>
      </c>
      <c r="K41" s="146"/>
      <c r="L41" s="146"/>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hidden="1"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186"/>
    </row>
    <row r="43" spans="1:25" ht="115.5" hidden="1" customHeight="1" x14ac:dyDescent="0.25">
      <c r="A43" s="37" t="s">
        <v>134</v>
      </c>
      <c r="B43" s="38" t="s">
        <v>131</v>
      </c>
      <c r="C43" s="38" t="s">
        <v>133</v>
      </c>
      <c r="D43" s="39" t="s">
        <v>129</v>
      </c>
      <c r="E43" s="201" t="s">
        <v>126</v>
      </c>
      <c r="F43" s="24" t="s">
        <v>132</v>
      </c>
      <c r="G43" s="62" t="s">
        <v>144</v>
      </c>
      <c r="H43" s="86" t="s">
        <v>562</v>
      </c>
      <c r="I43" s="115">
        <v>35</v>
      </c>
      <c r="J43" s="116">
        <v>36</v>
      </c>
      <c r="K43" s="116"/>
      <c r="L43" s="116"/>
      <c r="M43" s="116">
        <v>37</v>
      </c>
      <c r="N43" s="116">
        <v>38</v>
      </c>
      <c r="O43" s="116">
        <v>39</v>
      </c>
      <c r="P43" s="116">
        <v>40</v>
      </c>
      <c r="Q43" s="116">
        <v>41</v>
      </c>
      <c r="R43" s="116">
        <v>42</v>
      </c>
      <c r="S43" s="116">
        <v>43</v>
      </c>
      <c r="T43" s="116">
        <v>44</v>
      </c>
      <c r="U43" s="116">
        <v>45</v>
      </c>
      <c r="V43" s="116">
        <v>48</v>
      </c>
      <c r="W43" s="129">
        <v>50</v>
      </c>
      <c r="X43" s="12" t="s">
        <v>758</v>
      </c>
      <c r="Y43" s="186" t="s">
        <v>711</v>
      </c>
    </row>
    <row r="44" spans="1:25" s="13" customFormat="1" ht="85.5" hidden="1" x14ac:dyDescent="0.25">
      <c r="A44" s="40"/>
      <c r="B44" s="41"/>
      <c r="C44" s="41"/>
      <c r="D44" s="42" t="s">
        <v>517</v>
      </c>
      <c r="E44" s="66" t="s">
        <v>127</v>
      </c>
      <c r="F44" s="24" t="s">
        <v>130</v>
      </c>
      <c r="G44" s="87" t="s">
        <v>277</v>
      </c>
      <c r="H44" s="87" t="s">
        <v>518</v>
      </c>
      <c r="I44" s="147">
        <v>70</v>
      </c>
      <c r="J44" s="147">
        <v>65</v>
      </c>
      <c r="K44" s="147"/>
      <c r="L44" s="147"/>
      <c r="M44" s="147">
        <v>60</v>
      </c>
      <c r="N44" s="147">
        <v>55</v>
      </c>
      <c r="O44" s="147">
        <v>50</v>
      </c>
      <c r="P44" s="147">
        <v>48</v>
      </c>
      <c r="Q44" s="147">
        <v>45</v>
      </c>
      <c r="R44" s="147">
        <v>43</v>
      </c>
      <c r="S44" s="147">
        <v>40</v>
      </c>
      <c r="T44" s="147">
        <v>37</v>
      </c>
      <c r="U44" s="147">
        <v>35</v>
      </c>
      <c r="V44" s="147">
        <v>32</v>
      </c>
      <c r="W44" s="147">
        <v>30</v>
      </c>
      <c r="X44" s="12" t="s">
        <v>758</v>
      </c>
      <c r="Y44" s="11" t="s">
        <v>712</v>
      </c>
    </row>
    <row r="45" spans="1:25" s="13" customFormat="1" ht="61.5" hidden="1" customHeight="1" x14ac:dyDescent="0.25">
      <c r="A45" s="43"/>
      <c r="B45" s="44"/>
      <c r="C45" s="44"/>
      <c r="D45" s="42" t="s">
        <v>517</v>
      </c>
      <c r="E45" s="66" t="s">
        <v>690</v>
      </c>
      <c r="F45" s="24" t="s">
        <v>691</v>
      </c>
      <c r="G45" s="91"/>
      <c r="H45" s="91"/>
      <c r="I45" s="91"/>
      <c r="J45" s="92"/>
      <c r="K45" s="92"/>
      <c r="L45" s="92"/>
      <c r="M45" s="91"/>
      <c r="N45" s="92"/>
      <c r="O45" s="92"/>
      <c r="P45" s="92"/>
      <c r="Q45" s="92"/>
      <c r="R45" s="92"/>
      <c r="S45" s="92"/>
      <c r="T45" s="92"/>
      <c r="U45" s="92"/>
      <c r="V45" s="92"/>
      <c r="W45" s="91"/>
      <c r="X45" s="12" t="s">
        <v>758</v>
      </c>
      <c r="Y45" s="45"/>
    </row>
    <row r="46" spans="1:25" ht="15" hidden="1"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186"/>
      <c r="Y46" s="186"/>
    </row>
    <row r="47" spans="1:25" s="13" customFormat="1" ht="94.5" hidden="1" x14ac:dyDescent="0.25">
      <c r="A47" s="48" t="s">
        <v>260</v>
      </c>
      <c r="B47" s="10" t="s">
        <v>136</v>
      </c>
      <c r="C47" s="10" t="s">
        <v>657</v>
      </c>
      <c r="D47" s="49" t="s">
        <v>742</v>
      </c>
      <c r="E47" s="10" t="s">
        <v>139</v>
      </c>
      <c r="F47" s="190" t="s">
        <v>714</v>
      </c>
      <c r="G47" s="83" t="s">
        <v>145</v>
      </c>
      <c r="H47" s="83" t="s">
        <v>146</v>
      </c>
      <c r="I47" s="83">
        <v>25.25</v>
      </c>
      <c r="J47" s="83">
        <v>25.77</v>
      </c>
      <c r="K47" s="83"/>
      <c r="L47" s="83"/>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hidden="1" x14ac:dyDescent="0.25">
      <c r="A48" s="50"/>
      <c r="B48" s="23"/>
      <c r="C48" s="23"/>
      <c r="D48" s="51"/>
      <c r="E48" s="23"/>
      <c r="F48" s="52"/>
      <c r="G48" s="83" t="s">
        <v>147</v>
      </c>
      <c r="H48" s="83" t="s">
        <v>148</v>
      </c>
      <c r="I48" s="116">
        <v>0</v>
      </c>
      <c r="J48" s="116">
        <v>90</v>
      </c>
      <c r="K48" s="116"/>
      <c r="L48" s="116"/>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hidden="1" x14ac:dyDescent="0.25">
      <c r="A49" s="53"/>
      <c r="B49" s="18"/>
      <c r="C49" s="18"/>
      <c r="D49" s="54"/>
      <c r="E49" s="18"/>
      <c r="F49" s="55"/>
      <c r="G49" s="83" t="s">
        <v>149</v>
      </c>
      <c r="H49" s="83" t="s">
        <v>658</v>
      </c>
      <c r="I49" s="116">
        <v>80</v>
      </c>
      <c r="J49" s="116">
        <v>77</v>
      </c>
      <c r="K49" s="116"/>
      <c r="L49" s="116"/>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hidden="1" customHeight="1" x14ac:dyDescent="0.25">
      <c r="A50" s="53" t="s">
        <v>261</v>
      </c>
      <c r="B50" s="66" t="s">
        <v>138</v>
      </c>
      <c r="C50" s="66" t="s">
        <v>141</v>
      </c>
      <c r="D50" s="29" t="s">
        <v>137</v>
      </c>
      <c r="E50" s="66" t="s">
        <v>156</v>
      </c>
      <c r="F50" s="24" t="s">
        <v>142</v>
      </c>
      <c r="G50" s="83" t="s">
        <v>811</v>
      </c>
      <c r="H50" s="83" t="s">
        <v>539</v>
      </c>
      <c r="I50" s="116">
        <v>39</v>
      </c>
      <c r="J50" s="181">
        <v>40</v>
      </c>
      <c r="K50" s="181"/>
      <c r="L50" s="181"/>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hidden="1" x14ac:dyDescent="0.25">
      <c r="A51" s="33" t="s">
        <v>262</v>
      </c>
      <c r="B51" s="30" t="s">
        <v>140</v>
      </c>
      <c r="C51" s="10" t="s">
        <v>143</v>
      </c>
      <c r="D51" s="49" t="s">
        <v>137</v>
      </c>
      <c r="E51" s="10" t="s">
        <v>157</v>
      </c>
      <c r="F51" s="190" t="s">
        <v>530</v>
      </c>
      <c r="G51" s="126" t="s">
        <v>812</v>
      </c>
      <c r="H51" s="126" t="s">
        <v>540</v>
      </c>
      <c r="I51" s="149" t="s">
        <v>35</v>
      </c>
      <c r="J51" s="116">
        <v>30</v>
      </c>
      <c r="K51" s="116"/>
      <c r="L51" s="116"/>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hidden="1"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hidden="1" x14ac:dyDescent="0.25">
      <c r="A53" s="9" t="s">
        <v>263</v>
      </c>
      <c r="B53" s="10" t="s">
        <v>155</v>
      </c>
      <c r="C53" s="10" t="s">
        <v>659</v>
      </c>
      <c r="D53" s="29" t="s">
        <v>517</v>
      </c>
      <c r="E53" s="66" t="s">
        <v>159</v>
      </c>
      <c r="F53" s="66" t="s">
        <v>150</v>
      </c>
      <c r="G53" s="87" t="s">
        <v>166</v>
      </c>
      <c r="H53" s="85" t="s">
        <v>451</v>
      </c>
      <c r="I53" s="150">
        <v>0</v>
      </c>
      <c r="J53" s="150">
        <v>0</v>
      </c>
      <c r="K53" s="150"/>
      <c r="L53" s="150"/>
      <c r="M53" s="150">
        <v>0</v>
      </c>
      <c r="N53" s="150">
        <v>0</v>
      </c>
      <c r="O53" s="150">
        <v>0</v>
      </c>
      <c r="P53" s="150">
        <v>0</v>
      </c>
      <c r="Q53" s="150">
        <v>0</v>
      </c>
      <c r="R53" s="150">
        <v>0</v>
      </c>
      <c r="S53" s="150">
        <v>0</v>
      </c>
      <c r="T53" s="150">
        <v>0</v>
      </c>
      <c r="U53" s="150">
        <v>0</v>
      </c>
      <c r="V53" s="150">
        <v>0</v>
      </c>
      <c r="W53" s="147">
        <v>4</v>
      </c>
      <c r="X53" s="12" t="s">
        <v>758</v>
      </c>
      <c r="Y53" s="12" t="s">
        <v>461</v>
      </c>
    </row>
    <row r="54" spans="1:25" ht="51" hidden="1" x14ac:dyDescent="0.25">
      <c r="A54" s="22"/>
      <c r="B54" s="23"/>
      <c r="C54" s="23"/>
      <c r="D54" s="29" t="s">
        <v>517</v>
      </c>
      <c r="E54" s="66" t="s">
        <v>160</v>
      </c>
      <c r="F54" s="66" t="s">
        <v>814</v>
      </c>
      <c r="G54" s="89"/>
      <c r="H54" s="88"/>
      <c r="I54" s="88"/>
      <c r="J54" s="141"/>
      <c r="K54" s="141"/>
      <c r="L54" s="141"/>
      <c r="M54" s="89"/>
      <c r="N54" s="141"/>
      <c r="O54" s="141"/>
      <c r="P54" s="141"/>
      <c r="Q54" s="141"/>
      <c r="R54" s="141"/>
      <c r="S54" s="141"/>
      <c r="T54" s="141"/>
      <c r="U54" s="141"/>
      <c r="V54" s="141"/>
      <c r="W54" s="89"/>
      <c r="X54" s="12" t="s">
        <v>758</v>
      </c>
      <c r="Y54" s="12" t="s">
        <v>461</v>
      </c>
    </row>
    <row r="55" spans="1:25" ht="51" hidden="1" x14ac:dyDescent="0.25">
      <c r="A55" s="22"/>
      <c r="B55" s="23"/>
      <c r="C55" s="23"/>
      <c r="D55" s="29" t="s">
        <v>517</v>
      </c>
      <c r="E55" s="66" t="s">
        <v>161</v>
      </c>
      <c r="F55" s="66" t="s">
        <v>151</v>
      </c>
      <c r="G55" s="141"/>
      <c r="H55" s="151"/>
      <c r="I55" s="151"/>
      <c r="J55" s="141"/>
      <c r="K55" s="141"/>
      <c r="L55" s="141"/>
      <c r="M55" s="89"/>
      <c r="N55" s="141"/>
      <c r="O55" s="141"/>
      <c r="P55" s="141"/>
      <c r="Q55" s="141"/>
      <c r="R55" s="141"/>
      <c r="S55" s="141"/>
      <c r="T55" s="141"/>
      <c r="U55" s="141"/>
      <c r="V55" s="141"/>
      <c r="W55" s="89"/>
      <c r="X55" s="12" t="s">
        <v>758</v>
      </c>
      <c r="Y55" s="12" t="s">
        <v>461</v>
      </c>
    </row>
    <row r="56" spans="1:25" ht="51" hidden="1" x14ac:dyDescent="0.25">
      <c r="A56" s="198"/>
      <c r="B56" s="18"/>
      <c r="C56" s="18"/>
      <c r="D56" s="29" t="s">
        <v>517</v>
      </c>
      <c r="E56" s="66" t="s">
        <v>162</v>
      </c>
      <c r="F56" s="66" t="s">
        <v>152</v>
      </c>
      <c r="G56" s="92"/>
      <c r="H56" s="152"/>
      <c r="I56" s="152"/>
      <c r="J56" s="92"/>
      <c r="K56" s="92"/>
      <c r="L56" s="92"/>
      <c r="M56" s="91"/>
      <c r="N56" s="92"/>
      <c r="O56" s="92"/>
      <c r="P56" s="92"/>
      <c r="Q56" s="92"/>
      <c r="R56" s="92"/>
      <c r="S56" s="92"/>
      <c r="T56" s="92"/>
      <c r="U56" s="92"/>
      <c r="V56" s="92"/>
      <c r="W56" s="91"/>
      <c r="X56" s="12" t="s">
        <v>758</v>
      </c>
      <c r="Y56" s="12" t="s">
        <v>461</v>
      </c>
    </row>
    <row r="57" spans="1:25" ht="165" hidden="1" x14ac:dyDescent="0.25">
      <c r="A57" s="9" t="s">
        <v>264</v>
      </c>
      <c r="B57" s="10" t="s">
        <v>158</v>
      </c>
      <c r="C57" s="10" t="s">
        <v>429</v>
      </c>
      <c r="D57" s="29" t="s">
        <v>428</v>
      </c>
      <c r="E57" s="66" t="s">
        <v>163</v>
      </c>
      <c r="F57" s="66" t="s">
        <v>153</v>
      </c>
      <c r="G57" s="87" t="s">
        <v>167</v>
      </c>
      <c r="H57" s="85" t="s">
        <v>450</v>
      </c>
      <c r="I57" s="150">
        <v>0</v>
      </c>
      <c r="J57" s="150">
        <v>0</v>
      </c>
      <c r="K57" s="150"/>
      <c r="L57" s="150"/>
      <c r="M57" s="150">
        <v>0</v>
      </c>
      <c r="N57" s="150">
        <v>0</v>
      </c>
      <c r="O57" s="150">
        <v>0</v>
      </c>
      <c r="P57" s="150">
        <v>0</v>
      </c>
      <c r="Q57" s="150">
        <v>0</v>
      </c>
      <c r="R57" s="150">
        <v>0</v>
      </c>
      <c r="S57" s="150">
        <v>0</v>
      </c>
      <c r="T57" s="150">
        <v>0</v>
      </c>
      <c r="U57" s="150">
        <v>0</v>
      </c>
      <c r="V57" s="150">
        <v>0</v>
      </c>
      <c r="W57" s="147">
        <v>3</v>
      </c>
      <c r="X57" s="12" t="s">
        <v>758</v>
      </c>
      <c r="Y57" s="12" t="s">
        <v>461</v>
      </c>
    </row>
    <row r="58" spans="1:25" ht="63.75" hidden="1" x14ac:dyDescent="0.25">
      <c r="A58" s="22"/>
      <c r="B58" s="23"/>
      <c r="C58" s="23"/>
      <c r="D58" s="29" t="s">
        <v>428</v>
      </c>
      <c r="E58" s="66" t="s">
        <v>164</v>
      </c>
      <c r="F58" s="66" t="s">
        <v>154</v>
      </c>
      <c r="G58" s="141"/>
      <c r="H58" s="151"/>
      <c r="I58" s="151"/>
      <c r="J58" s="141"/>
      <c r="K58" s="141"/>
      <c r="L58" s="141"/>
      <c r="M58" s="89"/>
      <c r="N58" s="141"/>
      <c r="O58" s="141"/>
      <c r="P58" s="141"/>
      <c r="Q58" s="141"/>
      <c r="R58" s="141"/>
      <c r="S58" s="141"/>
      <c r="T58" s="141"/>
      <c r="U58" s="141"/>
      <c r="V58" s="141"/>
      <c r="W58" s="89"/>
      <c r="X58" s="12" t="s">
        <v>758</v>
      </c>
      <c r="Y58" s="12" t="s">
        <v>461</v>
      </c>
    </row>
    <row r="59" spans="1:25" ht="63.75" hidden="1" x14ac:dyDescent="0.25">
      <c r="A59" s="198"/>
      <c r="B59" s="18"/>
      <c r="C59" s="18"/>
      <c r="D59" s="29" t="s">
        <v>428</v>
      </c>
      <c r="E59" s="66" t="s">
        <v>165</v>
      </c>
      <c r="F59" s="66" t="s">
        <v>128</v>
      </c>
      <c r="G59" s="92"/>
      <c r="H59" s="152"/>
      <c r="I59" s="152"/>
      <c r="J59" s="92"/>
      <c r="K59" s="92"/>
      <c r="L59" s="92"/>
      <c r="M59" s="91"/>
      <c r="N59" s="92"/>
      <c r="O59" s="92"/>
      <c r="P59" s="92"/>
      <c r="Q59" s="92"/>
      <c r="R59" s="92"/>
      <c r="S59" s="92"/>
      <c r="T59" s="92"/>
      <c r="U59" s="92"/>
      <c r="V59" s="92"/>
      <c r="W59" s="91"/>
      <c r="X59" s="12" t="s">
        <v>758</v>
      </c>
      <c r="Y59" s="12" t="s">
        <v>461</v>
      </c>
    </row>
    <row r="60" spans="1:25" hidden="1"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140.25" hidden="1" x14ac:dyDescent="0.25">
      <c r="A61" s="9" t="s">
        <v>265</v>
      </c>
      <c r="B61" s="10" t="s">
        <v>168</v>
      </c>
      <c r="C61" s="10" t="s">
        <v>169</v>
      </c>
      <c r="D61" s="29" t="s">
        <v>715</v>
      </c>
      <c r="E61" s="66" t="s">
        <v>175</v>
      </c>
      <c r="F61" s="24" t="s">
        <v>716</v>
      </c>
      <c r="G61" s="87" t="s">
        <v>170</v>
      </c>
      <c r="H61" s="87" t="s">
        <v>745</v>
      </c>
      <c r="I61" s="153">
        <v>0</v>
      </c>
      <c r="J61" s="148">
        <v>0</v>
      </c>
      <c r="K61" s="148"/>
      <c r="L61" s="148"/>
      <c r="M61" s="148">
        <v>0</v>
      </c>
      <c r="N61" s="148">
        <v>0</v>
      </c>
      <c r="O61" s="148">
        <v>0</v>
      </c>
      <c r="P61" s="148">
        <v>0.375</v>
      </c>
      <c r="Q61" s="148">
        <v>0.875</v>
      </c>
      <c r="R61" s="148">
        <v>1</v>
      </c>
      <c r="S61" s="148">
        <v>1</v>
      </c>
      <c r="T61" s="148">
        <v>1</v>
      </c>
      <c r="U61" s="148">
        <v>1</v>
      </c>
      <c r="V61" s="148">
        <v>1</v>
      </c>
      <c r="W61" s="148">
        <v>1</v>
      </c>
      <c r="X61" s="12" t="s">
        <v>758</v>
      </c>
      <c r="Y61" s="12" t="s">
        <v>461</v>
      </c>
    </row>
    <row r="62" spans="1:25" ht="140.25" hidden="1" x14ac:dyDescent="0.25">
      <c r="A62" s="22"/>
      <c r="B62" s="23"/>
      <c r="C62" s="23"/>
      <c r="D62" s="29" t="s">
        <v>715</v>
      </c>
      <c r="E62" s="66" t="s">
        <v>176</v>
      </c>
      <c r="F62" s="24" t="s">
        <v>119</v>
      </c>
      <c r="G62" s="141"/>
      <c r="H62" s="141"/>
      <c r="I62" s="141"/>
      <c r="J62" s="60"/>
      <c r="K62" s="60"/>
      <c r="L62" s="60"/>
      <c r="M62" s="83"/>
      <c r="N62" s="60"/>
      <c r="O62" s="60"/>
      <c r="P62" s="60"/>
      <c r="Q62" s="60"/>
      <c r="R62" s="60"/>
      <c r="S62" s="60"/>
      <c r="T62" s="60"/>
      <c r="U62" s="60"/>
      <c r="V62" s="60"/>
      <c r="W62" s="83"/>
      <c r="X62" s="12" t="s">
        <v>758</v>
      </c>
      <c r="Y62" s="12" t="s">
        <v>461</v>
      </c>
    </row>
    <row r="63" spans="1:25" ht="140.25" hidden="1" x14ac:dyDescent="0.25">
      <c r="A63" s="22"/>
      <c r="B63" s="23"/>
      <c r="C63" s="23"/>
      <c r="D63" s="29" t="s">
        <v>715</v>
      </c>
      <c r="E63" s="66" t="s">
        <v>177</v>
      </c>
      <c r="F63" s="24" t="s">
        <v>717</v>
      </c>
      <c r="G63" s="141"/>
      <c r="H63" s="141"/>
      <c r="I63" s="141"/>
      <c r="J63" s="60"/>
      <c r="K63" s="60"/>
      <c r="L63" s="60"/>
      <c r="M63" s="83"/>
      <c r="N63" s="60"/>
      <c r="O63" s="60"/>
      <c r="P63" s="60"/>
      <c r="Q63" s="60"/>
      <c r="R63" s="60"/>
      <c r="S63" s="60"/>
      <c r="T63" s="60"/>
      <c r="U63" s="60"/>
      <c r="V63" s="60"/>
      <c r="W63" s="83"/>
      <c r="X63" s="12" t="s">
        <v>758</v>
      </c>
      <c r="Y63" s="12" t="s">
        <v>461</v>
      </c>
    </row>
    <row r="64" spans="1:25" ht="140.25" hidden="1" x14ac:dyDescent="0.25">
      <c r="A64" s="22"/>
      <c r="B64" s="23"/>
      <c r="C64" s="23"/>
      <c r="D64" s="29" t="s">
        <v>715</v>
      </c>
      <c r="E64" s="66" t="s">
        <v>178</v>
      </c>
      <c r="F64" s="24" t="s">
        <v>120</v>
      </c>
      <c r="G64" s="141"/>
      <c r="H64" s="141"/>
      <c r="I64" s="141"/>
      <c r="J64" s="60"/>
      <c r="K64" s="60"/>
      <c r="L64" s="60"/>
      <c r="M64" s="83"/>
      <c r="N64" s="60"/>
      <c r="O64" s="60"/>
      <c r="P64" s="60"/>
      <c r="Q64" s="60"/>
      <c r="R64" s="60"/>
      <c r="S64" s="60"/>
      <c r="T64" s="60"/>
      <c r="U64" s="60"/>
      <c r="V64" s="60"/>
      <c r="W64" s="83"/>
      <c r="X64" s="12" t="s">
        <v>758</v>
      </c>
      <c r="Y64" s="12" t="s">
        <v>461</v>
      </c>
    </row>
    <row r="65" spans="1:25" ht="140.25" hidden="1" x14ac:dyDescent="0.25">
      <c r="A65" s="22"/>
      <c r="B65" s="23"/>
      <c r="C65" s="23"/>
      <c r="D65" s="29" t="s">
        <v>715</v>
      </c>
      <c r="E65" s="66" t="s">
        <v>179</v>
      </c>
      <c r="F65" s="24" t="s">
        <v>718</v>
      </c>
      <c r="G65" s="89"/>
      <c r="H65" s="89"/>
      <c r="I65" s="89"/>
      <c r="J65" s="60"/>
      <c r="K65" s="60"/>
      <c r="L65" s="60"/>
      <c r="M65" s="83"/>
      <c r="N65" s="60"/>
      <c r="O65" s="60"/>
      <c r="P65" s="60"/>
      <c r="Q65" s="60"/>
      <c r="R65" s="60"/>
      <c r="S65" s="60"/>
      <c r="T65" s="60"/>
      <c r="U65" s="60"/>
      <c r="V65" s="60"/>
      <c r="W65" s="83"/>
      <c r="X65" s="12" t="s">
        <v>758</v>
      </c>
      <c r="Y65" s="12" t="s">
        <v>461</v>
      </c>
    </row>
    <row r="66" spans="1:25" ht="140.25" hidden="1" x14ac:dyDescent="0.25">
      <c r="A66" s="22"/>
      <c r="B66" s="23"/>
      <c r="C66" s="23"/>
      <c r="D66" s="29" t="s">
        <v>715</v>
      </c>
      <c r="E66" s="66" t="s">
        <v>180</v>
      </c>
      <c r="F66" s="24" t="s">
        <v>121</v>
      </c>
      <c r="G66" s="141"/>
      <c r="H66" s="141"/>
      <c r="I66" s="141"/>
      <c r="J66" s="60"/>
      <c r="K66" s="60"/>
      <c r="L66" s="60"/>
      <c r="M66" s="83"/>
      <c r="N66" s="60"/>
      <c r="O66" s="60"/>
      <c r="P66" s="60"/>
      <c r="Q66" s="60"/>
      <c r="R66" s="60"/>
      <c r="S66" s="60"/>
      <c r="T66" s="60"/>
      <c r="U66" s="60"/>
      <c r="V66" s="60"/>
      <c r="W66" s="83"/>
      <c r="X66" s="12" t="s">
        <v>758</v>
      </c>
      <c r="Y66" s="12" t="s">
        <v>461</v>
      </c>
    </row>
    <row r="67" spans="1:25" ht="140.25" hidden="1" x14ac:dyDescent="0.25">
      <c r="A67" s="22"/>
      <c r="B67" s="23"/>
      <c r="C67" s="23"/>
      <c r="D67" s="29" t="s">
        <v>715</v>
      </c>
      <c r="E67" s="66" t="s">
        <v>181</v>
      </c>
      <c r="F67" s="24" t="s">
        <v>719</v>
      </c>
      <c r="G67" s="141"/>
      <c r="H67" s="141"/>
      <c r="I67" s="141"/>
      <c r="J67" s="60"/>
      <c r="K67" s="60"/>
      <c r="L67" s="60"/>
      <c r="M67" s="83"/>
      <c r="N67" s="60"/>
      <c r="O67" s="60"/>
      <c r="P67" s="60"/>
      <c r="Q67" s="60"/>
      <c r="R67" s="60"/>
      <c r="S67" s="60"/>
      <c r="T67" s="60"/>
      <c r="U67" s="60"/>
      <c r="V67" s="60"/>
      <c r="W67" s="83"/>
      <c r="X67" s="12" t="s">
        <v>758</v>
      </c>
      <c r="Y67" s="12" t="s">
        <v>461</v>
      </c>
    </row>
    <row r="68" spans="1:25" ht="140.25" hidden="1" x14ac:dyDescent="0.25">
      <c r="A68" s="22"/>
      <c r="B68" s="23"/>
      <c r="C68" s="23"/>
      <c r="D68" s="29" t="s">
        <v>715</v>
      </c>
      <c r="E68" s="66" t="s">
        <v>182</v>
      </c>
      <c r="F68" s="24" t="s">
        <v>122</v>
      </c>
      <c r="G68" s="141"/>
      <c r="H68" s="141"/>
      <c r="I68" s="141"/>
      <c r="J68" s="60"/>
      <c r="K68" s="60"/>
      <c r="L68" s="60"/>
      <c r="M68" s="83"/>
      <c r="N68" s="60"/>
      <c r="O68" s="60"/>
      <c r="P68" s="60"/>
      <c r="Q68" s="60"/>
      <c r="R68" s="60"/>
      <c r="S68" s="60"/>
      <c r="T68" s="60"/>
      <c r="U68" s="60"/>
      <c r="V68" s="60"/>
      <c r="W68" s="83"/>
      <c r="X68" s="12" t="s">
        <v>758</v>
      </c>
      <c r="Y68" s="12" t="s">
        <v>461</v>
      </c>
    </row>
    <row r="69" spans="1:25" ht="140.25" hidden="1" x14ac:dyDescent="0.25">
      <c r="A69" s="22"/>
      <c r="B69" s="23"/>
      <c r="C69" s="23"/>
      <c r="D69" s="29" t="s">
        <v>715</v>
      </c>
      <c r="E69" s="66" t="s">
        <v>183</v>
      </c>
      <c r="F69" s="24" t="s">
        <v>720</v>
      </c>
      <c r="G69" s="141"/>
      <c r="H69" s="141"/>
      <c r="I69" s="141"/>
      <c r="J69" s="60"/>
      <c r="K69" s="60"/>
      <c r="L69" s="60"/>
      <c r="M69" s="83"/>
      <c r="N69" s="60"/>
      <c r="O69" s="60"/>
      <c r="P69" s="60"/>
      <c r="Q69" s="60"/>
      <c r="R69" s="60"/>
      <c r="S69" s="60"/>
      <c r="T69" s="60"/>
      <c r="U69" s="60"/>
      <c r="V69" s="60"/>
      <c r="W69" s="83"/>
      <c r="X69" s="12" t="s">
        <v>758</v>
      </c>
      <c r="Y69" s="12" t="s">
        <v>461</v>
      </c>
    </row>
    <row r="70" spans="1:25" ht="140.25" hidden="1" x14ac:dyDescent="0.25">
      <c r="A70" s="198"/>
      <c r="B70" s="18"/>
      <c r="C70" s="18"/>
      <c r="D70" s="29" t="s">
        <v>715</v>
      </c>
      <c r="E70" s="66" t="s">
        <v>184</v>
      </c>
      <c r="F70" s="24" t="s">
        <v>123</v>
      </c>
      <c r="G70" s="92"/>
      <c r="H70" s="92"/>
      <c r="I70" s="92"/>
      <c r="J70" s="60"/>
      <c r="K70" s="60"/>
      <c r="L70" s="60"/>
      <c r="M70" s="83"/>
      <c r="N70" s="60"/>
      <c r="O70" s="60"/>
      <c r="P70" s="60"/>
      <c r="Q70" s="60"/>
      <c r="R70" s="60"/>
      <c r="S70" s="60"/>
      <c r="T70" s="60"/>
      <c r="U70" s="60"/>
      <c r="V70" s="60"/>
      <c r="W70" s="83"/>
      <c r="X70" s="12" t="s">
        <v>758</v>
      </c>
      <c r="Y70" s="12" t="s">
        <v>461</v>
      </c>
    </row>
    <row r="71" spans="1:25" ht="18.75" hidden="1" customHeight="1" x14ac:dyDescent="0.25">
      <c r="A71" s="194"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186" t="s">
        <v>461</v>
      </c>
    </row>
    <row r="72" spans="1:25" ht="204.75" hidden="1" x14ac:dyDescent="0.25">
      <c r="A72" s="9" t="s">
        <v>267</v>
      </c>
      <c r="B72" s="10" t="s">
        <v>173</v>
      </c>
      <c r="C72" s="10" t="s">
        <v>174</v>
      </c>
      <c r="D72" s="29" t="s">
        <v>171</v>
      </c>
      <c r="E72" s="66" t="s">
        <v>187</v>
      </c>
      <c r="F72" s="24" t="s">
        <v>185</v>
      </c>
      <c r="G72" s="83" t="s">
        <v>189</v>
      </c>
      <c r="H72" s="86" t="s">
        <v>813</v>
      </c>
      <c r="I72" s="115">
        <v>3</v>
      </c>
      <c r="J72" s="116">
        <v>1</v>
      </c>
      <c r="K72" s="116"/>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hidden="1" x14ac:dyDescent="0.25">
      <c r="A73" s="22"/>
      <c r="B73" s="23"/>
      <c r="C73" s="23"/>
      <c r="D73" s="49" t="s">
        <v>171</v>
      </c>
      <c r="E73" s="10" t="s">
        <v>188</v>
      </c>
      <c r="F73" s="190" t="s">
        <v>186</v>
      </c>
      <c r="G73" s="83" t="s">
        <v>190</v>
      </c>
      <c r="H73" s="86" t="s">
        <v>591</v>
      </c>
      <c r="I73" s="115">
        <v>2</v>
      </c>
      <c r="J73" s="116">
        <v>3</v>
      </c>
      <c r="K73" s="116"/>
      <c r="L73" s="116"/>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hidden="1" x14ac:dyDescent="0.25">
      <c r="A74" s="198"/>
      <c r="B74" s="18"/>
      <c r="C74" s="18"/>
      <c r="D74" s="49" t="s">
        <v>171</v>
      </c>
      <c r="E74" s="18"/>
      <c r="F74" s="55"/>
      <c r="G74" s="83" t="s">
        <v>191</v>
      </c>
      <c r="H74" s="86" t="s">
        <v>592</v>
      </c>
      <c r="I74" s="115">
        <v>10</v>
      </c>
      <c r="J74" s="116">
        <v>15</v>
      </c>
      <c r="K74" s="116"/>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hidden="1" customHeight="1" x14ac:dyDescent="0.25">
      <c r="A75" s="206" t="s">
        <v>35</v>
      </c>
      <c r="B75" s="189"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hidden="1" x14ac:dyDescent="0.25">
      <c r="A76" s="194"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0" hidden="1" x14ac:dyDescent="0.25">
      <c r="A77" s="9" t="s">
        <v>268</v>
      </c>
      <c r="B77" s="10" t="s">
        <v>192</v>
      </c>
      <c r="C77" s="10" t="s">
        <v>199</v>
      </c>
      <c r="D77" s="29" t="s">
        <v>433</v>
      </c>
      <c r="E77" s="66" t="s">
        <v>193</v>
      </c>
      <c r="F77" s="24" t="s">
        <v>203</v>
      </c>
      <c r="G77" s="83" t="s">
        <v>274</v>
      </c>
      <c r="H77" s="86" t="s">
        <v>661</v>
      </c>
      <c r="I77" s="163">
        <v>13.8</v>
      </c>
      <c r="J77" s="163">
        <v>13.7</v>
      </c>
      <c r="K77" s="163"/>
      <c r="L77" s="163"/>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135" hidden="1" x14ac:dyDescent="0.25">
      <c r="A78" s="22"/>
      <c r="B78" s="23"/>
      <c r="C78" s="23"/>
      <c r="D78" s="29" t="s">
        <v>433</v>
      </c>
      <c r="E78" s="66" t="s">
        <v>200</v>
      </c>
      <c r="F78" s="24" t="s">
        <v>204</v>
      </c>
      <c r="G78" s="83" t="s">
        <v>275</v>
      </c>
      <c r="H78" s="86" t="s">
        <v>662</v>
      </c>
      <c r="I78" s="154">
        <v>47</v>
      </c>
      <c r="J78" s="154">
        <v>48</v>
      </c>
      <c r="K78" s="154"/>
      <c r="L78" s="154"/>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hidden="1" x14ac:dyDescent="0.25">
      <c r="A79" s="22"/>
      <c r="B79" s="23"/>
      <c r="C79" s="23"/>
      <c r="D79" s="29" t="s">
        <v>433</v>
      </c>
      <c r="E79" s="66" t="s">
        <v>201</v>
      </c>
      <c r="F79" s="24" t="s">
        <v>205</v>
      </c>
      <c r="G79" s="83" t="s">
        <v>276</v>
      </c>
      <c r="H79" s="86" t="s">
        <v>663</v>
      </c>
      <c r="I79" s="154">
        <v>60</v>
      </c>
      <c r="J79" s="154">
        <v>62</v>
      </c>
      <c r="K79" s="154"/>
      <c r="L79" s="154"/>
      <c r="M79" s="154">
        <v>64</v>
      </c>
      <c r="N79" s="154">
        <v>66</v>
      </c>
      <c r="O79" s="154">
        <v>68</v>
      </c>
      <c r="P79" s="154">
        <v>70</v>
      </c>
      <c r="Q79" s="154">
        <v>72</v>
      </c>
      <c r="R79" s="154">
        <v>74</v>
      </c>
      <c r="S79" s="154">
        <v>76</v>
      </c>
      <c r="T79" s="154">
        <v>78</v>
      </c>
      <c r="U79" s="116">
        <v>80</v>
      </c>
      <c r="V79" s="116">
        <v>82</v>
      </c>
      <c r="W79" s="148">
        <v>0.84</v>
      </c>
      <c r="X79" s="46" t="s">
        <v>759</v>
      </c>
      <c r="Y79" s="12" t="s">
        <v>779</v>
      </c>
    </row>
    <row r="80" spans="1:25" ht="89.25" hidden="1" x14ac:dyDescent="0.25">
      <c r="A80" s="198"/>
      <c r="B80" s="18"/>
      <c r="C80" s="18"/>
      <c r="D80" s="29" t="s">
        <v>433</v>
      </c>
      <c r="E80" s="66" t="s">
        <v>202</v>
      </c>
      <c r="F80" s="24" t="s">
        <v>206</v>
      </c>
      <c r="G80" s="83" t="s">
        <v>425</v>
      </c>
      <c r="H80" s="86" t="s">
        <v>426</v>
      </c>
      <c r="I80" s="83">
        <v>1.3</v>
      </c>
      <c r="J80" s="83">
        <v>1.3</v>
      </c>
      <c r="K80" s="83"/>
      <c r="L80" s="83"/>
      <c r="M80" s="83">
        <v>1.3</v>
      </c>
      <c r="N80" s="83">
        <v>1.3</v>
      </c>
      <c r="O80" s="83">
        <v>1.3</v>
      </c>
      <c r="P80" s="83">
        <v>1.3</v>
      </c>
      <c r="Q80" s="83">
        <v>1.3</v>
      </c>
      <c r="R80" s="83">
        <v>1.3</v>
      </c>
      <c r="S80" s="83">
        <v>1.8</v>
      </c>
      <c r="T80" s="83">
        <v>1.8</v>
      </c>
      <c r="U80" s="83">
        <v>2</v>
      </c>
      <c r="V80" s="83">
        <v>2</v>
      </c>
      <c r="W80" s="83">
        <v>2</v>
      </c>
      <c r="X80" s="46" t="s">
        <v>759</v>
      </c>
      <c r="Y80" s="12" t="s">
        <v>779</v>
      </c>
    </row>
    <row r="81" spans="1:25" ht="195" hidden="1" x14ac:dyDescent="0.25">
      <c r="A81" s="9" t="s">
        <v>269</v>
      </c>
      <c r="B81" s="10" t="s">
        <v>194</v>
      </c>
      <c r="C81" s="10" t="s">
        <v>452</v>
      </c>
      <c r="D81" s="29" t="s">
        <v>433</v>
      </c>
      <c r="E81" s="66" t="s">
        <v>207</v>
      </c>
      <c r="F81" s="24" t="s">
        <v>208</v>
      </c>
      <c r="G81" s="87" t="s">
        <v>427</v>
      </c>
      <c r="H81" s="85" t="s">
        <v>664</v>
      </c>
      <c r="I81" s="163">
        <v>68</v>
      </c>
      <c r="J81" s="163">
        <v>68</v>
      </c>
      <c r="K81" s="163"/>
      <c r="L81" s="163"/>
      <c r="M81" s="163">
        <v>68</v>
      </c>
      <c r="N81" s="163">
        <v>69</v>
      </c>
      <c r="O81" s="163">
        <v>69</v>
      </c>
      <c r="P81" s="163">
        <v>69</v>
      </c>
      <c r="Q81" s="163">
        <v>70</v>
      </c>
      <c r="R81" s="163">
        <v>70.5</v>
      </c>
      <c r="S81" s="163">
        <v>71</v>
      </c>
      <c r="T81" s="163">
        <v>72</v>
      </c>
      <c r="U81" s="83">
        <v>72.5</v>
      </c>
      <c r="V81" s="83">
        <v>73</v>
      </c>
      <c r="W81" s="83">
        <v>73.599999999999994</v>
      </c>
      <c r="X81" s="46" t="s">
        <v>759</v>
      </c>
      <c r="Y81" s="12" t="s">
        <v>779</v>
      </c>
    </row>
    <row r="82" spans="1:25" ht="105" hidden="1" x14ac:dyDescent="0.25">
      <c r="A82" s="22"/>
      <c r="B82" s="23"/>
      <c r="C82" s="23"/>
      <c r="D82" s="29" t="s">
        <v>433</v>
      </c>
      <c r="E82" s="66" t="s">
        <v>210</v>
      </c>
      <c r="F82" s="24" t="s">
        <v>209</v>
      </c>
      <c r="G82" s="89"/>
      <c r="H82" s="89"/>
      <c r="I82" s="89"/>
      <c r="J82" s="92"/>
      <c r="K82" s="92"/>
      <c r="L82" s="92"/>
      <c r="M82" s="91"/>
      <c r="N82" s="92"/>
      <c r="O82" s="92"/>
      <c r="P82" s="92"/>
      <c r="Q82" s="92"/>
      <c r="R82" s="92"/>
      <c r="S82" s="92"/>
      <c r="T82" s="92"/>
      <c r="U82" s="92"/>
      <c r="V82" s="92"/>
      <c r="W82" s="83"/>
      <c r="X82" s="46" t="s">
        <v>759</v>
      </c>
      <c r="Y82" s="12" t="s">
        <v>779</v>
      </c>
    </row>
    <row r="83" spans="1:25" ht="120" hidden="1" x14ac:dyDescent="0.25">
      <c r="A83" s="22"/>
      <c r="B83" s="23"/>
      <c r="C83" s="23"/>
      <c r="D83" s="29" t="s">
        <v>433</v>
      </c>
      <c r="E83" s="66" t="s">
        <v>211</v>
      </c>
      <c r="F83" s="24" t="s">
        <v>214</v>
      </c>
      <c r="G83" s="89"/>
      <c r="H83" s="89"/>
      <c r="I83" s="89"/>
      <c r="J83" s="60"/>
      <c r="K83" s="60"/>
      <c r="L83" s="60"/>
      <c r="M83" s="83"/>
      <c r="N83" s="60"/>
      <c r="O83" s="60"/>
      <c r="P83" s="60"/>
      <c r="Q83" s="60"/>
      <c r="R83" s="60"/>
      <c r="S83" s="60"/>
      <c r="T83" s="60"/>
      <c r="U83" s="60"/>
      <c r="V83" s="60"/>
      <c r="W83" s="83"/>
      <c r="X83" s="46" t="s">
        <v>759</v>
      </c>
      <c r="Y83" s="12" t="s">
        <v>779</v>
      </c>
    </row>
    <row r="84" spans="1:25" ht="90" hidden="1" x14ac:dyDescent="0.25">
      <c r="A84" s="22"/>
      <c r="B84" s="23"/>
      <c r="C84" s="23"/>
      <c r="D84" s="29" t="s">
        <v>433</v>
      </c>
      <c r="E84" s="66" t="s">
        <v>212</v>
      </c>
      <c r="F84" s="24" t="s">
        <v>215</v>
      </c>
      <c r="G84" s="89"/>
      <c r="H84" s="89"/>
      <c r="I84" s="89"/>
      <c r="J84" s="60"/>
      <c r="K84" s="60"/>
      <c r="L84" s="60"/>
      <c r="M84" s="83"/>
      <c r="N84" s="60"/>
      <c r="O84" s="60"/>
      <c r="P84" s="60"/>
      <c r="Q84" s="60"/>
      <c r="R84" s="60"/>
      <c r="S84" s="60"/>
      <c r="T84" s="60"/>
      <c r="U84" s="60"/>
      <c r="V84" s="60"/>
      <c r="W84" s="83"/>
      <c r="X84" s="46" t="s">
        <v>759</v>
      </c>
      <c r="Y84" s="12" t="s">
        <v>779</v>
      </c>
    </row>
    <row r="85" spans="1:25" ht="120" hidden="1" x14ac:dyDescent="0.25">
      <c r="A85" s="22"/>
      <c r="B85" s="23"/>
      <c r="C85" s="23"/>
      <c r="D85" s="29" t="s">
        <v>433</v>
      </c>
      <c r="E85" s="66" t="s">
        <v>213</v>
      </c>
      <c r="F85" s="24" t="s">
        <v>216</v>
      </c>
      <c r="G85" s="89"/>
      <c r="H85" s="89"/>
      <c r="I85" s="89"/>
      <c r="J85" s="60"/>
      <c r="K85" s="60"/>
      <c r="L85" s="60"/>
      <c r="M85" s="83"/>
      <c r="N85" s="60"/>
      <c r="O85" s="60"/>
      <c r="P85" s="60"/>
      <c r="Q85" s="60"/>
      <c r="R85" s="60"/>
      <c r="S85" s="60"/>
      <c r="T85" s="60"/>
      <c r="U85" s="60"/>
      <c r="V85" s="60"/>
      <c r="W85" s="83"/>
      <c r="X85" s="46" t="s">
        <v>759</v>
      </c>
      <c r="Y85" s="12" t="s">
        <v>779</v>
      </c>
    </row>
    <row r="86" spans="1:25" ht="89.25" hidden="1" x14ac:dyDescent="0.25">
      <c r="A86" s="198"/>
      <c r="B86" s="18"/>
      <c r="C86" s="18"/>
      <c r="D86" s="29" t="s">
        <v>433</v>
      </c>
      <c r="E86" s="66" t="s">
        <v>232</v>
      </c>
      <c r="F86" s="24" t="s">
        <v>217</v>
      </c>
      <c r="G86" s="89"/>
      <c r="H86" s="89"/>
      <c r="I86" s="89"/>
      <c r="J86" s="60"/>
      <c r="K86" s="60"/>
      <c r="L86" s="60"/>
      <c r="M86" s="83"/>
      <c r="N86" s="60"/>
      <c r="O86" s="60"/>
      <c r="P86" s="60"/>
      <c r="Q86" s="60"/>
      <c r="R86" s="60"/>
      <c r="S86" s="60"/>
      <c r="T86" s="60"/>
      <c r="U86" s="60"/>
      <c r="V86" s="60"/>
      <c r="W86" s="83"/>
      <c r="X86" s="46" t="s">
        <v>759</v>
      </c>
      <c r="Y86" s="12" t="s">
        <v>779</v>
      </c>
    </row>
    <row r="87" spans="1:25" ht="180" hidden="1" x14ac:dyDescent="0.25">
      <c r="A87" s="9" t="s">
        <v>270</v>
      </c>
      <c r="B87" s="10" t="s">
        <v>195</v>
      </c>
      <c r="C87" s="10" t="s">
        <v>665</v>
      </c>
      <c r="D87" s="29" t="s">
        <v>433</v>
      </c>
      <c r="E87" s="66" t="s">
        <v>218</v>
      </c>
      <c r="F87" s="24" t="s">
        <v>219</v>
      </c>
      <c r="G87" s="89"/>
      <c r="H87" s="89"/>
      <c r="I87" s="89"/>
      <c r="J87" s="60"/>
      <c r="K87" s="60"/>
      <c r="L87" s="60"/>
      <c r="M87" s="83"/>
      <c r="N87" s="60"/>
      <c r="O87" s="60"/>
      <c r="P87" s="60"/>
      <c r="Q87" s="60"/>
      <c r="R87" s="60"/>
      <c r="S87" s="60"/>
      <c r="T87" s="60"/>
      <c r="U87" s="60"/>
      <c r="V87" s="60"/>
      <c r="W87" s="83"/>
      <c r="X87" s="46" t="s">
        <v>759</v>
      </c>
      <c r="Y87" s="12" t="s">
        <v>779</v>
      </c>
    </row>
    <row r="88" spans="1:25" ht="255" hidden="1" x14ac:dyDescent="0.25">
      <c r="A88" s="22"/>
      <c r="B88" s="23"/>
      <c r="C88" s="23"/>
      <c r="D88" s="29" t="s">
        <v>433</v>
      </c>
      <c r="E88" s="66" t="s">
        <v>221</v>
      </c>
      <c r="F88" s="24" t="s">
        <v>220</v>
      </c>
      <c r="G88" s="89"/>
      <c r="H88" s="89"/>
      <c r="I88" s="89"/>
      <c r="J88" s="60"/>
      <c r="K88" s="60"/>
      <c r="L88" s="60"/>
      <c r="M88" s="83"/>
      <c r="N88" s="60"/>
      <c r="O88" s="60"/>
      <c r="P88" s="60"/>
      <c r="Q88" s="60"/>
      <c r="R88" s="60"/>
      <c r="S88" s="60"/>
      <c r="T88" s="60"/>
      <c r="U88" s="60"/>
      <c r="V88" s="60"/>
      <c r="W88" s="83"/>
      <c r="X88" s="46" t="s">
        <v>759</v>
      </c>
      <c r="Y88" s="12" t="s">
        <v>779</v>
      </c>
    </row>
    <row r="89" spans="1:25" ht="135" hidden="1" x14ac:dyDescent="0.25">
      <c r="A89" s="22"/>
      <c r="B89" s="23"/>
      <c r="C89" s="23"/>
      <c r="D89" s="29" t="s">
        <v>433</v>
      </c>
      <c r="E89" s="66" t="s">
        <v>222</v>
      </c>
      <c r="F89" s="24" t="s">
        <v>223</v>
      </c>
      <c r="G89" s="89"/>
      <c r="H89" s="89"/>
      <c r="I89" s="89"/>
      <c r="J89" s="60"/>
      <c r="K89" s="60"/>
      <c r="L89" s="60"/>
      <c r="M89" s="83"/>
      <c r="N89" s="60"/>
      <c r="O89" s="60"/>
      <c r="P89" s="60"/>
      <c r="Q89" s="60"/>
      <c r="R89" s="60"/>
      <c r="S89" s="60"/>
      <c r="T89" s="60"/>
      <c r="U89" s="60"/>
      <c r="V89" s="60"/>
      <c r="W89" s="83"/>
      <c r="X89" s="46" t="s">
        <v>759</v>
      </c>
      <c r="Y89" s="12" t="s">
        <v>779</v>
      </c>
    </row>
    <row r="90" spans="1:25" ht="255" hidden="1" x14ac:dyDescent="0.25">
      <c r="A90" s="22"/>
      <c r="B90" s="23"/>
      <c r="C90" s="23"/>
      <c r="D90" s="29" t="s">
        <v>433</v>
      </c>
      <c r="E90" s="66" t="s">
        <v>227</v>
      </c>
      <c r="F90" s="24" t="s">
        <v>430</v>
      </c>
      <c r="G90" s="89"/>
      <c r="H90" s="89"/>
      <c r="I90" s="89"/>
      <c r="J90" s="60"/>
      <c r="K90" s="60"/>
      <c r="L90" s="60"/>
      <c r="M90" s="83"/>
      <c r="N90" s="60"/>
      <c r="O90" s="60"/>
      <c r="P90" s="60"/>
      <c r="Q90" s="60"/>
      <c r="R90" s="60"/>
      <c r="S90" s="60"/>
      <c r="T90" s="60"/>
      <c r="U90" s="60"/>
      <c r="V90" s="60"/>
      <c r="W90" s="83"/>
      <c r="X90" s="46" t="s">
        <v>759</v>
      </c>
      <c r="Y90" s="12" t="s">
        <v>779</v>
      </c>
    </row>
    <row r="91" spans="1:25" ht="225" hidden="1" x14ac:dyDescent="0.25">
      <c r="A91" s="22"/>
      <c r="B91" s="23"/>
      <c r="C91" s="23"/>
      <c r="D91" s="29" t="s">
        <v>433</v>
      </c>
      <c r="E91" s="66" t="s">
        <v>228</v>
      </c>
      <c r="F91" s="24" t="s">
        <v>224</v>
      </c>
      <c r="G91" s="89"/>
      <c r="H91" s="89"/>
      <c r="I91" s="89"/>
      <c r="J91" s="60"/>
      <c r="K91" s="60"/>
      <c r="L91" s="60"/>
      <c r="M91" s="83"/>
      <c r="N91" s="60"/>
      <c r="O91" s="60"/>
      <c r="P91" s="60"/>
      <c r="Q91" s="60"/>
      <c r="R91" s="60"/>
      <c r="S91" s="60"/>
      <c r="T91" s="60"/>
      <c r="U91" s="60"/>
      <c r="V91" s="60"/>
      <c r="W91" s="83"/>
      <c r="X91" s="46" t="s">
        <v>759</v>
      </c>
      <c r="Y91" s="12" t="s">
        <v>779</v>
      </c>
    </row>
    <row r="92" spans="1:25" ht="360" hidden="1" x14ac:dyDescent="0.25">
      <c r="A92" s="22"/>
      <c r="B92" s="23"/>
      <c r="C92" s="23"/>
      <c r="D92" s="29" t="s">
        <v>433</v>
      </c>
      <c r="E92" s="66" t="s">
        <v>229</v>
      </c>
      <c r="F92" s="24" t="s">
        <v>431</v>
      </c>
      <c r="G92" s="91"/>
      <c r="H92" s="91"/>
      <c r="I92" s="91"/>
      <c r="J92" s="60"/>
      <c r="K92" s="60"/>
      <c r="L92" s="60"/>
      <c r="M92" s="83"/>
      <c r="N92" s="60"/>
      <c r="O92" s="60"/>
      <c r="P92" s="60"/>
      <c r="Q92" s="60"/>
      <c r="R92" s="60"/>
      <c r="S92" s="60"/>
      <c r="T92" s="60"/>
      <c r="U92" s="60"/>
      <c r="V92" s="60"/>
      <c r="W92" s="83"/>
      <c r="X92" s="46" t="s">
        <v>759</v>
      </c>
      <c r="Y92" s="12" t="s">
        <v>779</v>
      </c>
    </row>
    <row r="93" spans="1:25" ht="120" hidden="1" x14ac:dyDescent="0.25">
      <c r="A93" s="22"/>
      <c r="B93" s="23"/>
      <c r="C93" s="23"/>
      <c r="D93" s="29" t="s">
        <v>433</v>
      </c>
      <c r="E93" s="66" t="s">
        <v>230</v>
      </c>
      <c r="F93" s="24" t="s">
        <v>225</v>
      </c>
      <c r="G93" s="83"/>
      <c r="H93" s="86"/>
      <c r="I93" s="86"/>
      <c r="J93" s="60"/>
      <c r="K93" s="60"/>
      <c r="L93" s="60"/>
      <c r="M93" s="83"/>
      <c r="N93" s="60"/>
      <c r="O93" s="60"/>
      <c r="P93" s="60"/>
      <c r="Q93" s="60"/>
      <c r="R93" s="60"/>
      <c r="S93" s="60"/>
      <c r="T93" s="60"/>
      <c r="U93" s="60"/>
      <c r="V93" s="60"/>
      <c r="W93" s="83"/>
      <c r="X93" s="46" t="s">
        <v>759</v>
      </c>
      <c r="Y93" s="12" t="s">
        <v>779</v>
      </c>
    </row>
    <row r="94" spans="1:25" ht="105" hidden="1" x14ac:dyDescent="0.25">
      <c r="A94" s="22"/>
      <c r="B94" s="18"/>
      <c r="C94" s="18"/>
      <c r="D94" s="29" t="s">
        <v>433</v>
      </c>
      <c r="E94" s="66" t="s">
        <v>231</v>
      </c>
      <c r="F94" s="24" t="s">
        <v>226</v>
      </c>
      <c r="G94" s="87"/>
      <c r="H94" s="87"/>
      <c r="I94" s="87"/>
      <c r="J94" s="60"/>
      <c r="K94" s="60"/>
      <c r="L94" s="60"/>
      <c r="M94" s="83"/>
      <c r="N94" s="60"/>
      <c r="O94" s="60"/>
      <c r="P94" s="60"/>
      <c r="Q94" s="60"/>
      <c r="R94" s="60"/>
      <c r="S94" s="60"/>
      <c r="T94" s="60"/>
      <c r="U94" s="60"/>
      <c r="V94" s="60"/>
      <c r="W94" s="83"/>
      <c r="X94" s="46" t="s">
        <v>759</v>
      </c>
      <c r="Y94" s="12" t="s">
        <v>779</v>
      </c>
    </row>
    <row r="95" spans="1:25" ht="195" hidden="1" x14ac:dyDescent="0.25">
      <c r="A95" s="9" t="s">
        <v>271</v>
      </c>
      <c r="B95" s="10" t="s">
        <v>196</v>
      </c>
      <c r="C95" s="190" t="s">
        <v>666</v>
      </c>
      <c r="D95" s="29" t="s">
        <v>433</v>
      </c>
      <c r="E95" s="66" t="s">
        <v>237</v>
      </c>
      <c r="F95" s="24" t="s">
        <v>233</v>
      </c>
      <c r="G95" s="89"/>
      <c r="H95" s="89"/>
      <c r="I95" s="89"/>
      <c r="J95" s="60"/>
      <c r="K95" s="60"/>
      <c r="L95" s="60"/>
      <c r="M95" s="83"/>
      <c r="N95" s="60"/>
      <c r="O95" s="60"/>
      <c r="P95" s="60"/>
      <c r="Q95" s="60"/>
      <c r="R95" s="60"/>
      <c r="S95" s="60"/>
      <c r="T95" s="60"/>
      <c r="U95" s="60"/>
      <c r="V95" s="60"/>
      <c r="W95" s="83"/>
      <c r="X95" s="46" t="s">
        <v>759</v>
      </c>
      <c r="Y95" s="12" t="s">
        <v>779</v>
      </c>
    </row>
    <row r="96" spans="1:25" ht="89.25" hidden="1" x14ac:dyDescent="0.25">
      <c r="A96" s="22"/>
      <c r="B96" s="23"/>
      <c r="C96" s="23"/>
      <c r="D96" s="29" t="s">
        <v>433</v>
      </c>
      <c r="E96" s="66" t="s">
        <v>238</v>
      </c>
      <c r="F96" s="24" t="s">
        <v>234</v>
      </c>
      <c r="G96" s="89"/>
      <c r="H96" s="89"/>
      <c r="I96" s="89"/>
      <c r="J96" s="60"/>
      <c r="K96" s="60"/>
      <c r="L96" s="60"/>
      <c r="M96" s="83"/>
      <c r="N96" s="60"/>
      <c r="O96" s="60"/>
      <c r="P96" s="60"/>
      <c r="Q96" s="60"/>
      <c r="R96" s="60"/>
      <c r="S96" s="60"/>
      <c r="T96" s="60"/>
      <c r="U96" s="60"/>
      <c r="V96" s="60"/>
      <c r="W96" s="83"/>
      <c r="X96" s="46" t="s">
        <v>759</v>
      </c>
      <c r="Y96" s="12" t="s">
        <v>779</v>
      </c>
    </row>
    <row r="97" spans="1:25" ht="89.25" hidden="1" x14ac:dyDescent="0.25">
      <c r="A97" s="22"/>
      <c r="B97" s="23"/>
      <c r="C97" s="23"/>
      <c r="D97" s="29" t="s">
        <v>433</v>
      </c>
      <c r="E97" s="66" t="s">
        <v>239</v>
      </c>
      <c r="F97" s="24" t="s">
        <v>235</v>
      </c>
      <c r="G97" s="89"/>
      <c r="H97" s="89"/>
      <c r="I97" s="89"/>
      <c r="J97" s="60"/>
      <c r="K97" s="60"/>
      <c r="L97" s="60"/>
      <c r="M97" s="83"/>
      <c r="N97" s="60"/>
      <c r="O97" s="60"/>
      <c r="P97" s="60"/>
      <c r="Q97" s="60"/>
      <c r="R97" s="60"/>
      <c r="S97" s="60"/>
      <c r="T97" s="60"/>
      <c r="U97" s="60"/>
      <c r="V97" s="60"/>
      <c r="W97" s="83"/>
      <c r="X97" s="46" t="s">
        <v>759</v>
      </c>
      <c r="Y97" s="12" t="s">
        <v>779</v>
      </c>
    </row>
    <row r="98" spans="1:25" ht="89.25" hidden="1" x14ac:dyDescent="0.25">
      <c r="A98" s="198"/>
      <c r="B98" s="18"/>
      <c r="C98" s="18"/>
      <c r="D98" s="29" t="s">
        <v>433</v>
      </c>
      <c r="E98" s="66" t="s">
        <v>240</v>
      </c>
      <c r="F98" s="24" t="s">
        <v>236</v>
      </c>
      <c r="G98" s="89"/>
      <c r="H98" s="89"/>
      <c r="I98" s="89"/>
      <c r="J98" s="60"/>
      <c r="K98" s="60"/>
      <c r="L98" s="60"/>
      <c r="M98" s="83"/>
      <c r="N98" s="60"/>
      <c r="O98" s="60"/>
      <c r="P98" s="60"/>
      <c r="Q98" s="60"/>
      <c r="R98" s="60"/>
      <c r="S98" s="60"/>
      <c r="T98" s="60"/>
      <c r="U98" s="60"/>
      <c r="V98" s="60"/>
      <c r="W98" s="83"/>
      <c r="X98" s="46" t="s">
        <v>759</v>
      </c>
      <c r="Y98" s="12" t="s">
        <v>779</v>
      </c>
    </row>
    <row r="99" spans="1:25" ht="150" hidden="1" x14ac:dyDescent="0.25">
      <c r="A99" s="9" t="s">
        <v>272</v>
      </c>
      <c r="B99" s="10" t="s">
        <v>197</v>
      </c>
      <c r="C99" s="10" t="s">
        <v>241</v>
      </c>
      <c r="D99" s="29" t="s">
        <v>433</v>
      </c>
      <c r="E99" s="66" t="s">
        <v>242</v>
      </c>
      <c r="F99" s="24" t="s">
        <v>432</v>
      </c>
      <c r="G99" s="89"/>
      <c r="H99" s="89"/>
      <c r="I99" s="89"/>
      <c r="J99" s="60"/>
      <c r="K99" s="60"/>
      <c r="L99" s="60"/>
      <c r="M99" s="83"/>
      <c r="N99" s="60"/>
      <c r="O99" s="60"/>
      <c r="P99" s="60"/>
      <c r="Q99" s="60"/>
      <c r="R99" s="60"/>
      <c r="S99" s="60"/>
      <c r="T99" s="60"/>
      <c r="U99" s="60"/>
      <c r="V99" s="60"/>
      <c r="W99" s="83"/>
      <c r="X99" s="46" t="s">
        <v>759</v>
      </c>
      <c r="Y99" s="12" t="s">
        <v>779</v>
      </c>
    </row>
    <row r="100" spans="1:25" ht="90" hidden="1" x14ac:dyDescent="0.25">
      <c r="A100" s="22"/>
      <c r="B100" s="23"/>
      <c r="C100" s="23"/>
      <c r="D100" s="29" t="s">
        <v>433</v>
      </c>
      <c r="E100" s="66" t="s">
        <v>243</v>
      </c>
      <c r="F100" s="24" t="s">
        <v>432</v>
      </c>
      <c r="G100" s="89"/>
      <c r="H100" s="89"/>
      <c r="I100" s="89"/>
      <c r="J100" s="60"/>
      <c r="K100" s="60"/>
      <c r="L100" s="60"/>
      <c r="M100" s="83"/>
      <c r="N100" s="60"/>
      <c r="O100" s="60"/>
      <c r="P100" s="60"/>
      <c r="Q100" s="60"/>
      <c r="R100" s="60"/>
      <c r="S100" s="60"/>
      <c r="T100" s="60"/>
      <c r="U100" s="60"/>
      <c r="V100" s="60"/>
      <c r="W100" s="83"/>
      <c r="X100" s="46" t="s">
        <v>759</v>
      </c>
      <c r="Y100" s="12" t="s">
        <v>779</v>
      </c>
    </row>
    <row r="101" spans="1:25" ht="105" hidden="1" x14ac:dyDescent="0.25">
      <c r="A101" s="22"/>
      <c r="B101" s="23"/>
      <c r="C101" s="23"/>
      <c r="D101" s="29" t="s">
        <v>433</v>
      </c>
      <c r="E101" s="66" t="s">
        <v>244</v>
      </c>
      <c r="F101" s="24" t="s">
        <v>247</v>
      </c>
      <c r="G101" s="89"/>
      <c r="H101" s="89"/>
      <c r="I101" s="89"/>
      <c r="J101" s="60"/>
      <c r="K101" s="60"/>
      <c r="L101" s="60"/>
      <c r="M101" s="83"/>
      <c r="N101" s="60"/>
      <c r="O101" s="60"/>
      <c r="P101" s="60"/>
      <c r="Q101" s="60"/>
      <c r="R101" s="60"/>
      <c r="S101" s="60"/>
      <c r="T101" s="60"/>
      <c r="U101" s="60"/>
      <c r="V101" s="60"/>
      <c r="W101" s="83"/>
      <c r="X101" s="46" t="s">
        <v>759</v>
      </c>
      <c r="Y101" s="12" t="s">
        <v>779</v>
      </c>
    </row>
    <row r="102" spans="1:25" ht="89.25" hidden="1" x14ac:dyDescent="0.25">
      <c r="A102" s="22"/>
      <c r="B102" s="23"/>
      <c r="C102" s="23"/>
      <c r="D102" s="29" t="s">
        <v>433</v>
      </c>
      <c r="E102" s="66" t="s">
        <v>245</v>
      </c>
      <c r="F102" s="24" t="s">
        <v>248</v>
      </c>
      <c r="G102" s="89"/>
      <c r="H102" s="89"/>
      <c r="I102" s="89"/>
      <c r="J102" s="60"/>
      <c r="K102" s="60"/>
      <c r="L102" s="60"/>
      <c r="M102" s="83"/>
      <c r="N102" s="60"/>
      <c r="O102" s="60"/>
      <c r="P102" s="60"/>
      <c r="Q102" s="60"/>
      <c r="R102" s="60"/>
      <c r="S102" s="60"/>
      <c r="T102" s="60"/>
      <c r="U102" s="60"/>
      <c r="V102" s="60"/>
      <c r="W102" s="83"/>
      <c r="X102" s="46" t="s">
        <v>759</v>
      </c>
      <c r="Y102" s="12" t="s">
        <v>779</v>
      </c>
    </row>
    <row r="103" spans="1:25" ht="90" hidden="1" x14ac:dyDescent="0.25">
      <c r="A103" s="22"/>
      <c r="B103" s="23"/>
      <c r="C103" s="23"/>
      <c r="D103" s="29" t="s">
        <v>433</v>
      </c>
      <c r="E103" s="66" t="s">
        <v>246</v>
      </c>
      <c r="F103" s="24" t="s">
        <v>249</v>
      </c>
      <c r="G103" s="89"/>
      <c r="H103" s="89"/>
      <c r="I103" s="89"/>
      <c r="J103" s="60"/>
      <c r="K103" s="60"/>
      <c r="L103" s="60"/>
      <c r="M103" s="83"/>
      <c r="N103" s="60"/>
      <c r="O103" s="60"/>
      <c r="P103" s="60"/>
      <c r="Q103" s="60"/>
      <c r="R103" s="60"/>
      <c r="S103" s="60"/>
      <c r="T103" s="60"/>
      <c r="U103" s="60"/>
      <c r="V103" s="60"/>
      <c r="W103" s="83"/>
      <c r="X103" s="46" t="s">
        <v>759</v>
      </c>
      <c r="Y103" s="12" t="s">
        <v>779</v>
      </c>
    </row>
    <row r="104" spans="1:25" ht="105" hidden="1" x14ac:dyDescent="0.25">
      <c r="A104" s="22"/>
      <c r="B104" s="23"/>
      <c r="C104" s="23"/>
      <c r="D104" s="29" t="s">
        <v>433</v>
      </c>
      <c r="E104" s="66" t="s">
        <v>250</v>
      </c>
      <c r="F104" s="24" t="s">
        <v>434</v>
      </c>
      <c r="G104" s="89"/>
      <c r="H104" s="89"/>
      <c r="I104" s="89"/>
      <c r="J104" s="60"/>
      <c r="K104" s="60"/>
      <c r="L104" s="60"/>
      <c r="M104" s="83"/>
      <c r="N104" s="60"/>
      <c r="O104" s="60"/>
      <c r="P104" s="60"/>
      <c r="Q104" s="60"/>
      <c r="R104" s="60"/>
      <c r="S104" s="60"/>
      <c r="T104" s="60"/>
      <c r="U104" s="60"/>
      <c r="V104" s="60"/>
      <c r="W104" s="83"/>
      <c r="X104" s="46" t="s">
        <v>759</v>
      </c>
      <c r="Y104" s="12" t="s">
        <v>779</v>
      </c>
    </row>
    <row r="105" spans="1:25" ht="135" hidden="1" x14ac:dyDescent="0.25">
      <c r="A105" s="22"/>
      <c r="B105" s="23"/>
      <c r="C105" s="23"/>
      <c r="D105" s="29" t="s">
        <v>433</v>
      </c>
      <c r="E105" s="66" t="s">
        <v>251</v>
      </c>
      <c r="F105" s="24" t="s">
        <v>809</v>
      </c>
      <c r="G105" s="89"/>
      <c r="H105" s="89"/>
      <c r="I105" s="89"/>
      <c r="J105" s="60"/>
      <c r="K105" s="60"/>
      <c r="L105" s="60"/>
      <c r="M105" s="83"/>
      <c r="N105" s="60"/>
      <c r="O105" s="60"/>
      <c r="P105" s="60"/>
      <c r="Q105" s="60"/>
      <c r="R105" s="60"/>
      <c r="S105" s="60"/>
      <c r="T105" s="60"/>
      <c r="U105" s="60"/>
      <c r="V105" s="60"/>
      <c r="W105" s="83"/>
      <c r="X105" s="46" t="s">
        <v>759</v>
      </c>
      <c r="Y105" s="12" t="s">
        <v>779</v>
      </c>
    </row>
    <row r="106" spans="1:25" ht="89.25" hidden="1" x14ac:dyDescent="0.25">
      <c r="A106" s="198"/>
      <c r="B106" s="18"/>
      <c r="C106" s="18"/>
      <c r="D106" s="29" t="s">
        <v>433</v>
      </c>
      <c r="E106" s="66" t="s">
        <v>253</v>
      </c>
      <c r="F106" s="24" t="s">
        <v>252</v>
      </c>
      <c r="G106" s="89"/>
      <c r="H106" s="89"/>
      <c r="I106" s="89"/>
      <c r="J106" s="60"/>
      <c r="K106" s="60"/>
      <c r="L106" s="60"/>
      <c r="M106" s="83"/>
      <c r="N106" s="60"/>
      <c r="O106" s="60"/>
      <c r="P106" s="60"/>
      <c r="Q106" s="60"/>
      <c r="R106" s="60"/>
      <c r="S106" s="60"/>
      <c r="T106" s="60"/>
      <c r="U106" s="60"/>
      <c r="V106" s="60"/>
      <c r="W106" s="83"/>
      <c r="X106" s="46" t="s">
        <v>759</v>
      </c>
      <c r="Y106" s="12" t="s">
        <v>779</v>
      </c>
    </row>
    <row r="107" spans="1:25" ht="150" hidden="1" x14ac:dyDescent="0.25">
      <c r="A107" s="9" t="s">
        <v>273</v>
      </c>
      <c r="B107" s="10" t="s">
        <v>198</v>
      </c>
      <c r="C107" s="10" t="s">
        <v>254</v>
      </c>
      <c r="D107" s="29" t="s">
        <v>433</v>
      </c>
      <c r="E107" s="66" t="s">
        <v>256</v>
      </c>
      <c r="F107" s="24" t="s">
        <v>255</v>
      </c>
      <c r="G107" s="89"/>
      <c r="H107" s="89"/>
      <c r="I107" s="89"/>
      <c r="J107" s="60"/>
      <c r="K107" s="60"/>
      <c r="L107" s="60"/>
      <c r="M107" s="83"/>
      <c r="N107" s="60"/>
      <c r="O107" s="60"/>
      <c r="P107" s="60"/>
      <c r="Q107" s="60"/>
      <c r="R107" s="60"/>
      <c r="S107" s="60"/>
      <c r="T107" s="60"/>
      <c r="U107" s="60"/>
      <c r="V107" s="60"/>
      <c r="W107" s="83"/>
      <c r="X107" s="46" t="s">
        <v>759</v>
      </c>
      <c r="Y107" s="12" t="s">
        <v>779</v>
      </c>
    </row>
    <row r="108" spans="1:25" ht="89.25" hidden="1" x14ac:dyDescent="0.25">
      <c r="A108" s="198"/>
      <c r="B108" s="18"/>
      <c r="C108" s="18"/>
      <c r="D108" s="29" t="s">
        <v>433</v>
      </c>
      <c r="E108" s="66" t="s">
        <v>257</v>
      </c>
      <c r="F108" s="201" t="s">
        <v>258</v>
      </c>
      <c r="G108" s="91"/>
      <c r="H108" s="91"/>
      <c r="I108" s="91"/>
      <c r="J108" s="60"/>
      <c r="K108" s="60"/>
      <c r="L108" s="60"/>
      <c r="M108" s="83"/>
      <c r="N108" s="60"/>
      <c r="O108" s="60"/>
      <c r="P108" s="60"/>
      <c r="Q108" s="60"/>
      <c r="R108" s="60"/>
      <c r="S108" s="60"/>
      <c r="T108" s="60"/>
      <c r="U108" s="60"/>
      <c r="V108" s="60"/>
      <c r="W108" s="83"/>
      <c r="X108" s="46" t="s">
        <v>759</v>
      </c>
      <c r="Y108" s="12" t="s">
        <v>779</v>
      </c>
    </row>
    <row r="109" spans="1:25" ht="15" hidden="1" x14ac:dyDescent="0.25">
      <c r="A109" s="194" t="s">
        <v>37</v>
      </c>
      <c r="B109" s="46" t="s">
        <v>26</v>
      </c>
      <c r="C109" s="307" t="s">
        <v>302</v>
      </c>
      <c r="D109" s="308"/>
      <c r="E109" s="308"/>
      <c r="F109" s="308"/>
      <c r="G109" s="308"/>
      <c r="H109" s="308"/>
      <c r="I109" s="291"/>
      <c r="J109" s="291"/>
      <c r="K109" s="291"/>
      <c r="L109" s="291"/>
      <c r="M109" s="291"/>
      <c r="N109" s="291"/>
      <c r="O109" s="291"/>
      <c r="P109" s="291"/>
      <c r="Q109" s="291"/>
      <c r="R109" s="291"/>
      <c r="S109" s="291"/>
      <c r="T109" s="291"/>
      <c r="U109" s="291"/>
      <c r="V109" s="291"/>
      <c r="W109" s="292"/>
      <c r="X109" s="12"/>
      <c r="Y109" s="12"/>
    </row>
    <row r="110" spans="1:25" s="56" customFormat="1" ht="195" hidden="1" x14ac:dyDescent="0.25">
      <c r="A110" s="9" t="s">
        <v>259</v>
      </c>
      <c r="B110" s="66" t="s">
        <v>278</v>
      </c>
      <c r="C110" s="66" t="s">
        <v>721</v>
      </c>
      <c r="D110" s="29" t="s">
        <v>593</v>
      </c>
      <c r="E110" s="66" t="s">
        <v>281</v>
      </c>
      <c r="F110" s="66" t="s">
        <v>294</v>
      </c>
      <c r="G110" s="83" t="s">
        <v>289</v>
      </c>
      <c r="H110" s="86" t="s">
        <v>608</v>
      </c>
      <c r="I110" s="86">
        <v>100</v>
      </c>
      <c r="J110" s="83">
        <v>100</v>
      </c>
      <c r="K110" s="83"/>
      <c r="L110" s="83"/>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05" hidden="1" x14ac:dyDescent="0.25">
      <c r="A111" s="9" t="s">
        <v>279</v>
      </c>
      <c r="B111" s="66" t="s">
        <v>280</v>
      </c>
      <c r="C111" s="21" t="s">
        <v>595</v>
      </c>
      <c r="D111" s="29" t="s">
        <v>596</v>
      </c>
      <c r="E111" s="66" t="s">
        <v>282</v>
      </c>
      <c r="F111" s="66" t="s">
        <v>453</v>
      </c>
      <c r="G111" s="83" t="s">
        <v>444</v>
      </c>
      <c r="H111" s="86" t="s">
        <v>597</v>
      </c>
      <c r="I111" s="86">
        <v>3</v>
      </c>
      <c r="J111" s="83">
        <v>3</v>
      </c>
      <c r="K111" s="83"/>
      <c r="L111" s="83"/>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78.75" hidden="1" x14ac:dyDescent="0.25">
      <c r="A112" s="9" t="s">
        <v>283</v>
      </c>
      <c r="B112" s="66" t="s">
        <v>284</v>
      </c>
      <c r="C112" s="66" t="s">
        <v>598</v>
      </c>
      <c r="D112" s="29" t="s">
        <v>599</v>
      </c>
      <c r="E112" s="66" t="s">
        <v>694</v>
      </c>
      <c r="F112" s="66" t="s">
        <v>301</v>
      </c>
      <c r="G112" s="83" t="s">
        <v>445</v>
      </c>
      <c r="H112" s="86" t="s">
        <v>600</v>
      </c>
      <c r="I112" s="115">
        <v>80</v>
      </c>
      <c r="J112" s="116">
        <v>80</v>
      </c>
      <c r="K112" s="116"/>
      <c r="L112" s="116"/>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10" hidden="1" x14ac:dyDescent="0.25">
      <c r="A113" s="57" t="s">
        <v>285</v>
      </c>
      <c r="B113" s="66" t="s">
        <v>288</v>
      </c>
      <c r="C113" s="66" t="s">
        <v>601</v>
      </c>
      <c r="D113" s="29" t="s">
        <v>593</v>
      </c>
      <c r="E113" s="66" t="s">
        <v>286</v>
      </c>
      <c r="F113" s="66" t="s">
        <v>435</v>
      </c>
      <c r="G113" s="83" t="s">
        <v>602</v>
      </c>
      <c r="H113" s="86" t="s">
        <v>603</v>
      </c>
      <c r="I113" s="115">
        <v>15</v>
      </c>
      <c r="J113" s="116">
        <v>15</v>
      </c>
      <c r="K113" s="116"/>
      <c r="L113" s="116"/>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hidden="1" x14ac:dyDescent="0.25">
      <c r="A114" s="9" t="s">
        <v>292</v>
      </c>
      <c r="B114" s="66" t="s">
        <v>293</v>
      </c>
      <c r="C114" s="66" t="s">
        <v>291</v>
      </c>
      <c r="D114" s="29" t="s">
        <v>593</v>
      </c>
      <c r="E114" s="66" t="s">
        <v>295</v>
      </c>
      <c r="F114" s="66" t="s">
        <v>290</v>
      </c>
      <c r="G114" s="83" t="s">
        <v>604</v>
      </c>
      <c r="H114" s="86" t="s">
        <v>605</v>
      </c>
      <c r="I114" s="115">
        <v>45</v>
      </c>
      <c r="J114" s="116">
        <v>68</v>
      </c>
      <c r="K114" s="116"/>
      <c r="L114" s="116"/>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20" hidden="1" x14ac:dyDescent="0.25">
      <c r="A115" s="9" t="s">
        <v>297</v>
      </c>
      <c r="B115" s="66" t="s">
        <v>296</v>
      </c>
      <c r="C115" s="66" t="s">
        <v>722</v>
      </c>
      <c r="D115" s="29" t="s">
        <v>593</v>
      </c>
      <c r="E115" s="66" t="s">
        <v>695</v>
      </c>
      <c r="F115" s="24" t="s">
        <v>287</v>
      </c>
      <c r="G115" s="83" t="s">
        <v>606</v>
      </c>
      <c r="H115" s="86" t="s">
        <v>607</v>
      </c>
      <c r="I115" s="115">
        <v>1</v>
      </c>
      <c r="J115" s="116">
        <v>1</v>
      </c>
      <c r="K115" s="116"/>
      <c r="L115" s="116"/>
      <c r="M115" s="116">
        <v>1</v>
      </c>
      <c r="N115" s="116">
        <v>2</v>
      </c>
      <c r="O115" s="116">
        <v>2</v>
      </c>
      <c r="P115" s="116">
        <v>3</v>
      </c>
      <c r="Q115" s="116">
        <v>3</v>
      </c>
      <c r="R115" s="116">
        <v>3</v>
      </c>
      <c r="S115" s="116">
        <v>4</v>
      </c>
      <c r="T115" s="116">
        <v>4</v>
      </c>
      <c r="U115" s="116">
        <v>4</v>
      </c>
      <c r="V115" s="116">
        <v>5</v>
      </c>
      <c r="W115" s="116">
        <v>5</v>
      </c>
      <c r="X115" s="46" t="s">
        <v>759</v>
      </c>
      <c r="Y115" s="12" t="s">
        <v>594</v>
      </c>
    </row>
    <row r="116" spans="1:25" hidden="1" x14ac:dyDescent="0.25">
      <c r="A116" s="195"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hidden="1" customHeight="1" x14ac:dyDescent="0.25">
      <c r="A117" s="69" t="s">
        <v>300</v>
      </c>
      <c r="B117" s="190" t="s">
        <v>303</v>
      </c>
      <c r="C117" s="190" t="s">
        <v>443</v>
      </c>
      <c r="D117" s="70" t="s">
        <v>305</v>
      </c>
      <c r="E117" s="24" t="s">
        <v>304</v>
      </c>
      <c r="F117" s="182" t="s">
        <v>567</v>
      </c>
      <c r="G117" s="126" t="s">
        <v>321</v>
      </c>
      <c r="H117" s="134" t="s">
        <v>751</v>
      </c>
      <c r="I117" s="133">
        <v>30</v>
      </c>
      <c r="J117" s="127">
        <v>35</v>
      </c>
      <c r="K117" s="127"/>
      <c r="L117" s="127"/>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hidden="1" customHeight="1" x14ac:dyDescent="0.25">
      <c r="A118" s="73"/>
      <c r="B118" s="55"/>
      <c r="C118" s="55"/>
      <c r="D118" s="70" t="s">
        <v>305</v>
      </c>
      <c r="E118" s="24" t="s">
        <v>308</v>
      </c>
      <c r="F118" s="182" t="s">
        <v>568</v>
      </c>
      <c r="G118" s="126" t="s">
        <v>322</v>
      </c>
      <c r="H118" s="134" t="s">
        <v>569</v>
      </c>
      <c r="I118" s="133">
        <v>20</v>
      </c>
      <c r="J118" s="127">
        <v>20</v>
      </c>
      <c r="K118" s="127"/>
      <c r="L118" s="127"/>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hidden="1" customHeight="1" x14ac:dyDescent="0.25">
      <c r="A119" s="74" t="s">
        <v>307</v>
      </c>
      <c r="B119" s="24" t="s">
        <v>306</v>
      </c>
      <c r="C119" s="24" t="s">
        <v>730</v>
      </c>
      <c r="D119" s="70" t="s">
        <v>305</v>
      </c>
      <c r="E119" s="24" t="s">
        <v>570</v>
      </c>
      <c r="F119" s="182" t="s">
        <v>309</v>
      </c>
      <c r="G119" s="126" t="s">
        <v>323</v>
      </c>
      <c r="H119" s="134" t="s">
        <v>571</v>
      </c>
      <c r="I119" s="133">
        <v>3</v>
      </c>
      <c r="J119" s="127">
        <v>5</v>
      </c>
      <c r="K119" s="127"/>
      <c r="L119" s="127"/>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hidden="1" x14ac:dyDescent="0.25">
      <c r="A120" s="75" t="s">
        <v>310</v>
      </c>
      <c r="B120" s="190" t="s">
        <v>311</v>
      </c>
      <c r="C120" s="190" t="s">
        <v>609</v>
      </c>
      <c r="D120" s="70" t="s">
        <v>305</v>
      </c>
      <c r="E120" s="24" t="s">
        <v>313</v>
      </c>
      <c r="F120" s="182" t="s">
        <v>312</v>
      </c>
      <c r="G120" s="126" t="s">
        <v>324</v>
      </c>
      <c r="H120" s="134" t="s">
        <v>572</v>
      </c>
      <c r="I120" s="133">
        <v>8</v>
      </c>
      <c r="J120" s="127">
        <v>8</v>
      </c>
      <c r="K120" s="127"/>
      <c r="L120" s="127"/>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hidden="1" customHeight="1" x14ac:dyDescent="0.25">
      <c r="A121" s="76"/>
      <c r="B121" s="55"/>
      <c r="C121" s="55"/>
      <c r="D121" s="70" t="s">
        <v>305</v>
      </c>
      <c r="E121" s="24" t="s">
        <v>314</v>
      </c>
      <c r="F121" s="182" t="s">
        <v>573</v>
      </c>
      <c r="G121" s="126" t="s">
        <v>325</v>
      </c>
      <c r="H121" s="134" t="s">
        <v>574</v>
      </c>
      <c r="I121" s="133">
        <v>95</v>
      </c>
      <c r="J121" s="127">
        <v>95</v>
      </c>
      <c r="K121" s="127"/>
      <c r="L121" s="127"/>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157.5" hidden="1" x14ac:dyDescent="0.25">
      <c r="A122" s="69" t="s">
        <v>315</v>
      </c>
      <c r="B122" s="190" t="s">
        <v>316</v>
      </c>
      <c r="C122" s="190" t="s">
        <v>447</v>
      </c>
      <c r="D122" s="70" t="s">
        <v>305</v>
      </c>
      <c r="E122" s="24" t="s">
        <v>317</v>
      </c>
      <c r="F122" s="24" t="s">
        <v>670</v>
      </c>
      <c r="G122" s="126" t="s">
        <v>326</v>
      </c>
      <c r="H122" s="134" t="s">
        <v>446</v>
      </c>
      <c r="I122" s="133">
        <v>30</v>
      </c>
      <c r="J122" s="127">
        <v>32</v>
      </c>
      <c r="K122" s="127"/>
      <c r="L122" s="127"/>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hidden="1" customHeight="1" x14ac:dyDescent="0.25">
      <c r="A123" s="77"/>
      <c r="B123" s="52"/>
      <c r="C123" s="52"/>
      <c r="D123" s="193" t="s">
        <v>305</v>
      </c>
      <c r="E123" s="190" t="s">
        <v>575</v>
      </c>
      <c r="F123" s="190" t="s">
        <v>810</v>
      </c>
      <c r="G123" s="126" t="s">
        <v>333</v>
      </c>
      <c r="H123" s="134" t="s">
        <v>671</v>
      </c>
      <c r="I123" s="133">
        <v>0</v>
      </c>
      <c r="J123" s="127">
        <v>0</v>
      </c>
      <c r="K123" s="127"/>
      <c r="L123" s="127"/>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hidden="1" customHeight="1" x14ac:dyDescent="0.25">
      <c r="A124" s="77"/>
      <c r="B124" s="52"/>
      <c r="C124" s="52"/>
      <c r="D124" s="78"/>
      <c r="E124" s="55"/>
      <c r="F124" s="55"/>
      <c r="G124" s="126" t="s">
        <v>334</v>
      </c>
      <c r="H124" s="134" t="s">
        <v>672</v>
      </c>
      <c r="I124" s="133">
        <v>0</v>
      </c>
      <c r="J124" s="127">
        <v>0</v>
      </c>
      <c r="K124" s="127"/>
      <c r="L124" s="127"/>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hidden="1" x14ac:dyDescent="0.25">
      <c r="A125" s="73"/>
      <c r="B125" s="55"/>
      <c r="C125" s="55"/>
      <c r="D125" s="70" t="s">
        <v>305</v>
      </c>
      <c r="E125" s="24" t="s">
        <v>576</v>
      </c>
      <c r="F125" s="24" t="s">
        <v>577</v>
      </c>
      <c r="G125" s="126" t="s">
        <v>586</v>
      </c>
      <c r="H125" s="134" t="s">
        <v>611</v>
      </c>
      <c r="I125" s="133">
        <v>80</v>
      </c>
      <c r="J125" s="127">
        <v>80</v>
      </c>
      <c r="K125" s="127"/>
      <c r="L125" s="127"/>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hidden="1" customHeight="1" x14ac:dyDescent="0.25">
      <c r="A126" s="197" t="s">
        <v>319</v>
      </c>
      <c r="B126" s="24" t="s">
        <v>318</v>
      </c>
      <c r="C126" s="24" t="s">
        <v>610</v>
      </c>
      <c r="D126" s="70" t="s">
        <v>305</v>
      </c>
      <c r="E126" s="24" t="s">
        <v>320</v>
      </c>
      <c r="F126" s="24" t="s">
        <v>752</v>
      </c>
      <c r="G126" s="126" t="s">
        <v>587</v>
      </c>
      <c r="H126" s="134" t="s">
        <v>676</v>
      </c>
      <c r="I126" s="126">
        <v>40</v>
      </c>
      <c r="J126" s="126">
        <v>40</v>
      </c>
      <c r="K126" s="126"/>
      <c r="L126" s="126"/>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hidden="1" customHeight="1" x14ac:dyDescent="0.25">
      <c r="A127" s="75" t="s">
        <v>327</v>
      </c>
      <c r="B127" s="190" t="s">
        <v>328</v>
      </c>
      <c r="C127" s="190" t="s">
        <v>668</v>
      </c>
      <c r="D127" s="70" t="s">
        <v>305</v>
      </c>
      <c r="E127" s="24" t="s">
        <v>335</v>
      </c>
      <c r="F127" s="24" t="s">
        <v>578</v>
      </c>
      <c r="G127" s="126" t="s">
        <v>588</v>
      </c>
      <c r="H127" s="134" t="s">
        <v>579</v>
      </c>
      <c r="I127" s="133">
        <v>50</v>
      </c>
      <c r="J127" s="127">
        <v>50</v>
      </c>
      <c r="K127" s="127"/>
      <c r="L127" s="127"/>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hidden="1" customHeight="1" x14ac:dyDescent="0.25">
      <c r="A128" s="79"/>
      <c r="B128" s="52"/>
      <c r="C128" s="52"/>
      <c r="D128" s="70" t="s">
        <v>305</v>
      </c>
      <c r="E128" s="24" t="s">
        <v>580</v>
      </c>
      <c r="F128" s="24" t="s">
        <v>753</v>
      </c>
      <c r="G128" s="126" t="s">
        <v>589</v>
      </c>
      <c r="H128" s="134" t="s">
        <v>673</v>
      </c>
      <c r="I128" s="133">
        <v>50</v>
      </c>
      <c r="J128" s="127">
        <v>50</v>
      </c>
      <c r="K128" s="127"/>
      <c r="L128" s="127"/>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hidden="1" customHeight="1" x14ac:dyDescent="0.25">
      <c r="A129" s="79"/>
      <c r="B129" s="52"/>
      <c r="C129" s="52"/>
      <c r="D129" s="70" t="s">
        <v>771</v>
      </c>
      <c r="E129" s="24" t="s">
        <v>612</v>
      </c>
      <c r="F129" s="24" t="s">
        <v>613</v>
      </c>
      <c r="G129" s="126" t="s">
        <v>590</v>
      </c>
      <c r="H129" s="134" t="s">
        <v>772</v>
      </c>
      <c r="I129" s="133">
        <v>70</v>
      </c>
      <c r="J129" s="127">
        <v>73</v>
      </c>
      <c r="K129" s="127"/>
      <c r="L129" s="127"/>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hidden="1" customHeight="1" x14ac:dyDescent="0.25">
      <c r="A130" s="79"/>
      <c r="B130" s="52"/>
      <c r="C130" s="52"/>
      <c r="D130" s="70" t="s">
        <v>771</v>
      </c>
      <c r="E130" s="24" t="s">
        <v>614</v>
      </c>
      <c r="F130" s="24" t="s">
        <v>615</v>
      </c>
      <c r="G130" s="155" t="s">
        <v>617</v>
      </c>
      <c r="H130" s="155" t="s">
        <v>774</v>
      </c>
      <c r="I130" s="155">
        <v>0</v>
      </c>
      <c r="J130" s="155">
        <v>0.25</v>
      </c>
      <c r="K130" s="155"/>
      <c r="L130" s="155"/>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78" hidden="1" customHeight="1" x14ac:dyDescent="0.25">
      <c r="A131" s="76"/>
      <c r="B131" s="55"/>
      <c r="C131" s="55"/>
      <c r="D131" s="70" t="s">
        <v>771</v>
      </c>
      <c r="E131" s="24" t="s">
        <v>616</v>
      </c>
      <c r="F131" s="24" t="s">
        <v>619</v>
      </c>
      <c r="G131" s="156"/>
      <c r="H131" s="156"/>
      <c r="I131" s="156"/>
      <c r="J131" s="157"/>
      <c r="K131" s="157"/>
      <c r="L131" s="157"/>
      <c r="M131" s="156"/>
      <c r="N131" s="157"/>
      <c r="O131" s="157"/>
      <c r="P131" s="157"/>
      <c r="Q131" s="157"/>
      <c r="R131" s="157"/>
      <c r="S131" s="157"/>
      <c r="T131" s="157"/>
      <c r="U131" s="157"/>
      <c r="V131" s="157"/>
      <c r="W131" s="156"/>
      <c r="X131" s="46" t="s">
        <v>759</v>
      </c>
      <c r="Y131" s="71" t="s">
        <v>773</v>
      </c>
    </row>
    <row r="132" spans="1:26" s="72" customFormat="1" ht="141.75" hidden="1" x14ac:dyDescent="0.25">
      <c r="A132" s="69" t="s">
        <v>330</v>
      </c>
      <c r="B132" s="190" t="s">
        <v>329</v>
      </c>
      <c r="C132" s="190" t="s">
        <v>581</v>
      </c>
      <c r="D132" s="193" t="s">
        <v>305</v>
      </c>
      <c r="E132" s="190" t="s">
        <v>336</v>
      </c>
      <c r="F132" s="190" t="s">
        <v>723</v>
      </c>
      <c r="G132" s="126" t="s">
        <v>618</v>
      </c>
      <c r="H132" s="134" t="s">
        <v>674</v>
      </c>
      <c r="I132" s="133">
        <v>10</v>
      </c>
      <c r="J132" s="127">
        <v>10</v>
      </c>
      <c r="K132" s="127"/>
      <c r="L132" s="127"/>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hidden="1" x14ac:dyDescent="0.25">
      <c r="A133" s="73"/>
      <c r="B133" s="55"/>
      <c r="C133" s="55"/>
      <c r="D133" s="78"/>
      <c r="E133" s="55"/>
      <c r="F133" s="55"/>
      <c r="G133" s="126" t="s">
        <v>620</v>
      </c>
      <c r="H133" s="134" t="s">
        <v>667</v>
      </c>
      <c r="I133" s="133">
        <v>80</v>
      </c>
      <c r="J133" s="127">
        <v>80</v>
      </c>
      <c r="K133" s="127"/>
      <c r="L133" s="127"/>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hidden="1" x14ac:dyDescent="0.25">
      <c r="A134" s="74" t="s">
        <v>582</v>
      </c>
      <c r="B134" s="24" t="s">
        <v>583</v>
      </c>
      <c r="C134" s="24" t="s">
        <v>675</v>
      </c>
      <c r="D134" s="70" t="s">
        <v>305</v>
      </c>
      <c r="E134" s="24" t="s">
        <v>584</v>
      </c>
      <c r="F134" s="24" t="s">
        <v>585</v>
      </c>
      <c r="G134" s="126" t="s">
        <v>621</v>
      </c>
      <c r="H134" s="134" t="s">
        <v>669</v>
      </c>
      <c r="I134" s="133">
        <v>50</v>
      </c>
      <c r="J134" s="127">
        <v>50</v>
      </c>
      <c r="K134" s="127"/>
      <c r="L134" s="127"/>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hidden="1" x14ac:dyDescent="0.25">
      <c r="A135" s="69" t="s">
        <v>622</v>
      </c>
      <c r="B135" s="190" t="s">
        <v>624</v>
      </c>
      <c r="C135" s="190" t="s">
        <v>626</v>
      </c>
      <c r="D135" s="193" t="s">
        <v>771</v>
      </c>
      <c r="E135" s="190" t="s">
        <v>627</v>
      </c>
      <c r="F135" s="350" t="s">
        <v>626</v>
      </c>
      <c r="G135" s="126" t="s">
        <v>630</v>
      </c>
      <c r="H135" s="134" t="s">
        <v>775</v>
      </c>
      <c r="I135" s="133">
        <v>4</v>
      </c>
      <c r="J135" s="127">
        <v>5</v>
      </c>
      <c r="K135" s="127"/>
      <c r="L135" s="127"/>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hidden="1" x14ac:dyDescent="0.25">
      <c r="A136" s="77"/>
      <c r="B136" s="52"/>
      <c r="C136" s="52"/>
      <c r="D136" s="78"/>
      <c r="E136" s="191"/>
      <c r="F136" s="351"/>
      <c r="G136" s="126" t="s">
        <v>633</v>
      </c>
      <c r="H136" s="134" t="s">
        <v>776</v>
      </c>
      <c r="I136" s="133">
        <v>3</v>
      </c>
      <c r="J136" s="127">
        <v>5</v>
      </c>
      <c r="K136" s="127"/>
      <c r="L136" s="127"/>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hidden="1" x14ac:dyDescent="0.25">
      <c r="A137" s="77"/>
      <c r="B137" s="52"/>
      <c r="C137" s="52"/>
      <c r="D137" s="193"/>
      <c r="E137" s="191"/>
      <c r="F137" s="351"/>
      <c r="G137" s="126" t="s">
        <v>632</v>
      </c>
      <c r="H137" s="134" t="s">
        <v>780</v>
      </c>
      <c r="I137" s="134">
        <v>1.2</v>
      </c>
      <c r="J137" s="127">
        <v>3</v>
      </c>
      <c r="K137" s="127"/>
      <c r="L137" s="127"/>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hidden="1" x14ac:dyDescent="0.25">
      <c r="A138" s="73"/>
      <c r="B138" s="55"/>
      <c r="C138" s="55"/>
      <c r="D138" s="78" t="s">
        <v>782</v>
      </c>
      <c r="E138" s="192"/>
      <c r="F138" s="306"/>
      <c r="G138" s="126" t="s">
        <v>631</v>
      </c>
      <c r="H138" s="134" t="s">
        <v>783</v>
      </c>
      <c r="I138" s="133">
        <v>0</v>
      </c>
      <c r="J138" s="127">
        <v>3</v>
      </c>
      <c r="K138" s="127"/>
      <c r="L138" s="127"/>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hidden="1" x14ac:dyDescent="0.25">
      <c r="A139" s="69" t="s">
        <v>623</v>
      </c>
      <c r="B139" s="190" t="s">
        <v>625</v>
      </c>
      <c r="C139" s="190" t="s">
        <v>628</v>
      </c>
      <c r="D139" s="352" t="s">
        <v>771</v>
      </c>
      <c r="E139" s="190" t="s">
        <v>629</v>
      </c>
      <c r="F139" s="190" t="s">
        <v>628</v>
      </c>
      <c r="G139" s="126" t="s">
        <v>634</v>
      </c>
      <c r="H139" s="134" t="s">
        <v>777</v>
      </c>
      <c r="I139" s="133">
        <v>0</v>
      </c>
      <c r="J139" s="127">
        <v>1</v>
      </c>
      <c r="K139" s="127"/>
      <c r="L139" s="127"/>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hidden="1" x14ac:dyDescent="0.25">
      <c r="A140" s="77"/>
      <c r="B140" s="52"/>
      <c r="C140" s="52"/>
      <c r="D140" s="306"/>
      <c r="E140" s="52"/>
      <c r="F140" s="52"/>
      <c r="G140" s="126" t="s">
        <v>637</v>
      </c>
      <c r="H140" s="134" t="s">
        <v>778</v>
      </c>
      <c r="I140" s="133">
        <v>20</v>
      </c>
      <c r="J140" s="127">
        <v>30</v>
      </c>
      <c r="K140" s="127"/>
      <c r="L140" s="127"/>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hidden="1" customHeight="1" x14ac:dyDescent="0.25">
      <c r="A141" s="77"/>
      <c r="B141" s="52"/>
      <c r="C141" s="52"/>
      <c r="D141" s="352" t="s">
        <v>782</v>
      </c>
      <c r="E141" s="52"/>
      <c r="F141" s="52"/>
      <c r="G141" s="126" t="s">
        <v>636</v>
      </c>
      <c r="H141" s="134" t="s">
        <v>789</v>
      </c>
      <c r="I141" s="133">
        <v>5</v>
      </c>
      <c r="J141" s="127">
        <v>7</v>
      </c>
      <c r="K141" s="127"/>
      <c r="L141" s="127"/>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hidden="1" x14ac:dyDescent="0.25">
      <c r="A142" s="73"/>
      <c r="B142" s="55"/>
      <c r="C142" s="55"/>
      <c r="D142" s="306"/>
      <c r="E142" s="192"/>
      <c r="F142" s="55"/>
      <c r="G142" s="126" t="s">
        <v>635</v>
      </c>
      <c r="H142" s="134" t="s">
        <v>784</v>
      </c>
      <c r="I142" s="133">
        <v>0</v>
      </c>
      <c r="J142" s="127">
        <v>5</v>
      </c>
      <c r="K142" s="127"/>
      <c r="L142" s="127"/>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hidden="1"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186"/>
      <c r="Y143" s="186"/>
    </row>
    <row r="144" spans="1:26" s="13" customFormat="1" ht="216" hidden="1" customHeight="1" x14ac:dyDescent="0.25">
      <c r="A144" s="57" t="s">
        <v>337</v>
      </c>
      <c r="B144" s="66" t="s">
        <v>513</v>
      </c>
      <c r="C144" s="83" t="s">
        <v>510</v>
      </c>
      <c r="D144" s="29" t="s">
        <v>806</v>
      </c>
      <c r="E144" s="66" t="s">
        <v>338</v>
      </c>
      <c r="F144" s="83" t="s">
        <v>511</v>
      </c>
      <c r="G144" s="83" t="s">
        <v>515</v>
      </c>
      <c r="H144" s="86" t="s">
        <v>764</v>
      </c>
      <c r="I144" s="86">
        <v>6.6</v>
      </c>
      <c r="J144" s="83">
        <v>6.6</v>
      </c>
      <c r="K144" s="83"/>
      <c r="L144" s="83"/>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hidden="1" x14ac:dyDescent="0.25">
      <c r="A145" s="57" t="s">
        <v>339</v>
      </c>
      <c r="B145" s="66" t="s">
        <v>340</v>
      </c>
      <c r="C145" s="83" t="s">
        <v>724</v>
      </c>
      <c r="D145" s="29" t="s">
        <v>806</v>
      </c>
      <c r="E145" s="66" t="s">
        <v>514</v>
      </c>
      <c r="F145" s="83" t="s">
        <v>512</v>
      </c>
      <c r="G145" s="83" t="s">
        <v>516</v>
      </c>
      <c r="H145" s="83" t="s">
        <v>765</v>
      </c>
      <c r="I145" s="83">
        <v>2.5</v>
      </c>
      <c r="J145" s="83">
        <v>2.5</v>
      </c>
      <c r="K145" s="83"/>
      <c r="L145" s="83"/>
      <c r="M145" s="83">
        <v>2.5</v>
      </c>
      <c r="N145" s="83">
        <v>2.6</v>
      </c>
      <c r="O145" s="83">
        <v>2.8</v>
      </c>
      <c r="P145" s="83">
        <v>3</v>
      </c>
      <c r="Q145" s="83">
        <v>3</v>
      </c>
      <c r="R145" s="83">
        <v>3</v>
      </c>
      <c r="S145" s="83">
        <v>3.5</v>
      </c>
      <c r="T145" s="83">
        <v>3.5</v>
      </c>
      <c r="U145" s="83">
        <v>4</v>
      </c>
      <c r="V145" s="83">
        <v>4.5</v>
      </c>
      <c r="W145" s="83">
        <v>6</v>
      </c>
      <c r="X145" s="46" t="s">
        <v>759</v>
      </c>
      <c r="Y145" s="12" t="s">
        <v>807</v>
      </c>
    </row>
    <row r="146" spans="1:25" hidden="1" x14ac:dyDescent="0.25">
      <c r="A146" s="195"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hidden="1" x14ac:dyDescent="0.25">
      <c r="A147" s="58" t="s">
        <v>342</v>
      </c>
      <c r="B147" s="66" t="s">
        <v>343</v>
      </c>
      <c r="C147" s="24" t="s">
        <v>505</v>
      </c>
      <c r="D147" s="29" t="s">
        <v>344</v>
      </c>
      <c r="E147" s="66" t="s">
        <v>346</v>
      </c>
      <c r="F147" s="66" t="s">
        <v>345</v>
      </c>
      <c r="G147" s="83" t="s">
        <v>352</v>
      </c>
      <c r="H147" s="86" t="s">
        <v>506</v>
      </c>
      <c r="I147" s="181">
        <v>40</v>
      </c>
      <c r="J147" s="181">
        <v>40</v>
      </c>
      <c r="K147" s="181"/>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hidden="1" x14ac:dyDescent="0.25">
      <c r="A148" s="67" t="s">
        <v>349</v>
      </c>
      <c r="B148" s="66" t="s">
        <v>347</v>
      </c>
      <c r="C148" s="66" t="s">
        <v>448</v>
      </c>
      <c r="D148" s="29" t="s">
        <v>344</v>
      </c>
      <c r="E148" s="66" t="s">
        <v>348</v>
      </c>
      <c r="F148" s="66" t="s">
        <v>436</v>
      </c>
      <c r="G148" s="83" t="s">
        <v>353</v>
      </c>
      <c r="H148" s="86" t="s">
        <v>507</v>
      </c>
      <c r="I148" s="83">
        <v>0.7</v>
      </c>
      <c r="J148" s="181">
        <v>1</v>
      </c>
      <c r="K148" s="181"/>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hidden="1" x14ac:dyDescent="0.25">
      <c r="A149" s="67" t="s">
        <v>350</v>
      </c>
      <c r="B149" s="66" t="s">
        <v>707</v>
      </c>
      <c r="C149" s="66" t="s">
        <v>725</v>
      </c>
      <c r="D149" s="29" t="s">
        <v>344</v>
      </c>
      <c r="E149" s="66" t="s">
        <v>708</v>
      </c>
      <c r="F149" s="66" t="s">
        <v>508</v>
      </c>
      <c r="G149" s="83" t="s">
        <v>509</v>
      </c>
      <c r="H149" s="86" t="s">
        <v>351</v>
      </c>
      <c r="I149" s="86">
        <v>0.6</v>
      </c>
      <c r="J149" s="181">
        <v>1</v>
      </c>
      <c r="K149" s="181"/>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hidden="1" x14ac:dyDescent="0.25">
      <c r="A150" s="195"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hidden="1" x14ac:dyDescent="0.25">
      <c r="A151" s="85" t="s">
        <v>354</v>
      </c>
      <c r="B151" s="83" t="s">
        <v>355</v>
      </c>
      <c r="C151" s="83" t="s">
        <v>531</v>
      </c>
      <c r="D151" s="29" t="s">
        <v>740</v>
      </c>
      <c r="E151" s="83" t="s">
        <v>357</v>
      </c>
      <c r="F151" s="66" t="s">
        <v>532</v>
      </c>
      <c r="G151" s="83" t="s">
        <v>364</v>
      </c>
      <c r="H151" s="86" t="s">
        <v>535</v>
      </c>
      <c r="I151" s="115">
        <v>60</v>
      </c>
      <c r="J151" s="116">
        <v>61</v>
      </c>
      <c r="K151" s="116"/>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hidden="1" x14ac:dyDescent="0.25">
      <c r="A152" s="85" t="s">
        <v>358</v>
      </c>
      <c r="B152" s="87" t="s">
        <v>360</v>
      </c>
      <c r="C152" s="87" t="s">
        <v>449</v>
      </c>
      <c r="D152" s="29" t="s">
        <v>740</v>
      </c>
      <c r="E152" s="83" t="s">
        <v>359</v>
      </c>
      <c r="F152" s="66" t="s">
        <v>533</v>
      </c>
      <c r="G152" s="83" t="s">
        <v>365</v>
      </c>
      <c r="H152" s="86" t="s">
        <v>536</v>
      </c>
      <c r="I152" s="115">
        <v>210</v>
      </c>
      <c r="J152" s="116">
        <v>210</v>
      </c>
      <c r="K152" s="116"/>
      <c r="L152" s="116"/>
      <c r="M152" s="116">
        <v>250</v>
      </c>
      <c r="N152" s="116">
        <v>270</v>
      </c>
      <c r="O152" s="116">
        <v>350</v>
      </c>
      <c r="P152" s="116">
        <v>450</v>
      </c>
      <c r="Q152" s="116">
        <v>500</v>
      </c>
      <c r="R152" s="116">
        <v>550</v>
      </c>
      <c r="S152" s="116">
        <v>600</v>
      </c>
      <c r="T152" s="116">
        <v>650</v>
      </c>
      <c r="U152" s="116">
        <v>700</v>
      </c>
      <c r="V152" s="116">
        <v>750</v>
      </c>
      <c r="W152" s="116">
        <v>800</v>
      </c>
      <c r="X152" s="46" t="s">
        <v>759</v>
      </c>
      <c r="Y152" s="12" t="s">
        <v>462</v>
      </c>
    </row>
    <row r="153" spans="1:25" ht="150.75" hidden="1" customHeight="1" x14ac:dyDescent="0.25">
      <c r="A153" s="88"/>
      <c r="B153" s="89"/>
      <c r="C153" s="89"/>
      <c r="D153" s="29" t="s">
        <v>740</v>
      </c>
      <c r="E153" s="83" t="s">
        <v>361</v>
      </c>
      <c r="F153" s="66" t="s">
        <v>534</v>
      </c>
      <c r="G153" s="87" t="s">
        <v>366</v>
      </c>
      <c r="H153" s="87" t="s">
        <v>363</v>
      </c>
      <c r="I153" s="147">
        <v>60</v>
      </c>
      <c r="J153" s="147">
        <v>61</v>
      </c>
      <c r="K153" s="147"/>
      <c r="L153" s="147"/>
      <c r="M153" s="147">
        <v>62</v>
      </c>
      <c r="N153" s="147">
        <v>63</v>
      </c>
      <c r="O153" s="147">
        <v>64</v>
      </c>
      <c r="P153" s="147">
        <v>65</v>
      </c>
      <c r="Q153" s="147">
        <v>66</v>
      </c>
      <c r="R153" s="147">
        <v>67</v>
      </c>
      <c r="S153" s="147">
        <v>67</v>
      </c>
      <c r="T153" s="147">
        <v>68</v>
      </c>
      <c r="U153" s="147">
        <v>69</v>
      </c>
      <c r="V153" s="147">
        <v>69</v>
      </c>
      <c r="W153" s="147">
        <v>0.7</v>
      </c>
      <c r="X153" s="46" t="s">
        <v>759</v>
      </c>
      <c r="Y153" s="11" t="s">
        <v>462</v>
      </c>
    </row>
    <row r="154" spans="1:25" ht="97.5" hidden="1" customHeight="1" x14ac:dyDescent="0.25">
      <c r="A154" s="90"/>
      <c r="B154" s="91"/>
      <c r="C154" s="91"/>
      <c r="D154" s="29" t="s">
        <v>740</v>
      </c>
      <c r="E154" s="83" t="s">
        <v>362</v>
      </c>
      <c r="F154" s="201" t="s">
        <v>726</v>
      </c>
      <c r="G154" s="92"/>
      <c r="H154" s="92"/>
      <c r="I154" s="165"/>
      <c r="J154" s="165"/>
      <c r="K154" s="165"/>
      <c r="L154" s="165"/>
      <c r="M154" s="165"/>
      <c r="N154" s="165"/>
      <c r="O154" s="165"/>
      <c r="P154" s="165"/>
      <c r="Q154" s="165"/>
      <c r="R154" s="165"/>
      <c r="S154" s="165"/>
      <c r="T154" s="165"/>
      <c r="U154" s="165"/>
      <c r="V154" s="165"/>
      <c r="W154" s="165"/>
      <c r="X154" s="46" t="s">
        <v>759</v>
      </c>
      <c r="Y154" s="45" t="s">
        <v>462</v>
      </c>
    </row>
    <row r="155" spans="1:25" s="13" customFormat="1" ht="348.75" hidden="1" customHeight="1" x14ac:dyDescent="0.25">
      <c r="A155" s="85" t="s">
        <v>367</v>
      </c>
      <c r="B155" s="87" t="s">
        <v>368</v>
      </c>
      <c r="C155" s="87" t="s">
        <v>523</v>
      </c>
      <c r="D155" s="29" t="s">
        <v>522</v>
      </c>
      <c r="E155" s="83" t="s">
        <v>369</v>
      </c>
      <c r="F155" s="66" t="s">
        <v>437</v>
      </c>
      <c r="G155" s="83" t="s">
        <v>375</v>
      </c>
      <c r="H155" s="86" t="s">
        <v>527</v>
      </c>
      <c r="I155" s="115">
        <v>52</v>
      </c>
      <c r="J155" s="116">
        <v>54</v>
      </c>
      <c r="K155" s="116"/>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hidden="1" customHeight="1" x14ac:dyDescent="0.25">
      <c r="A156" s="88"/>
      <c r="B156" s="89"/>
      <c r="C156" s="89"/>
      <c r="D156" s="29" t="s">
        <v>521</v>
      </c>
      <c r="E156" s="83" t="s">
        <v>370</v>
      </c>
      <c r="F156" s="66" t="s">
        <v>372</v>
      </c>
      <c r="G156" s="83" t="s">
        <v>376</v>
      </c>
      <c r="H156" s="86" t="s">
        <v>678</v>
      </c>
      <c r="I156" s="115">
        <v>7</v>
      </c>
      <c r="J156" s="116">
        <v>8</v>
      </c>
      <c r="K156" s="116"/>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hidden="1" x14ac:dyDescent="0.25">
      <c r="A157" s="90"/>
      <c r="B157" s="91"/>
      <c r="C157" s="91"/>
      <c r="D157" s="29" t="s">
        <v>521</v>
      </c>
      <c r="E157" s="83" t="s">
        <v>371</v>
      </c>
      <c r="F157" s="34" t="s">
        <v>524</v>
      </c>
      <c r="G157" s="83" t="s">
        <v>378</v>
      </c>
      <c r="H157" s="86" t="s">
        <v>731</v>
      </c>
      <c r="I157" s="115">
        <v>10</v>
      </c>
      <c r="J157" s="116">
        <v>12</v>
      </c>
      <c r="K157" s="116"/>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hidden="1" x14ac:dyDescent="0.25">
      <c r="A158" s="85" t="s">
        <v>377</v>
      </c>
      <c r="B158" s="87" t="s">
        <v>373</v>
      </c>
      <c r="C158" s="87" t="s">
        <v>677</v>
      </c>
      <c r="D158" s="193" t="s">
        <v>356</v>
      </c>
      <c r="E158" s="87" t="s">
        <v>374</v>
      </c>
      <c r="F158" s="102" t="s">
        <v>525</v>
      </c>
      <c r="G158" s="83" t="s">
        <v>559</v>
      </c>
      <c r="H158" s="86" t="s">
        <v>526</v>
      </c>
      <c r="I158" s="166">
        <v>20</v>
      </c>
      <c r="J158" s="167">
        <v>23</v>
      </c>
      <c r="K158" s="167"/>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hidden="1" x14ac:dyDescent="0.25">
      <c r="A159" s="206" t="s">
        <v>415</v>
      </c>
      <c r="B159" s="189"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hidden="1"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hidden="1" customHeight="1" x14ac:dyDescent="0.25">
      <c r="A161" s="57" t="s">
        <v>418</v>
      </c>
      <c r="B161" s="10" t="s">
        <v>419</v>
      </c>
      <c r="C161" s="190" t="s">
        <v>487</v>
      </c>
      <c r="D161" s="29" t="s">
        <v>732</v>
      </c>
      <c r="E161" s="66" t="s">
        <v>483</v>
      </c>
      <c r="F161" s="66" t="s">
        <v>733</v>
      </c>
      <c r="G161" s="155" t="s">
        <v>440</v>
      </c>
      <c r="H161" s="155" t="s">
        <v>528</v>
      </c>
      <c r="I161" s="155">
        <v>59.5</v>
      </c>
      <c r="J161" s="87">
        <v>67.3</v>
      </c>
      <c r="K161" s="87"/>
      <c r="L161" s="87"/>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10.75" hidden="1" customHeight="1" x14ac:dyDescent="0.25">
      <c r="A162" s="58"/>
      <c r="B162" s="23"/>
      <c r="C162" s="52"/>
      <c r="D162" s="29" t="s">
        <v>734</v>
      </c>
      <c r="E162" s="66" t="s">
        <v>484</v>
      </c>
      <c r="F162" s="66" t="s">
        <v>529</v>
      </c>
      <c r="G162" s="89"/>
      <c r="H162" s="89"/>
      <c r="I162" s="89"/>
      <c r="J162" s="89"/>
      <c r="K162" s="89"/>
      <c r="L162" s="89"/>
      <c r="M162" s="89"/>
      <c r="N162" s="89"/>
      <c r="O162" s="89"/>
      <c r="P162" s="89"/>
      <c r="Q162" s="89"/>
      <c r="R162" s="89"/>
      <c r="S162" s="89"/>
      <c r="T162" s="89"/>
      <c r="U162" s="89"/>
      <c r="V162" s="89"/>
      <c r="W162" s="89"/>
      <c r="X162" s="12" t="s">
        <v>755</v>
      </c>
      <c r="Y162" s="12" t="s">
        <v>464</v>
      </c>
    </row>
    <row r="163" spans="1:25" s="13" customFormat="1" ht="372" hidden="1" customHeight="1" x14ac:dyDescent="0.25">
      <c r="A163" s="94"/>
      <c r="B163" s="18"/>
      <c r="C163" s="55"/>
      <c r="D163" s="29" t="s">
        <v>734</v>
      </c>
      <c r="E163" s="66" t="s">
        <v>485</v>
      </c>
      <c r="F163" s="66" t="s">
        <v>768</v>
      </c>
      <c r="G163" s="89"/>
      <c r="H163" s="89"/>
      <c r="I163" s="89"/>
      <c r="J163" s="89"/>
      <c r="K163" s="89"/>
      <c r="L163" s="89"/>
      <c r="M163" s="89"/>
      <c r="N163" s="89"/>
      <c r="O163" s="89"/>
      <c r="P163" s="89"/>
      <c r="Q163" s="89"/>
      <c r="R163" s="89"/>
      <c r="S163" s="89"/>
      <c r="T163" s="89"/>
      <c r="U163" s="89"/>
      <c r="V163" s="89"/>
      <c r="W163" s="89"/>
      <c r="X163" s="12" t="s">
        <v>756</v>
      </c>
      <c r="Y163" s="12" t="s">
        <v>769</v>
      </c>
    </row>
    <row r="164" spans="1:25" s="13" customFormat="1" ht="213.75" hidden="1" customHeight="1" x14ac:dyDescent="0.25">
      <c r="A164" s="57" t="s">
        <v>420</v>
      </c>
      <c r="B164" s="66" t="s">
        <v>421</v>
      </c>
      <c r="C164" s="24" t="s">
        <v>385</v>
      </c>
      <c r="D164" s="29" t="s">
        <v>57</v>
      </c>
      <c r="E164" s="66" t="s">
        <v>486</v>
      </c>
      <c r="F164" s="66" t="s">
        <v>754</v>
      </c>
      <c r="G164" s="91"/>
      <c r="H164" s="91"/>
      <c r="I164" s="91"/>
      <c r="J164" s="91"/>
      <c r="K164" s="91"/>
      <c r="L164" s="91"/>
      <c r="M164" s="91"/>
      <c r="N164" s="91"/>
      <c r="O164" s="91"/>
      <c r="P164" s="91"/>
      <c r="Q164" s="91"/>
      <c r="R164" s="91"/>
      <c r="S164" s="91"/>
      <c r="T164" s="91"/>
      <c r="U164" s="91"/>
      <c r="V164" s="91"/>
      <c r="W164" s="91"/>
      <c r="X164" s="12" t="s">
        <v>755</v>
      </c>
      <c r="Y164" s="12" t="s">
        <v>464</v>
      </c>
    </row>
    <row r="165" spans="1:25" hidden="1" x14ac:dyDescent="0.25">
      <c r="A165" s="194" t="s">
        <v>49</v>
      </c>
      <c r="B165" s="46" t="s">
        <v>46</v>
      </c>
      <c r="C165" s="318" t="s">
        <v>45</v>
      </c>
      <c r="D165" s="298"/>
      <c r="E165" s="298"/>
      <c r="F165" s="298"/>
      <c r="G165" s="298"/>
      <c r="H165" s="319"/>
      <c r="I165" s="200"/>
      <c r="J165" s="60"/>
      <c r="K165" s="60"/>
      <c r="L165" s="60"/>
      <c r="M165" s="60"/>
      <c r="N165" s="60"/>
      <c r="O165" s="60"/>
      <c r="P165" s="60"/>
      <c r="Q165" s="60"/>
      <c r="R165" s="60"/>
      <c r="S165" s="60"/>
      <c r="T165" s="60"/>
      <c r="U165" s="60"/>
      <c r="V165" s="60"/>
      <c r="W165" s="83"/>
      <c r="X165" s="12"/>
      <c r="Y165" s="12"/>
    </row>
    <row r="166" spans="1:25" ht="110.25" hidden="1" x14ac:dyDescent="0.25">
      <c r="A166" s="94" t="s">
        <v>679</v>
      </c>
      <c r="B166" s="18" t="s">
        <v>680</v>
      </c>
      <c r="C166" s="55" t="s">
        <v>489</v>
      </c>
      <c r="D166" s="29" t="s">
        <v>735</v>
      </c>
      <c r="E166" s="96" t="s">
        <v>684</v>
      </c>
      <c r="F166" s="183" t="s">
        <v>490</v>
      </c>
      <c r="G166" s="104" t="s">
        <v>488</v>
      </c>
      <c r="H166" s="86" t="s">
        <v>792</v>
      </c>
      <c r="I166" s="115">
        <v>0</v>
      </c>
      <c r="J166" s="116">
        <v>0</v>
      </c>
      <c r="K166" s="116"/>
      <c r="L166" s="116"/>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hidden="1" x14ac:dyDescent="0.25">
      <c r="A167" s="57" t="s">
        <v>386</v>
      </c>
      <c r="B167" s="10" t="s">
        <v>681</v>
      </c>
      <c r="C167" s="190" t="s">
        <v>454</v>
      </c>
      <c r="D167" s="29" t="s">
        <v>382</v>
      </c>
      <c r="E167" s="96" t="s">
        <v>683</v>
      </c>
      <c r="F167" s="201" t="s">
        <v>685</v>
      </c>
      <c r="G167" s="105" t="s">
        <v>403</v>
      </c>
      <c r="H167" s="87" t="s">
        <v>793</v>
      </c>
      <c r="I167" s="147">
        <v>0</v>
      </c>
      <c r="J167" s="116">
        <v>0</v>
      </c>
      <c r="K167" s="116"/>
      <c r="L167" s="116"/>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hidden="1" customHeight="1" x14ac:dyDescent="0.25">
      <c r="A168" s="58"/>
      <c r="B168" s="23"/>
      <c r="C168" s="52"/>
      <c r="D168" s="29" t="s">
        <v>382</v>
      </c>
      <c r="E168" s="96" t="s">
        <v>692</v>
      </c>
      <c r="F168" s="201" t="s">
        <v>686</v>
      </c>
      <c r="G168" s="141"/>
      <c r="H168" s="141"/>
      <c r="I168" s="141"/>
      <c r="J168" s="60"/>
      <c r="K168" s="60"/>
      <c r="L168" s="60"/>
      <c r="M168" s="83"/>
      <c r="N168" s="83"/>
      <c r="O168" s="83"/>
      <c r="P168" s="83"/>
      <c r="Q168" s="83"/>
      <c r="R168" s="60"/>
      <c r="S168" s="60"/>
      <c r="T168" s="60"/>
      <c r="U168" s="60"/>
      <c r="V168" s="60"/>
      <c r="W168" s="83"/>
      <c r="X168" s="12" t="s">
        <v>758</v>
      </c>
      <c r="Y168" s="12" t="s">
        <v>769</v>
      </c>
    </row>
    <row r="169" spans="1:25" ht="58.5" hidden="1" customHeight="1" x14ac:dyDescent="0.25">
      <c r="A169" s="58"/>
      <c r="B169" s="23"/>
      <c r="C169" s="52"/>
      <c r="D169" s="29" t="s">
        <v>382</v>
      </c>
      <c r="E169" s="96" t="s">
        <v>693</v>
      </c>
      <c r="F169" s="201" t="s">
        <v>687</v>
      </c>
      <c r="G169" s="159"/>
      <c r="H169" s="159"/>
      <c r="I169" s="159"/>
      <c r="J169" s="199"/>
      <c r="K169" s="199"/>
      <c r="L169" s="199"/>
      <c r="M169" s="83"/>
      <c r="N169" s="83"/>
      <c r="O169" s="83"/>
      <c r="P169" s="83"/>
      <c r="Q169" s="83"/>
      <c r="R169" s="60"/>
      <c r="S169" s="199"/>
      <c r="T169" s="199"/>
      <c r="U169" s="199"/>
      <c r="V169" s="199"/>
      <c r="W169" s="62"/>
      <c r="X169" s="12" t="s">
        <v>758</v>
      </c>
      <c r="Y169" s="12" t="s">
        <v>769</v>
      </c>
    </row>
    <row r="170" spans="1:25" s="13" customFormat="1" ht="54.75" hidden="1" customHeight="1" x14ac:dyDescent="0.25">
      <c r="A170" s="58"/>
      <c r="B170" s="23"/>
      <c r="C170" s="52"/>
      <c r="D170" s="29" t="s">
        <v>741</v>
      </c>
      <c r="E170" s="96" t="s">
        <v>390</v>
      </c>
      <c r="F170" s="66" t="s">
        <v>688</v>
      </c>
      <c r="G170" s="141"/>
      <c r="H170" s="141"/>
      <c r="I170" s="141"/>
      <c r="J170" s="60"/>
      <c r="K170" s="60"/>
      <c r="L170" s="60"/>
      <c r="M170" s="83"/>
      <c r="N170" s="83"/>
      <c r="O170" s="83"/>
      <c r="P170" s="83"/>
      <c r="Q170" s="83"/>
      <c r="R170" s="60"/>
      <c r="S170" s="60"/>
      <c r="T170" s="60"/>
      <c r="U170" s="60"/>
      <c r="V170" s="60"/>
      <c r="W170" s="83"/>
      <c r="X170" s="12" t="s">
        <v>758</v>
      </c>
      <c r="Y170" s="12" t="s">
        <v>769</v>
      </c>
    </row>
    <row r="171" spans="1:25" s="13" customFormat="1" ht="78.75" hidden="1" x14ac:dyDescent="0.25">
      <c r="A171" s="57" t="s">
        <v>393</v>
      </c>
      <c r="B171" s="10" t="s">
        <v>696</v>
      </c>
      <c r="C171" s="190" t="s">
        <v>397</v>
      </c>
      <c r="D171" s="29" t="s">
        <v>392</v>
      </c>
      <c r="E171" s="96" t="s">
        <v>697</v>
      </c>
      <c r="F171" s="66" t="s">
        <v>391</v>
      </c>
      <c r="G171" s="105" t="s">
        <v>404</v>
      </c>
      <c r="H171" s="87" t="s">
        <v>736</v>
      </c>
      <c r="I171" s="147"/>
      <c r="J171" s="128"/>
      <c r="K171" s="128"/>
      <c r="L171" s="128"/>
      <c r="M171" s="116">
        <v>1</v>
      </c>
      <c r="N171" s="116">
        <v>1</v>
      </c>
      <c r="O171" s="116">
        <v>1</v>
      </c>
      <c r="P171" s="116"/>
      <c r="Q171" s="116"/>
      <c r="R171" s="128"/>
      <c r="S171" s="128"/>
      <c r="T171" s="128"/>
      <c r="U171" s="128"/>
      <c r="V171" s="128"/>
      <c r="W171" s="116">
        <v>3</v>
      </c>
      <c r="X171" s="12" t="s">
        <v>758</v>
      </c>
      <c r="Y171" s="12" t="s">
        <v>769</v>
      </c>
    </row>
    <row r="172" spans="1:25" s="13" customFormat="1" ht="45" hidden="1" x14ac:dyDescent="0.25">
      <c r="A172" s="58"/>
      <c r="B172" s="23"/>
      <c r="C172" s="52"/>
      <c r="D172" s="29" t="s">
        <v>519</v>
      </c>
      <c r="E172" s="96" t="s">
        <v>698</v>
      </c>
      <c r="F172" s="66" t="s">
        <v>682</v>
      </c>
      <c r="G172" s="141"/>
      <c r="H172" s="141"/>
      <c r="I172" s="168"/>
      <c r="J172" s="128"/>
      <c r="K172" s="128"/>
      <c r="L172" s="128"/>
      <c r="M172" s="116"/>
      <c r="N172" s="116"/>
      <c r="O172" s="116"/>
      <c r="P172" s="116"/>
      <c r="Q172" s="116"/>
      <c r="R172" s="128"/>
      <c r="S172" s="128"/>
      <c r="T172" s="128"/>
      <c r="U172" s="128"/>
      <c r="V172" s="128"/>
      <c r="W172" s="116"/>
      <c r="X172" s="12" t="s">
        <v>758</v>
      </c>
      <c r="Y172" s="12" t="s">
        <v>769</v>
      </c>
    </row>
    <row r="173" spans="1:25" s="13" customFormat="1" ht="130.5" hidden="1" customHeight="1" x14ac:dyDescent="0.25">
      <c r="A173" s="94"/>
      <c r="B173" s="18"/>
      <c r="C173" s="55"/>
      <c r="D173" s="29" t="s">
        <v>741</v>
      </c>
      <c r="E173" s="96" t="s">
        <v>709</v>
      </c>
      <c r="F173" s="66" t="s">
        <v>738</v>
      </c>
      <c r="G173" s="92"/>
      <c r="H173" s="92"/>
      <c r="I173" s="169"/>
      <c r="J173" s="128"/>
      <c r="K173" s="128"/>
      <c r="L173" s="128"/>
      <c r="M173" s="116"/>
      <c r="N173" s="128"/>
      <c r="O173" s="128"/>
      <c r="P173" s="128"/>
      <c r="Q173" s="128"/>
      <c r="R173" s="128"/>
      <c r="S173" s="128"/>
      <c r="T173" s="128"/>
      <c r="U173" s="128"/>
      <c r="V173" s="128"/>
      <c r="W173" s="116"/>
      <c r="X173" s="12" t="s">
        <v>758</v>
      </c>
      <c r="Y173" s="12" t="s">
        <v>769</v>
      </c>
    </row>
    <row r="174" spans="1:25" s="13" customFormat="1" ht="60" hidden="1" x14ac:dyDescent="0.25">
      <c r="A174" s="57" t="s">
        <v>422</v>
      </c>
      <c r="B174" s="10" t="s">
        <v>423</v>
      </c>
      <c r="C174" s="190" t="s">
        <v>398</v>
      </c>
      <c r="D174" s="29" t="s">
        <v>520</v>
      </c>
      <c r="E174" s="96" t="s">
        <v>699</v>
      </c>
      <c r="F174" s="66" t="s">
        <v>396</v>
      </c>
      <c r="G174" s="105" t="s">
        <v>405</v>
      </c>
      <c r="H174" s="87" t="s">
        <v>560</v>
      </c>
      <c r="I174" s="147"/>
      <c r="J174" s="116">
        <v>1</v>
      </c>
      <c r="K174" s="116"/>
      <c r="L174" s="116"/>
      <c r="M174" s="116">
        <v>1</v>
      </c>
      <c r="N174" s="128"/>
      <c r="O174" s="128"/>
      <c r="P174" s="128"/>
      <c r="Q174" s="128"/>
      <c r="R174" s="128"/>
      <c r="S174" s="128"/>
      <c r="T174" s="128"/>
      <c r="U174" s="128"/>
      <c r="V174" s="128"/>
      <c r="W174" s="116">
        <v>2</v>
      </c>
      <c r="X174" s="12" t="s">
        <v>758</v>
      </c>
      <c r="Y174" s="12" t="s">
        <v>769</v>
      </c>
    </row>
    <row r="175" spans="1:25" s="13" customFormat="1" ht="51" hidden="1" x14ac:dyDescent="0.25">
      <c r="A175" s="94"/>
      <c r="B175" s="18"/>
      <c r="C175" s="55"/>
      <c r="D175" s="29" t="s">
        <v>520</v>
      </c>
      <c r="E175" s="96" t="s">
        <v>700</v>
      </c>
      <c r="F175" s="66" t="s">
        <v>395</v>
      </c>
      <c r="G175" s="92"/>
      <c r="H175" s="92"/>
      <c r="I175" s="92"/>
      <c r="J175" s="83"/>
      <c r="K175" s="83"/>
      <c r="L175" s="83"/>
      <c r="M175" s="83"/>
      <c r="N175" s="60"/>
      <c r="O175" s="60"/>
      <c r="P175" s="60"/>
      <c r="Q175" s="60"/>
      <c r="R175" s="60"/>
      <c r="S175" s="60"/>
      <c r="T175" s="60"/>
      <c r="U175" s="60"/>
      <c r="V175" s="60"/>
      <c r="W175" s="83"/>
      <c r="X175" s="12" t="s">
        <v>758</v>
      </c>
      <c r="Y175" s="12" t="s">
        <v>770</v>
      </c>
    </row>
    <row r="176" spans="1:25" ht="45" hidden="1"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hidden="1" x14ac:dyDescent="0.25">
      <c r="A177" s="57" t="s">
        <v>379</v>
      </c>
      <c r="B177" s="66" t="s">
        <v>380</v>
      </c>
      <c r="C177" s="24" t="s">
        <v>406</v>
      </c>
      <c r="D177" s="29" t="s">
        <v>748</v>
      </c>
      <c r="E177" s="96" t="s">
        <v>381</v>
      </c>
      <c r="F177" s="66" t="s">
        <v>408</v>
      </c>
      <c r="G177" s="104" t="s">
        <v>407</v>
      </c>
      <c r="H177" s="86" t="s">
        <v>564</v>
      </c>
      <c r="I177" s="170">
        <v>0.05</v>
      </c>
      <c r="J177" s="148">
        <v>0.06</v>
      </c>
      <c r="K177" s="148"/>
      <c r="L177" s="148"/>
      <c r="M177" s="148">
        <v>0.1</v>
      </c>
      <c r="N177" s="148">
        <v>0.15</v>
      </c>
      <c r="O177" s="148">
        <v>0.23</v>
      </c>
      <c r="P177" s="148">
        <v>0.33</v>
      </c>
      <c r="Q177" s="148">
        <v>0.45</v>
      </c>
      <c r="R177" s="148">
        <v>0.5</v>
      </c>
      <c r="S177" s="148">
        <v>0.55000000000000004</v>
      </c>
      <c r="T177" s="148">
        <v>0.6</v>
      </c>
      <c r="U177" s="171">
        <v>0.65</v>
      </c>
      <c r="V177" s="171">
        <v>0.75</v>
      </c>
      <c r="W177" s="171">
        <v>0.8</v>
      </c>
      <c r="X177" s="186" t="s">
        <v>760</v>
      </c>
      <c r="Y177" s="186" t="s">
        <v>710</v>
      </c>
    </row>
    <row r="178" spans="1:25" ht="110.25" hidden="1" customHeight="1" x14ac:dyDescent="0.25">
      <c r="A178" s="57" t="s">
        <v>384</v>
      </c>
      <c r="B178" s="10" t="s">
        <v>383</v>
      </c>
      <c r="C178" s="190" t="s">
        <v>409</v>
      </c>
      <c r="D178" s="29"/>
      <c r="E178" s="96" t="s">
        <v>387</v>
      </c>
      <c r="F178" s="66" t="s">
        <v>412</v>
      </c>
      <c r="G178" s="104" t="s">
        <v>413</v>
      </c>
      <c r="H178" s="86" t="s">
        <v>566</v>
      </c>
      <c r="I178" s="115">
        <v>10</v>
      </c>
      <c r="J178" s="116">
        <v>15</v>
      </c>
      <c r="K178" s="116"/>
      <c r="L178" s="116"/>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hidden="1" x14ac:dyDescent="0.25">
      <c r="A179" s="99"/>
      <c r="B179" s="98"/>
      <c r="C179" s="31"/>
      <c r="D179" s="29"/>
      <c r="E179" s="96" t="s">
        <v>388</v>
      </c>
      <c r="F179" s="34" t="s">
        <v>410</v>
      </c>
      <c r="G179" s="105" t="s">
        <v>563</v>
      </c>
      <c r="H179" s="85" t="s">
        <v>565</v>
      </c>
      <c r="I179" s="150">
        <v>20</v>
      </c>
      <c r="J179" s="147">
        <v>20</v>
      </c>
      <c r="K179" s="147"/>
      <c r="L179" s="147"/>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39.75" hidden="1" customHeight="1" x14ac:dyDescent="0.25">
      <c r="A180" s="99"/>
      <c r="B180" s="98"/>
      <c r="C180" s="98"/>
      <c r="D180" s="29"/>
      <c r="E180" s="96" t="s">
        <v>389</v>
      </c>
      <c r="F180" s="34" t="s">
        <v>411</v>
      </c>
      <c r="G180" s="160"/>
      <c r="H180" s="88"/>
      <c r="I180" s="88"/>
      <c r="J180" s="141"/>
      <c r="K180" s="141"/>
      <c r="L180" s="141"/>
      <c r="M180" s="89"/>
      <c r="N180" s="141"/>
      <c r="O180" s="141"/>
      <c r="P180" s="141"/>
      <c r="Q180" s="141"/>
      <c r="R180" s="141"/>
      <c r="S180" s="141"/>
      <c r="T180" s="141"/>
      <c r="U180" s="159"/>
      <c r="V180" s="159"/>
      <c r="W180" s="161"/>
      <c r="X180" s="12" t="s">
        <v>758</v>
      </c>
      <c r="Y180" s="101" t="s">
        <v>458</v>
      </c>
    </row>
    <row r="181" spans="1:25" ht="81.75" hidden="1" customHeight="1" x14ac:dyDescent="0.25">
      <c r="A181" s="8"/>
      <c r="B181" s="19"/>
      <c r="C181" s="19"/>
      <c r="D181" s="49"/>
      <c r="E181" s="97" t="s">
        <v>390</v>
      </c>
      <c r="F181" s="102" t="s">
        <v>414</v>
      </c>
      <c r="G181" s="141"/>
      <c r="H181" s="88"/>
      <c r="I181" s="88"/>
      <c r="J181" s="141"/>
      <c r="K181" s="141"/>
      <c r="L181" s="141"/>
      <c r="M181" s="89"/>
      <c r="N181" s="141"/>
      <c r="O181" s="141"/>
      <c r="P181" s="141"/>
      <c r="Q181" s="141"/>
      <c r="R181" s="141"/>
      <c r="S181" s="141"/>
      <c r="T181" s="141"/>
      <c r="U181" s="159"/>
      <c r="V181" s="159"/>
      <c r="W181" s="161"/>
      <c r="X181" s="12" t="s">
        <v>758</v>
      </c>
      <c r="Y181" s="101" t="s">
        <v>458</v>
      </c>
    </row>
    <row r="182" spans="1:25" ht="99" hidden="1" customHeight="1" x14ac:dyDescent="0.25">
      <c r="A182" s="10" t="s">
        <v>393</v>
      </c>
      <c r="B182" s="66" t="s">
        <v>394</v>
      </c>
      <c r="C182" s="24" t="s">
        <v>438</v>
      </c>
      <c r="D182" s="29" t="s">
        <v>749</v>
      </c>
      <c r="E182" s="96" t="s">
        <v>401</v>
      </c>
      <c r="F182" s="66" t="s">
        <v>416</v>
      </c>
      <c r="G182" s="160"/>
      <c r="H182" s="88"/>
      <c r="I182" s="88"/>
      <c r="J182" s="141"/>
      <c r="K182" s="141"/>
      <c r="L182" s="141"/>
      <c r="M182" s="89"/>
      <c r="N182" s="141"/>
      <c r="O182" s="141"/>
      <c r="P182" s="141"/>
      <c r="Q182" s="141"/>
      <c r="R182" s="141"/>
      <c r="S182" s="141"/>
      <c r="T182" s="141"/>
      <c r="U182" s="159"/>
      <c r="V182" s="159"/>
      <c r="W182" s="161"/>
      <c r="X182" s="186" t="s">
        <v>760</v>
      </c>
      <c r="Y182" s="101" t="s">
        <v>710</v>
      </c>
    </row>
    <row r="183" spans="1:25" ht="137.25" hidden="1" customHeight="1" x14ac:dyDescent="0.25">
      <c r="A183" s="66" t="s">
        <v>399</v>
      </c>
      <c r="B183" s="66" t="s">
        <v>400</v>
      </c>
      <c r="C183" s="201" t="s">
        <v>737</v>
      </c>
      <c r="D183" s="29" t="s">
        <v>750</v>
      </c>
      <c r="E183" s="96" t="s">
        <v>402</v>
      </c>
      <c r="F183" s="201" t="s">
        <v>417</v>
      </c>
      <c r="G183" s="106"/>
      <c r="H183" s="90"/>
      <c r="I183" s="90"/>
      <c r="J183" s="113"/>
      <c r="K183" s="113"/>
      <c r="L183" s="113"/>
      <c r="M183" s="112"/>
      <c r="N183" s="113"/>
      <c r="O183" s="113"/>
      <c r="P183" s="113"/>
      <c r="Q183" s="113"/>
      <c r="R183" s="113"/>
      <c r="S183" s="113"/>
      <c r="T183" s="113"/>
      <c r="U183" s="113"/>
      <c r="V183" s="113"/>
      <c r="W183" s="112"/>
      <c r="X183" s="186" t="s">
        <v>760</v>
      </c>
      <c r="Y183" s="28" t="s">
        <v>710</v>
      </c>
    </row>
    <row r="184" spans="1:25" ht="15"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sheetData>
  <autoFilter ref="A6:AA183">
    <filterColumn colId="23">
      <filters blank="1">
        <filter val="Заместитель главы по экономке и финансам"/>
        <filter val="Заместитель главы по экономке и финансам, Заместитель главы по земельно-имущественным отношениям"/>
      </filters>
    </filterColumn>
    <filterColumn colId="24">
      <filters blank="1">
        <filter val="Управление экономики"/>
        <filter val="Управление экономики совместно с заместителем главы по земельно-имущественным отношениям"/>
        <filter val="Управление экономики, промышленные предприятия Алданского района"/>
      </filters>
    </filterColumn>
  </autoFilter>
  <mergeCells count="47">
    <mergeCell ref="A2:L2"/>
    <mergeCell ref="X2:Y2"/>
    <mergeCell ref="C13:W13"/>
    <mergeCell ref="H4:H5"/>
    <mergeCell ref="X1:Y1"/>
    <mergeCell ref="A3:A5"/>
    <mergeCell ref="B3:C3"/>
    <mergeCell ref="D3:D5"/>
    <mergeCell ref="E3:F3"/>
    <mergeCell ref="G3:H3"/>
    <mergeCell ref="I3:W3"/>
    <mergeCell ref="X3:X5"/>
    <mergeCell ref="Y3:Y5"/>
    <mergeCell ref="B4:B5"/>
    <mergeCell ref="C4:C5"/>
    <mergeCell ref="E4:E5"/>
    <mergeCell ref="F4:F5"/>
    <mergeCell ref="G4:G5"/>
    <mergeCell ref="I4:I5"/>
    <mergeCell ref="J4:Q4"/>
    <mergeCell ref="R4:W4"/>
    <mergeCell ref="C7:W7"/>
    <mergeCell ref="C8:W8"/>
    <mergeCell ref="C165:H165"/>
    <mergeCell ref="C176:W176"/>
    <mergeCell ref="A184:Y184"/>
    <mergeCell ref="C116:W116"/>
    <mergeCell ref="F135:F138"/>
    <mergeCell ref="D139:D140"/>
    <mergeCell ref="D141:D142"/>
    <mergeCell ref="C143:W143"/>
    <mergeCell ref="C146:W146"/>
    <mergeCell ref="C150:W150"/>
    <mergeCell ref="C159:Y159"/>
    <mergeCell ref="C160:Y160"/>
    <mergeCell ref="C109:W109"/>
    <mergeCell ref="C24:W24"/>
    <mergeCell ref="C29:W29"/>
    <mergeCell ref="C36:W36"/>
    <mergeCell ref="C37:W37"/>
    <mergeCell ref="C42:W42"/>
    <mergeCell ref="C52:W52"/>
    <mergeCell ref="C60:W60"/>
    <mergeCell ref="C71:W71"/>
    <mergeCell ref="C75:W75"/>
    <mergeCell ref="C76:W76"/>
    <mergeCell ref="C46:W4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84"/>
  <sheetViews>
    <sheetView zoomScale="75" zoomScaleNormal="75" workbookViewId="0">
      <selection activeCell="A177" sqref="A177"/>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0.5703125" style="162" customWidth="1"/>
    <col min="8" max="8" width="27.85546875" style="162" customWidth="1"/>
    <col min="9" max="9" width="10" style="162" customWidth="1"/>
    <col min="10" max="11" width="8.28515625" style="118" customWidth="1"/>
    <col min="12" max="12" width="44.42578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10.7109375" style="118" hidden="1" customWidth="1"/>
    <col min="23" max="23" width="3.28515625" style="117" hidden="1" customWidth="1"/>
    <col min="24" max="24" width="24.28515625" style="1" customWidth="1"/>
    <col min="25" max="25" width="30.140625"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790</v>
      </c>
      <c r="Y1" s="333"/>
    </row>
    <row r="2" spans="1:25" ht="20.25" x14ac:dyDescent="0.25">
      <c r="A2" s="343" t="s">
        <v>767</v>
      </c>
      <c r="B2" s="344"/>
      <c r="C2" s="344"/>
      <c r="D2" s="344"/>
      <c r="E2" s="344"/>
      <c r="F2" s="344"/>
      <c r="G2" s="344"/>
      <c r="H2" s="344"/>
      <c r="I2" s="322"/>
      <c r="J2" s="322"/>
      <c r="K2" s="322"/>
      <c r="L2" s="322"/>
      <c r="M2" s="322"/>
      <c r="N2" s="322"/>
      <c r="O2" s="322"/>
      <c r="P2" s="322"/>
      <c r="Q2" s="322"/>
      <c r="R2" s="322"/>
      <c r="S2" s="322"/>
      <c r="T2" s="322"/>
      <c r="U2" s="322"/>
      <c r="V2" s="322"/>
      <c r="W2" s="322"/>
      <c r="X2" s="322"/>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818</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hidden="1" x14ac:dyDescent="0.25">
      <c r="A7" s="203">
        <v>1</v>
      </c>
      <c r="B7" s="187" t="s">
        <v>6</v>
      </c>
      <c r="C7" s="297" t="s">
        <v>5</v>
      </c>
      <c r="D7" s="297"/>
      <c r="E7" s="297"/>
      <c r="F7" s="297"/>
      <c r="G7" s="297"/>
      <c r="H7" s="297"/>
      <c r="I7" s="297"/>
      <c r="J7" s="298"/>
      <c r="K7" s="298"/>
      <c r="L7" s="298"/>
      <c r="M7" s="298"/>
      <c r="N7" s="298"/>
      <c r="O7" s="298"/>
      <c r="P7" s="298"/>
      <c r="Q7" s="298"/>
      <c r="R7" s="298"/>
      <c r="S7" s="298"/>
      <c r="T7" s="298"/>
      <c r="U7" s="298"/>
      <c r="V7" s="298"/>
      <c r="W7" s="298"/>
      <c r="X7" s="186"/>
      <c r="Y7" s="186"/>
    </row>
    <row r="8" spans="1:25" ht="15" hidden="1" x14ac:dyDescent="0.25">
      <c r="A8" s="8" t="s">
        <v>10</v>
      </c>
      <c r="B8" s="188" t="s">
        <v>815</v>
      </c>
      <c r="C8" s="299" t="s">
        <v>7</v>
      </c>
      <c r="D8" s="299"/>
      <c r="E8" s="299"/>
      <c r="F8" s="299"/>
      <c r="G8" s="299"/>
      <c r="H8" s="299"/>
      <c r="I8" s="299"/>
      <c r="J8" s="298"/>
      <c r="K8" s="298"/>
      <c r="L8" s="298"/>
      <c r="M8" s="298"/>
      <c r="N8" s="298"/>
      <c r="O8" s="298"/>
      <c r="P8" s="298"/>
      <c r="Q8" s="298"/>
      <c r="R8" s="298"/>
      <c r="S8" s="298"/>
      <c r="T8" s="298"/>
      <c r="U8" s="298"/>
      <c r="V8" s="298"/>
      <c r="W8" s="298"/>
      <c r="X8" s="186"/>
      <c r="Y8" s="186"/>
    </row>
    <row r="9" spans="1:25" s="13" customFormat="1" ht="178.5" hidden="1" customHeight="1" x14ac:dyDescent="0.25">
      <c r="A9" s="9" t="s">
        <v>54</v>
      </c>
      <c r="B9" s="10" t="s">
        <v>51</v>
      </c>
      <c r="C9" s="10" t="s">
        <v>481</v>
      </c>
      <c r="D9" s="11" t="s">
        <v>57</v>
      </c>
      <c r="E9" s="10" t="s">
        <v>60</v>
      </c>
      <c r="F9" s="10" t="s">
        <v>59</v>
      </c>
      <c r="G9" s="83" t="s">
        <v>73</v>
      </c>
      <c r="H9" s="86" t="s">
        <v>766</v>
      </c>
      <c r="I9" s="115">
        <v>18</v>
      </c>
      <c r="J9" s="116">
        <v>19</v>
      </c>
      <c r="K9" s="116"/>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hidden="1" customHeight="1" x14ac:dyDescent="0.25">
      <c r="A10" s="8"/>
      <c r="B10" s="14"/>
      <c r="C10" s="14"/>
      <c r="D10" s="15"/>
      <c r="E10" s="14"/>
      <c r="F10" s="14"/>
      <c r="G10" s="62" t="s">
        <v>74</v>
      </c>
      <c r="H10" s="205" t="s">
        <v>639</v>
      </c>
      <c r="I10" s="205">
        <v>12.75</v>
      </c>
      <c r="J10" s="83">
        <v>12.5</v>
      </c>
      <c r="K10" s="83"/>
      <c r="L10" s="83"/>
      <c r="M10" s="83">
        <v>12.6</v>
      </c>
      <c r="N10" s="83">
        <v>12.7</v>
      </c>
      <c r="O10" s="83">
        <v>12.8</v>
      </c>
      <c r="P10" s="83">
        <v>12.9</v>
      </c>
      <c r="Q10" s="83">
        <v>13</v>
      </c>
      <c r="R10" s="83">
        <v>13.2</v>
      </c>
      <c r="S10" s="83">
        <v>13.3</v>
      </c>
      <c r="T10" s="83">
        <v>13.8</v>
      </c>
      <c r="U10" s="83">
        <v>14</v>
      </c>
      <c r="V10" s="83">
        <v>14.5</v>
      </c>
      <c r="W10" s="83">
        <v>14.8</v>
      </c>
      <c r="X10" s="186" t="s">
        <v>756</v>
      </c>
      <c r="Y10" s="186" t="s">
        <v>458</v>
      </c>
    </row>
    <row r="11" spans="1:25" ht="122.25" hidden="1" customHeight="1" x14ac:dyDescent="0.25">
      <c r="A11" s="196" t="s">
        <v>55</v>
      </c>
      <c r="B11" s="201" t="s">
        <v>52</v>
      </c>
      <c r="C11" s="201" t="s">
        <v>640</v>
      </c>
      <c r="D11" s="202" t="s">
        <v>57</v>
      </c>
      <c r="E11" s="201" t="s">
        <v>61</v>
      </c>
      <c r="F11" s="201" t="s">
        <v>641</v>
      </c>
      <c r="G11" s="111" t="s">
        <v>75</v>
      </c>
      <c r="H11" s="111" t="s">
        <v>762</v>
      </c>
      <c r="I11" s="111" t="s">
        <v>744</v>
      </c>
      <c r="J11" s="114">
        <v>10</v>
      </c>
      <c r="K11" s="114"/>
      <c r="L11" s="114"/>
      <c r="M11" s="114">
        <v>10</v>
      </c>
      <c r="N11" s="114">
        <f>64+M11</f>
        <v>74</v>
      </c>
      <c r="O11" s="114">
        <f>215+N11</f>
        <v>289</v>
      </c>
      <c r="P11" s="114">
        <f>O11+1125</f>
        <v>1414</v>
      </c>
      <c r="Q11" s="114">
        <f>P11</f>
        <v>1414</v>
      </c>
      <c r="R11" s="114">
        <f>150+Q11</f>
        <v>1564</v>
      </c>
      <c r="S11" s="114">
        <f>1332+R11</f>
        <v>2896</v>
      </c>
      <c r="T11" s="114">
        <f>S11</f>
        <v>2896</v>
      </c>
      <c r="U11" s="114">
        <f>T11</f>
        <v>2896</v>
      </c>
      <c r="V11" s="114">
        <f>3500+U11</f>
        <v>6396</v>
      </c>
      <c r="W11" s="114">
        <f>160+V11</f>
        <v>6556</v>
      </c>
      <c r="X11" s="36" t="s">
        <v>755</v>
      </c>
      <c r="Y11" s="36" t="s">
        <v>727</v>
      </c>
    </row>
    <row r="12" spans="1:25" ht="133.5" hidden="1" customHeight="1" x14ac:dyDescent="0.25">
      <c r="A12" s="196" t="s">
        <v>56</v>
      </c>
      <c r="B12" s="201" t="s">
        <v>53</v>
      </c>
      <c r="C12" s="201" t="s">
        <v>424</v>
      </c>
      <c r="D12" s="202" t="s">
        <v>57</v>
      </c>
      <c r="E12" s="201" t="s">
        <v>62</v>
      </c>
      <c r="F12" s="201" t="s">
        <v>642</v>
      </c>
      <c r="G12" s="112"/>
      <c r="H12" s="91"/>
      <c r="I12" s="91"/>
      <c r="J12" s="113"/>
      <c r="K12" s="113"/>
      <c r="L12" s="113"/>
      <c r="M12" s="112"/>
      <c r="N12" s="113"/>
      <c r="O12" s="113"/>
      <c r="P12" s="113"/>
      <c r="Q12" s="113"/>
      <c r="R12" s="113"/>
      <c r="S12" s="113"/>
      <c r="T12" s="113"/>
      <c r="U12" s="113"/>
      <c r="V12" s="113"/>
      <c r="W12" s="112"/>
      <c r="X12" s="19" t="s">
        <v>755</v>
      </c>
      <c r="Y12" s="19" t="s">
        <v>727</v>
      </c>
    </row>
    <row r="13" spans="1:25" ht="15" hidden="1" x14ac:dyDescent="0.25">
      <c r="A13" s="20" t="s">
        <v>11</v>
      </c>
      <c r="B13" s="188"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186"/>
      <c r="Y13" s="186"/>
    </row>
    <row r="14" spans="1:25" s="13" customFormat="1" ht="132" hidden="1" customHeight="1" x14ac:dyDescent="0.25">
      <c r="A14" s="9" t="s">
        <v>65</v>
      </c>
      <c r="B14" s="10" t="s">
        <v>63</v>
      </c>
      <c r="C14" s="10" t="s">
        <v>467</v>
      </c>
      <c r="D14" s="66" t="s">
        <v>71</v>
      </c>
      <c r="E14" s="66" t="s">
        <v>76</v>
      </c>
      <c r="F14" s="66" t="s">
        <v>72</v>
      </c>
      <c r="G14" s="83" t="s">
        <v>87</v>
      </c>
      <c r="H14" s="125" t="s">
        <v>546</v>
      </c>
      <c r="I14" s="116">
        <v>30</v>
      </c>
      <c r="J14" s="116">
        <v>30</v>
      </c>
      <c r="K14" s="116"/>
      <c r="L14" s="116"/>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96" hidden="1" customHeight="1" x14ac:dyDescent="0.25">
      <c r="A15" s="22"/>
      <c r="B15" s="23"/>
      <c r="C15" s="23"/>
      <c r="D15" s="66" t="s">
        <v>71</v>
      </c>
      <c r="E15" s="66" t="s">
        <v>77</v>
      </c>
      <c r="F15" s="66" t="s">
        <v>482</v>
      </c>
      <c r="G15" s="83" t="s">
        <v>547</v>
      </c>
      <c r="H15" s="126" t="s">
        <v>643</v>
      </c>
      <c r="I15" s="126" t="s">
        <v>743</v>
      </c>
      <c r="J15" s="83">
        <f>2100+231</f>
        <v>2331</v>
      </c>
      <c r="K15" s="83"/>
      <c r="L15" s="83"/>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279" hidden="1" customHeight="1" x14ac:dyDescent="0.25">
      <c r="A16" s="198"/>
      <c r="B16" s="18"/>
      <c r="C16" s="18"/>
      <c r="D16" s="66" t="s">
        <v>71</v>
      </c>
      <c r="E16" s="66" t="s">
        <v>78</v>
      </c>
      <c r="F16" s="66" t="s">
        <v>468</v>
      </c>
      <c r="G16" s="83"/>
      <c r="H16" s="60"/>
      <c r="I16" s="60"/>
      <c r="J16" s="60"/>
      <c r="K16" s="60"/>
      <c r="L16" s="60"/>
      <c r="M16" s="83"/>
      <c r="N16" s="60"/>
      <c r="O16" s="60"/>
      <c r="P16" s="60"/>
      <c r="Q16" s="60"/>
      <c r="R16" s="60"/>
      <c r="S16" s="60"/>
      <c r="T16" s="60"/>
      <c r="U16" s="60"/>
      <c r="V16" s="60"/>
      <c r="W16" s="83"/>
      <c r="X16" s="46" t="s">
        <v>755</v>
      </c>
      <c r="Y16" s="46" t="s">
        <v>459</v>
      </c>
    </row>
    <row r="17" spans="1:25" s="13" customFormat="1" ht="109.5" hidden="1" customHeight="1" x14ac:dyDescent="0.25">
      <c r="A17" s="11" t="s">
        <v>66</v>
      </c>
      <c r="B17" s="10" t="s">
        <v>64</v>
      </c>
      <c r="C17" s="10" t="s">
        <v>88</v>
      </c>
      <c r="D17" s="66" t="s">
        <v>71</v>
      </c>
      <c r="E17" s="66" t="s">
        <v>80</v>
      </c>
      <c r="F17" s="66" t="s">
        <v>81</v>
      </c>
      <c r="G17" s="83"/>
      <c r="H17" s="83"/>
      <c r="I17" s="83"/>
      <c r="J17" s="60"/>
      <c r="K17" s="60"/>
      <c r="L17" s="60"/>
      <c r="M17" s="83"/>
      <c r="N17" s="60"/>
      <c r="O17" s="60"/>
      <c r="P17" s="60"/>
      <c r="Q17" s="60"/>
      <c r="R17" s="60"/>
      <c r="S17" s="60"/>
      <c r="T17" s="60"/>
      <c r="U17" s="60"/>
      <c r="V17" s="60"/>
      <c r="W17" s="83"/>
      <c r="X17" s="46" t="s">
        <v>755</v>
      </c>
      <c r="Y17" s="46" t="s">
        <v>459</v>
      </c>
    </row>
    <row r="18" spans="1:25" s="13" customFormat="1" ht="170.25" hidden="1" customHeight="1" x14ac:dyDescent="0.25">
      <c r="A18" s="45"/>
      <c r="B18" s="18"/>
      <c r="C18" s="18"/>
      <c r="D18" s="66" t="s">
        <v>71</v>
      </c>
      <c r="E18" s="66" t="s">
        <v>701</v>
      </c>
      <c r="F18" s="66" t="s">
        <v>728</v>
      </c>
      <c r="G18" s="83"/>
      <c r="H18" s="83"/>
      <c r="I18" s="83"/>
      <c r="J18" s="83"/>
      <c r="K18" s="83"/>
      <c r="L18" s="83"/>
      <c r="M18" s="83"/>
      <c r="N18" s="60"/>
      <c r="O18" s="60"/>
      <c r="P18" s="60"/>
      <c r="Q18" s="60"/>
      <c r="R18" s="60"/>
      <c r="S18" s="60"/>
      <c r="T18" s="60"/>
      <c r="U18" s="60"/>
      <c r="V18" s="60"/>
      <c r="W18" s="83"/>
      <c r="X18" s="46" t="s">
        <v>755</v>
      </c>
      <c r="Y18" s="46" t="s">
        <v>459</v>
      </c>
    </row>
    <row r="19" spans="1:25" s="13" customFormat="1" ht="279.75" hidden="1" customHeight="1" x14ac:dyDescent="0.25">
      <c r="A19" s="194" t="s">
        <v>702</v>
      </c>
      <c r="B19" s="66" t="s">
        <v>545</v>
      </c>
      <c r="C19" s="66" t="s">
        <v>82</v>
      </c>
      <c r="D19" s="66" t="s">
        <v>71</v>
      </c>
      <c r="E19" s="66" t="s">
        <v>703</v>
      </c>
      <c r="F19" s="66" t="s">
        <v>466</v>
      </c>
      <c r="G19" s="83" t="s">
        <v>543</v>
      </c>
      <c r="H19" s="83" t="s">
        <v>460</v>
      </c>
      <c r="I19" s="116">
        <v>55</v>
      </c>
      <c r="J19" s="116">
        <v>59</v>
      </c>
      <c r="K19" s="116"/>
      <c r="L19" s="116"/>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hidden="1" customHeight="1" x14ac:dyDescent="0.25">
      <c r="A20" s="9" t="s">
        <v>67</v>
      </c>
      <c r="B20" s="10" t="s">
        <v>544</v>
      </c>
      <c r="C20" s="10" t="s">
        <v>561</v>
      </c>
      <c r="D20" s="66" t="s">
        <v>71</v>
      </c>
      <c r="E20" s="66" t="s">
        <v>83</v>
      </c>
      <c r="F20" s="66" t="s">
        <v>480</v>
      </c>
      <c r="G20" s="83"/>
      <c r="H20" s="83"/>
      <c r="I20" s="116"/>
      <c r="J20" s="128"/>
      <c r="K20" s="128"/>
      <c r="L20" s="128"/>
      <c r="M20" s="116"/>
      <c r="N20" s="128"/>
      <c r="O20" s="128"/>
      <c r="P20" s="128"/>
      <c r="Q20" s="128"/>
      <c r="R20" s="128"/>
      <c r="S20" s="128"/>
      <c r="T20" s="128"/>
      <c r="U20" s="128"/>
      <c r="V20" s="128"/>
      <c r="W20" s="116"/>
      <c r="X20" s="46" t="s">
        <v>755</v>
      </c>
      <c r="Y20" s="46" t="s">
        <v>459</v>
      </c>
    </row>
    <row r="21" spans="1:25" s="13" customFormat="1" ht="93.75" hidden="1" customHeight="1" x14ac:dyDescent="0.25">
      <c r="A21" s="22"/>
      <c r="B21" s="23"/>
      <c r="C21" s="23"/>
      <c r="D21" s="66" t="s">
        <v>71</v>
      </c>
      <c r="E21" s="66" t="s">
        <v>704</v>
      </c>
      <c r="F21" s="66" t="s">
        <v>84</v>
      </c>
      <c r="G21" s="83"/>
      <c r="H21" s="83"/>
      <c r="I21" s="116"/>
      <c r="J21" s="128"/>
      <c r="K21" s="128"/>
      <c r="L21" s="128"/>
      <c r="M21" s="116"/>
      <c r="N21" s="128"/>
      <c r="O21" s="128"/>
      <c r="P21" s="128"/>
      <c r="Q21" s="128"/>
      <c r="R21" s="128"/>
      <c r="S21" s="128"/>
      <c r="T21" s="128"/>
      <c r="U21" s="128"/>
      <c r="V21" s="128"/>
      <c r="W21" s="116"/>
      <c r="X21" s="46" t="s">
        <v>755</v>
      </c>
      <c r="Y21" s="46" t="s">
        <v>459</v>
      </c>
    </row>
    <row r="22" spans="1:25" s="13" customFormat="1" ht="100.5" hidden="1" customHeight="1" x14ac:dyDescent="0.25">
      <c r="A22" s="22"/>
      <c r="B22" s="23"/>
      <c r="C22" s="23"/>
      <c r="D22" s="66" t="s">
        <v>71</v>
      </c>
      <c r="E22" s="66" t="s">
        <v>705</v>
      </c>
      <c r="F22" s="66" t="s">
        <v>85</v>
      </c>
      <c r="G22" s="83"/>
      <c r="H22" s="83"/>
      <c r="I22" s="116"/>
      <c r="J22" s="128"/>
      <c r="K22" s="128"/>
      <c r="L22" s="128"/>
      <c r="M22" s="116"/>
      <c r="N22" s="128"/>
      <c r="O22" s="128"/>
      <c r="P22" s="128"/>
      <c r="Q22" s="128"/>
      <c r="R22" s="128"/>
      <c r="S22" s="128"/>
      <c r="T22" s="128"/>
      <c r="U22" s="128"/>
      <c r="V22" s="128"/>
      <c r="W22" s="116"/>
      <c r="X22" s="46" t="s">
        <v>755</v>
      </c>
      <c r="Y22" s="46" t="s">
        <v>459</v>
      </c>
    </row>
    <row r="23" spans="1:25" s="13" customFormat="1" ht="114.75" hidden="1" customHeight="1" x14ac:dyDescent="0.25">
      <c r="A23" s="198"/>
      <c r="B23" s="18"/>
      <c r="C23" s="18"/>
      <c r="D23" s="66" t="s">
        <v>71</v>
      </c>
      <c r="E23" s="66" t="s">
        <v>706</v>
      </c>
      <c r="F23" s="66" t="s">
        <v>86</v>
      </c>
      <c r="G23" s="83"/>
      <c r="H23" s="83"/>
      <c r="I23" s="116"/>
      <c r="J23" s="128"/>
      <c r="K23" s="128"/>
      <c r="L23" s="128"/>
      <c r="M23" s="116"/>
      <c r="N23" s="128"/>
      <c r="O23" s="128"/>
      <c r="P23" s="128"/>
      <c r="Q23" s="128"/>
      <c r="R23" s="128"/>
      <c r="S23" s="128"/>
      <c r="T23" s="128"/>
      <c r="U23" s="128"/>
      <c r="V23" s="128"/>
      <c r="W23" s="116"/>
      <c r="X23" s="46" t="s">
        <v>755</v>
      </c>
      <c r="Y23" s="46" t="s">
        <v>459</v>
      </c>
    </row>
    <row r="24" spans="1:25" ht="15" hidden="1" x14ac:dyDescent="0.25">
      <c r="A24" s="196" t="s">
        <v>12</v>
      </c>
      <c r="B24" s="188"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186"/>
      <c r="Y24" s="186"/>
    </row>
    <row r="25" spans="1:25" ht="222" hidden="1" customHeight="1" x14ac:dyDescent="0.25">
      <c r="A25" s="204" t="s">
        <v>90</v>
      </c>
      <c r="B25" s="17" t="s">
        <v>68</v>
      </c>
      <c r="C25" s="17" t="s">
        <v>469</v>
      </c>
      <c r="D25" s="201" t="s">
        <v>94</v>
      </c>
      <c r="E25" s="66" t="s">
        <v>93</v>
      </c>
      <c r="F25" s="34" t="s">
        <v>729</v>
      </c>
      <c r="G25" s="62" t="s">
        <v>470</v>
      </c>
      <c r="H25" s="62" t="s">
        <v>549</v>
      </c>
      <c r="I25" s="129">
        <v>7</v>
      </c>
      <c r="J25" s="129">
        <v>7</v>
      </c>
      <c r="K25" s="129"/>
      <c r="L25" s="129"/>
      <c r="M25" s="129">
        <v>7</v>
      </c>
      <c r="N25" s="129">
        <v>7</v>
      </c>
      <c r="O25" s="129">
        <v>7</v>
      </c>
      <c r="P25" s="129">
        <v>7</v>
      </c>
      <c r="Q25" s="129">
        <v>7</v>
      </c>
      <c r="R25" s="129">
        <v>7</v>
      </c>
      <c r="S25" s="129">
        <v>7</v>
      </c>
      <c r="T25" s="129">
        <v>7</v>
      </c>
      <c r="U25" s="129">
        <v>7</v>
      </c>
      <c r="V25" s="129">
        <v>7</v>
      </c>
      <c r="W25" s="129">
        <v>8</v>
      </c>
      <c r="X25" s="188" t="s">
        <v>755</v>
      </c>
      <c r="Y25" s="188" t="s">
        <v>459</v>
      </c>
    </row>
    <row r="26" spans="1:25" ht="108" hidden="1" customHeight="1" x14ac:dyDescent="0.25">
      <c r="A26" s="8" t="s">
        <v>471</v>
      </c>
      <c r="B26" s="201" t="s">
        <v>472</v>
      </c>
      <c r="C26" s="201" t="s">
        <v>473</v>
      </c>
      <c r="D26" s="201" t="s">
        <v>94</v>
      </c>
      <c r="E26" s="201" t="s">
        <v>475</v>
      </c>
      <c r="F26" s="183" t="s">
        <v>504</v>
      </c>
      <c r="G26" s="111" t="s">
        <v>474</v>
      </c>
      <c r="H26" s="173" t="s">
        <v>548</v>
      </c>
      <c r="I26" s="114">
        <v>19</v>
      </c>
      <c r="J26" s="114">
        <v>18</v>
      </c>
      <c r="K26" s="114"/>
      <c r="L26" s="114"/>
      <c r="M26" s="114">
        <v>18</v>
      </c>
      <c r="N26" s="114">
        <v>18</v>
      </c>
      <c r="O26" s="114">
        <v>18</v>
      </c>
      <c r="P26" s="114">
        <v>18</v>
      </c>
      <c r="Q26" s="114">
        <v>18</v>
      </c>
      <c r="R26" s="114">
        <v>18</v>
      </c>
      <c r="S26" s="114">
        <v>18</v>
      </c>
      <c r="T26" s="114">
        <v>18</v>
      </c>
      <c r="U26" s="114">
        <v>19</v>
      </c>
      <c r="V26" s="114">
        <v>19</v>
      </c>
      <c r="W26" s="114">
        <v>20</v>
      </c>
      <c r="X26" s="186" t="s">
        <v>755</v>
      </c>
      <c r="Y26" s="186" t="s">
        <v>459</v>
      </c>
    </row>
    <row r="27" spans="1:25" ht="150.75" hidden="1" customHeight="1" x14ac:dyDescent="0.25">
      <c r="A27" s="204" t="s">
        <v>91</v>
      </c>
      <c r="B27" s="201" t="s">
        <v>69</v>
      </c>
      <c r="C27" s="201" t="s">
        <v>441</v>
      </c>
      <c r="D27" s="201" t="s">
        <v>477</v>
      </c>
      <c r="E27" s="201" t="s">
        <v>95</v>
      </c>
      <c r="F27" s="184" t="s">
        <v>476</v>
      </c>
      <c r="G27" s="91"/>
      <c r="H27" s="90"/>
      <c r="I27" s="165"/>
      <c r="J27" s="91"/>
      <c r="K27" s="91"/>
      <c r="L27" s="91"/>
      <c r="M27" s="91"/>
      <c r="N27" s="91"/>
      <c r="O27" s="91"/>
      <c r="P27" s="91"/>
      <c r="Q27" s="91"/>
      <c r="R27" s="91"/>
      <c r="S27" s="91"/>
      <c r="T27" s="91"/>
      <c r="U27" s="91"/>
      <c r="V27" s="91"/>
      <c r="W27" s="91"/>
      <c r="X27" s="186" t="s">
        <v>755</v>
      </c>
      <c r="Y27" s="186" t="s">
        <v>459</v>
      </c>
    </row>
    <row r="28" spans="1:25" ht="180" hidden="1" customHeight="1" x14ac:dyDescent="0.25">
      <c r="A28" s="204" t="s">
        <v>92</v>
      </c>
      <c r="B28" s="201" t="s">
        <v>96</v>
      </c>
      <c r="C28" s="201" t="s">
        <v>442</v>
      </c>
      <c r="D28" s="201" t="s">
        <v>479</v>
      </c>
      <c r="E28" s="201" t="s">
        <v>97</v>
      </c>
      <c r="F28" s="201" t="s">
        <v>542</v>
      </c>
      <c r="G28" s="111" t="s">
        <v>478</v>
      </c>
      <c r="H28" s="130" t="s">
        <v>541</v>
      </c>
      <c r="I28" s="87">
        <v>16.2</v>
      </c>
      <c r="J28" s="111">
        <v>17</v>
      </c>
      <c r="K28" s="111"/>
      <c r="L28" s="111"/>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hidden="1" customHeight="1" x14ac:dyDescent="0.25">
      <c r="A29" s="196" t="s">
        <v>13</v>
      </c>
      <c r="B29" s="188"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186"/>
      <c r="Y29" s="186"/>
    </row>
    <row r="30" spans="1:25" s="13" customFormat="1" ht="126" hidden="1" x14ac:dyDescent="0.25">
      <c r="A30" s="9" t="s">
        <v>98</v>
      </c>
      <c r="B30" s="66" t="s">
        <v>99</v>
      </c>
      <c r="C30" s="66" t="s">
        <v>100</v>
      </c>
      <c r="D30" s="29" t="s">
        <v>109</v>
      </c>
      <c r="E30" s="66" t="s">
        <v>491</v>
      </c>
      <c r="F30" s="34" t="s">
        <v>503</v>
      </c>
      <c r="G30" s="83" t="s">
        <v>108</v>
      </c>
      <c r="H30" s="131" t="s">
        <v>110</v>
      </c>
      <c r="I30" s="131" t="s">
        <v>746</v>
      </c>
      <c r="J30" s="83" t="s">
        <v>499</v>
      </c>
      <c r="K30" s="83"/>
      <c r="L30" s="83"/>
      <c r="M30" s="83" t="s">
        <v>794</v>
      </c>
      <c r="N30" s="83" t="s">
        <v>795</v>
      </c>
      <c r="O30" s="83" t="s">
        <v>796</v>
      </c>
      <c r="P30" s="83" t="s">
        <v>797</v>
      </c>
      <c r="Q30" s="83" t="s">
        <v>798</v>
      </c>
      <c r="R30" s="83" t="s">
        <v>799</v>
      </c>
      <c r="S30" s="83" t="s">
        <v>800</v>
      </c>
      <c r="T30" s="83" t="s">
        <v>801</v>
      </c>
      <c r="U30" s="83" t="s">
        <v>802</v>
      </c>
      <c r="V30" s="83" t="s">
        <v>803</v>
      </c>
      <c r="W30" s="83" t="s">
        <v>804</v>
      </c>
      <c r="X30" s="12" t="s">
        <v>758</v>
      </c>
      <c r="Y30" s="12" t="s">
        <v>786</v>
      </c>
    </row>
    <row r="31" spans="1:25" s="13" customFormat="1" ht="78.75" hidden="1" x14ac:dyDescent="0.25">
      <c r="A31" s="9" t="s">
        <v>102</v>
      </c>
      <c r="B31" s="10" t="s">
        <v>101</v>
      </c>
      <c r="C31" s="10" t="s">
        <v>551</v>
      </c>
      <c r="D31" s="29" t="s">
        <v>497</v>
      </c>
      <c r="E31" s="66" t="s">
        <v>103</v>
      </c>
      <c r="F31" s="34" t="s">
        <v>498</v>
      </c>
      <c r="G31" s="83" t="s">
        <v>552</v>
      </c>
      <c r="H31" s="132" t="s">
        <v>763</v>
      </c>
      <c r="I31" s="133">
        <v>0</v>
      </c>
      <c r="J31" s="116">
        <v>15</v>
      </c>
      <c r="K31" s="116"/>
      <c r="L31" s="116"/>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70.5" hidden="1" customHeight="1" x14ac:dyDescent="0.25">
      <c r="A32" s="198"/>
      <c r="B32" s="18"/>
      <c r="C32" s="18"/>
      <c r="D32" s="29" t="s">
        <v>494</v>
      </c>
      <c r="E32" s="66" t="s">
        <v>492</v>
      </c>
      <c r="F32" s="34" t="s">
        <v>493</v>
      </c>
      <c r="G32" s="83" t="s">
        <v>496</v>
      </c>
      <c r="H32" s="134" t="s">
        <v>555</v>
      </c>
      <c r="I32" s="133">
        <v>0</v>
      </c>
      <c r="J32" s="83">
        <v>15</v>
      </c>
      <c r="K32" s="83"/>
      <c r="L32" s="83"/>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hidden="1" x14ac:dyDescent="0.25">
      <c r="A33" s="9" t="s">
        <v>104</v>
      </c>
      <c r="B33" s="10" t="s">
        <v>105</v>
      </c>
      <c r="C33" s="10" t="s">
        <v>502</v>
      </c>
      <c r="D33" s="29" t="s">
        <v>500</v>
      </c>
      <c r="E33" s="66" t="s">
        <v>106</v>
      </c>
      <c r="F33" s="34" t="s">
        <v>495</v>
      </c>
      <c r="G33" s="83" t="s">
        <v>553</v>
      </c>
      <c r="H33" s="131" t="s">
        <v>557</v>
      </c>
      <c r="I33" s="135">
        <v>80</v>
      </c>
      <c r="J33" s="116">
        <v>120</v>
      </c>
      <c r="K33" s="116"/>
      <c r="L33" s="116"/>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hidden="1" customHeight="1" x14ac:dyDescent="0.25">
      <c r="A34" s="198"/>
      <c r="B34" s="18"/>
      <c r="C34" s="18"/>
      <c r="D34" s="29" t="s">
        <v>109</v>
      </c>
      <c r="E34" s="66" t="s">
        <v>107</v>
      </c>
      <c r="F34" s="34" t="s">
        <v>501</v>
      </c>
      <c r="G34" s="83" t="s">
        <v>554</v>
      </c>
      <c r="H34" s="131" t="s">
        <v>556</v>
      </c>
      <c r="I34" s="135">
        <v>1240</v>
      </c>
      <c r="J34" s="116">
        <v>1690</v>
      </c>
      <c r="K34" s="116"/>
      <c r="L34" s="116"/>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hidden="1" x14ac:dyDescent="0.25">
      <c r="A35" s="46" t="s">
        <v>644</v>
      </c>
      <c r="B35" s="18" t="s">
        <v>645</v>
      </c>
      <c r="C35" s="18" t="s">
        <v>646</v>
      </c>
      <c r="D35" s="29" t="s">
        <v>109</v>
      </c>
      <c r="E35" s="66" t="s">
        <v>647</v>
      </c>
      <c r="F35" s="34" t="s">
        <v>649</v>
      </c>
      <c r="G35" s="83" t="s">
        <v>650</v>
      </c>
      <c r="H35" s="131" t="s">
        <v>648</v>
      </c>
      <c r="I35" s="135">
        <v>7366</v>
      </c>
      <c r="J35" s="116">
        <v>8000</v>
      </c>
      <c r="K35" s="116"/>
      <c r="L35" s="116"/>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hidden="1" x14ac:dyDescent="0.25">
      <c r="A36" s="185">
        <v>2</v>
      </c>
      <c r="B36" s="187"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186"/>
      <c r="Y36" s="186"/>
    </row>
    <row r="37" spans="1:25" ht="15" hidden="1" x14ac:dyDescent="0.25">
      <c r="A37" s="196" t="s">
        <v>14</v>
      </c>
      <c r="B37" s="188"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186"/>
      <c r="Y37" s="186"/>
    </row>
    <row r="38" spans="1:25" s="13" customFormat="1" ht="94.5" hidden="1" x14ac:dyDescent="0.25">
      <c r="A38" s="9" t="s">
        <v>111</v>
      </c>
      <c r="B38" s="10" t="s">
        <v>112</v>
      </c>
      <c r="C38" s="10" t="s">
        <v>113</v>
      </c>
      <c r="D38" s="29" t="s">
        <v>117</v>
      </c>
      <c r="E38" s="66" t="s">
        <v>124</v>
      </c>
      <c r="F38" s="34" t="s">
        <v>538</v>
      </c>
      <c r="G38" s="87" t="s">
        <v>116</v>
      </c>
      <c r="H38" s="136" t="s">
        <v>747</v>
      </c>
      <c r="I38" s="137">
        <v>59.9</v>
      </c>
      <c r="J38" s="172">
        <v>60</v>
      </c>
      <c r="K38" s="172"/>
      <c r="L38" s="172"/>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hidden="1" x14ac:dyDescent="0.25">
      <c r="A39" s="22"/>
      <c r="B39" s="23"/>
      <c r="C39" s="23"/>
      <c r="D39" s="29" t="s">
        <v>118</v>
      </c>
      <c r="E39" s="66" t="s">
        <v>653</v>
      </c>
      <c r="F39" s="34" t="s">
        <v>114</v>
      </c>
      <c r="G39" s="89"/>
      <c r="H39" s="138"/>
      <c r="I39" s="139"/>
      <c r="J39" s="140"/>
      <c r="K39" s="140"/>
      <c r="L39" s="140"/>
      <c r="M39" s="141"/>
      <c r="N39" s="141"/>
      <c r="O39" s="141"/>
      <c r="P39" s="141"/>
      <c r="Q39" s="141"/>
      <c r="R39" s="141"/>
      <c r="S39" s="141"/>
      <c r="T39" s="141"/>
      <c r="U39" s="141"/>
      <c r="V39" s="141"/>
      <c r="W39" s="89"/>
      <c r="X39" s="12" t="s">
        <v>758</v>
      </c>
      <c r="Y39" s="46" t="s">
        <v>769</v>
      </c>
    </row>
    <row r="40" spans="1:25" s="13" customFormat="1" ht="63.75" hidden="1" x14ac:dyDescent="0.25">
      <c r="A40" s="22"/>
      <c r="B40" s="18"/>
      <c r="C40" s="18"/>
      <c r="D40" s="29" t="s">
        <v>118</v>
      </c>
      <c r="E40" s="66" t="s">
        <v>654</v>
      </c>
      <c r="F40" s="34" t="s">
        <v>115</v>
      </c>
      <c r="G40" s="91"/>
      <c r="H40" s="142"/>
      <c r="I40" s="143"/>
      <c r="J40" s="144"/>
      <c r="K40" s="144"/>
      <c r="L40" s="144"/>
      <c r="M40" s="92"/>
      <c r="N40" s="92"/>
      <c r="O40" s="92"/>
      <c r="P40" s="92"/>
      <c r="Q40" s="92"/>
      <c r="R40" s="92"/>
      <c r="S40" s="92"/>
      <c r="T40" s="92"/>
      <c r="U40" s="92"/>
      <c r="V40" s="92"/>
      <c r="W40" s="91"/>
      <c r="X40" s="12" t="s">
        <v>758</v>
      </c>
      <c r="Y40" s="46" t="s">
        <v>769</v>
      </c>
    </row>
    <row r="41" spans="1:25" s="13" customFormat="1" ht="78.75" hidden="1" x14ac:dyDescent="0.25">
      <c r="A41" s="33" t="s">
        <v>656</v>
      </c>
      <c r="B41" s="30" t="s">
        <v>651</v>
      </c>
      <c r="C41" s="10" t="s">
        <v>652</v>
      </c>
      <c r="D41" s="29" t="s">
        <v>118</v>
      </c>
      <c r="E41" s="66" t="s">
        <v>125</v>
      </c>
      <c r="F41" s="34" t="s">
        <v>652</v>
      </c>
      <c r="G41" s="83" t="s">
        <v>655</v>
      </c>
      <c r="H41" s="145" t="s">
        <v>739</v>
      </c>
      <c r="I41" s="146">
        <v>100</v>
      </c>
      <c r="J41" s="146">
        <v>100</v>
      </c>
      <c r="K41" s="146"/>
      <c r="L41" s="146"/>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hidden="1"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186"/>
    </row>
    <row r="43" spans="1:25" ht="115.5" hidden="1" customHeight="1" x14ac:dyDescent="0.25">
      <c r="A43" s="37" t="s">
        <v>134</v>
      </c>
      <c r="B43" s="38" t="s">
        <v>131</v>
      </c>
      <c r="C43" s="38" t="s">
        <v>133</v>
      </c>
      <c r="D43" s="39" t="s">
        <v>129</v>
      </c>
      <c r="E43" s="201" t="s">
        <v>126</v>
      </c>
      <c r="F43" s="24" t="s">
        <v>132</v>
      </c>
      <c r="G43" s="62" t="s">
        <v>144</v>
      </c>
      <c r="H43" s="86" t="s">
        <v>562</v>
      </c>
      <c r="I43" s="115">
        <v>35</v>
      </c>
      <c r="J43" s="116">
        <v>36</v>
      </c>
      <c r="K43" s="116"/>
      <c r="L43" s="116"/>
      <c r="M43" s="116">
        <v>37</v>
      </c>
      <c r="N43" s="116">
        <v>38</v>
      </c>
      <c r="O43" s="116">
        <v>39</v>
      </c>
      <c r="P43" s="116">
        <v>40</v>
      </c>
      <c r="Q43" s="116">
        <v>41</v>
      </c>
      <c r="R43" s="116">
        <v>42</v>
      </c>
      <c r="S43" s="116">
        <v>43</v>
      </c>
      <c r="T43" s="116">
        <v>44</v>
      </c>
      <c r="U43" s="116">
        <v>45</v>
      </c>
      <c r="V43" s="116">
        <v>48</v>
      </c>
      <c r="W43" s="129">
        <v>50</v>
      </c>
      <c r="X43" s="12" t="s">
        <v>758</v>
      </c>
      <c r="Y43" s="186" t="s">
        <v>711</v>
      </c>
    </row>
    <row r="44" spans="1:25" s="13" customFormat="1" ht="85.5" hidden="1" x14ac:dyDescent="0.25">
      <c r="A44" s="40"/>
      <c r="B44" s="41"/>
      <c r="C44" s="41"/>
      <c r="D44" s="42" t="s">
        <v>517</v>
      </c>
      <c r="E44" s="66" t="s">
        <v>127</v>
      </c>
      <c r="F44" s="24" t="s">
        <v>130</v>
      </c>
      <c r="G44" s="87" t="s">
        <v>277</v>
      </c>
      <c r="H44" s="87" t="s">
        <v>518</v>
      </c>
      <c r="I44" s="147">
        <v>70</v>
      </c>
      <c r="J44" s="147">
        <v>65</v>
      </c>
      <c r="K44" s="147"/>
      <c r="L44" s="147"/>
      <c r="M44" s="147">
        <v>60</v>
      </c>
      <c r="N44" s="147">
        <v>55</v>
      </c>
      <c r="O44" s="147">
        <v>50</v>
      </c>
      <c r="P44" s="147">
        <v>48</v>
      </c>
      <c r="Q44" s="147">
        <v>45</v>
      </c>
      <c r="R44" s="147">
        <v>43</v>
      </c>
      <c r="S44" s="147">
        <v>40</v>
      </c>
      <c r="T44" s="147">
        <v>37</v>
      </c>
      <c r="U44" s="147">
        <v>35</v>
      </c>
      <c r="V44" s="147">
        <v>32</v>
      </c>
      <c r="W44" s="147">
        <v>30</v>
      </c>
      <c r="X44" s="12" t="s">
        <v>758</v>
      </c>
      <c r="Y44" s="11" t="s">
        <v>712</v>
      </c>
    </row>
    <row r="45" spans="1:25" s="13" customFormat="1" ht="61.5" hidden="1" customHeight="1" x14ac:dyDescent="0.25">
      <c r="A45" s="43"/>
      <c r="B45" s="44"/>
      <c r="C45" s="44"/>
      <c r="D45" s="42" t="s">
        <v>517</v>
      </c>
      <c r="E45" s="66" t="s">
        <v>690</v>
      </c>
      <c r="F45" s="24" t="s">
        <v>691</v>
      </c>
      <c r="G45" s="91"/>
      <c r="H45" s="91"/>
      <c r="I45" s="91"/>
      <c r="J45" s="92"/>
      <c r="K45" s="92"/>
      <c r="L45" s="92"/>
      <c r="M45" s="91"/>
      <c r="N45" s="92"/>
      <c r="O45" s="92"/>
      <c r="P45" s="92"/>
      <c r="Q45" s="92"/>
      <c r="R45" s="92"/>
      <c r="S45" s="92"/>
      <c r="T45" s="92"/>
      <c r="U45" s="92"/>
      <c r="V45" s="92"/>
      <c r="W45" s="91"/>
      <c r="X45" s="12" t="s">
        <v>758</v>
      </c>
      <c r="Y45" s="45"/>
    </row>
    <row r="46" spans="1:25" ht="15" hidden="1"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186"/>
      <c r="Y46" s="186"/>
    </row>
    <row r="47" spans="1:25" s="13" customFormat="1" ht="94.5" hidden="1" x14ac:dyDescent="0.25">
      <c r="A47" s="48" t="s">
        <v>260</v>
      </c>
      <c r="B47" s="10" t="s">
        <v>136</v>
      </c>
      <c r="C47" s="10" t="s">
        <v>657</v>
      </c>
      <c r="D47" s="49" t="s">
        <v>742</v>
      </c>
      <c r="E47" s="10" t="s">
        <v>139</v>
      </c>
      <c r="F47" s="190" t="s">
        <v>714</v>
      </c>
      <c r="G47" s="83" t="s">
        <v>145</v>
      </c>
      <c r="H47" s="83" t="s">
        <v>146</v>
      </c>
      <c r="I47" s="83">
        <v>25.25</v>
      </c>
      <c r="J47" s="83">
        <v>25.77</v>
      </c>
      <c r="K47" s="83"/>
      <c r="L47" s="83"/>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hidden="1" x14ac:dyDescent="0.25">
      <c r="A48" s="50"/>
      <c r="B48" s="23"/>
      <c r="C48" s="23"/>
      <c r="D48" s="51"/>
      <c r="E48" s="23"/>
      <c r="F48" s="52"/>
      <c r="G48" s="83" t="s">
        <v>147</v>
      </c>
      <c r="H48" s="83" t="s">
        <v>148</v>
      </c>
      <c r="I48" s="116">
        <v>0</v>
      </c>
      <c r="J48" s="116">
        <v>90</v>
      </c>
      <c r="K48" s="116"/>
      <c r="L48" s="116"/>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hidden="1" x14ac:dyDescent="0.25">
      <c r="A49" s="53"/>
      <c r="B49" s="18"/>
      <c r="C49" s="18"/>
      <c r="D49" s="54"/>
      <c r="E49" s="18"/>
      <c r="F49" s="55"/>
      <c r="G49" s="83" t="s">
        <v>149</v>
      </c>
      <c r="H49" s="83" t="s">
        <v>658</v>
      </c>
      <c r="I49" s="116">
        <v>80</v>
      </c>
      <c r="J49" s="116">
        <v>77</v>
      </c>
      <c r="K49" s="116"/>
      <c r="L49" s="116"/>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hidden="1" customHeight="1" x14ac:dyDescent="0.25">
      <c r="A50" s="53" t="s">
        <v>261</v>
      </c>
      <c r="B50" s="66" t="s">
        <v>138</v>
      </c>
      <c r="C50" s="66" t="s">
        <v>141</v>
      </c>
      <c r="D50" s="29" t="s">
        <v>137</v>
      </c>
      <c r="E50" s="66" t="s">
        <v>156</v>
      </c>
      <c r="F50" s="24" t="s">
        <v>142</v>
      </c>
      <c r="G50" s="83" t="s">
        <v>811</v>
      </c>
      <c r="H50" s="83" t="s">
        <v>539</v>
      </c>
      <c r="I50" s="116">
        <v>39</v>
      </c>
      <c r="J50" s="181">
        <v>40</v>
      </c>
      <c r="K50" s="181"/>
      <c r="L50" s="181"/>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hidden="1" x14ac:dyDescent="0.25">
      <c r="A51" s="33" t="s">
        <v>262</v>
      </c>
      <c r="B51" s="30" t="s">
        <v>140</v>
      </c>
      <c r="C51" s="10" t="s">
        <v>143</v>
      </c>
      <c r="D51" s="49" t="s">
        <v>137</v>
      </c>
      <c r="E51" s="10" t="s">
        <v>157</v>
      </c>
      <c r="F51" s="190" t="s">
        <v>530</v>
      </c>
      <c r="G51" s="126" t="s">
        <v>812</v>
      </c>
      <c r="H51" s="126" t="s">
        <v>540</v>
      </c>
      <c r="I51" s="149" t="s">
        <v>35</v>
      </c>
      <c r="J51" s="116">
        <v>30</v>
      </c>
      <c r="K51" s="116"/>
      <c r="L51" s="116"/>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hidden="1"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hidden="1" x14ac:dyDescent="0.25">
      <c r="A53" s="9" t="s">
        <v>263</v>
      </c>
      <c r="B53" s="10" t="s">
        <v>155</v>
      </c>
      <c r="C53" s="10" t="s">
        <v>659</v>
      </c>
      <c r="D53" s="29" t="s">
        <v>517</v>
      </c>
      <c r="E53" s="66" t="s">
        <v>159</v>
      </c>
      <c r="F53" s="66" t="s">
        <v>150</v>
      </c>
      <c r="G53" s="87" t="s">
        <v>166</v>
      </c>
      <c r="H53" s="85" t="s">
        <v>451</v>
      </c>
      <c r="I53" s="150">
        <v>0</v>
      </c>
      <c r="J53" s="150">
        <v>0</v>
      </c>
      <c r="K53" s="150"/>
      <c r="L53" s="150"/>
      <c r="M53" s="150">
        <v>0</v>
      </c>
      <c r="N53" s="150">
        <v>0</v>
      </c>
      <c r="O53" s="150">
        <v>0</v>
      </c>
      <c r="P53" s="150">
        <v>0</v>
      </c>
      <c r="Q53" s="150">
        <v>0</v>
      </c>
      <c r="R53" s="150">
        <v>0</v>
      </c>
      <c r="S53" s="150">
        <v>0</v>
      </c>
      <c r="T53" s="150">
        <v>0</v>
      </c>
      <c r="U53" s="150">
        <v>0</v>
      </c>
      <c r="V53" s="150">
        <v>0</v>
      </c>
      <c r="W53" s="147">
        <v>4</v>
      </c>
      <c r="X53" s="12" t="s">
        <v>758</v>
      </c>
      <c r="Y53" s="12" t="s">
        <v>461</v>
      </c>
    </row>
    <row r="54" spans="1:25" ht="51" hidden="1" x14ac:dyDescent="0.25">
      <c r="A54" s="22"/>
      <c r="B54" s="23"/>
      <c r="C54" s="23"/>
      <c r="D54" s="29" t="s">
        <v>517</v>
      </c>
      <c r="E54" s="66" t="s">
        <v>160</v>
      </c>
      <c r="F54" s="66" t="s">
        <v>814</v>
      </c>
      <c r="G54" s="89"/>
      <c r="H54" s="88"/>
      <c r="I54" s="88"/>
      <c r="J54" s="141"/>
      <c r="K54" s="141"/>
      <c r="L54" s="141"/>
      <c r="M54" s="89"/>
      <c r="N54" s="141"/>
      <c r="O54" s="141"/>
      <c r="P54" s="141"/>
      <c r="Q54" s="141"/>
      <c r="R54" s="141"/>
      <c r="S54" s="141"/>
      <c r="T54" s="141"/>
      <c r="U54" s="141"/>
      <c r="V54" s="141"/>
      <c r="W54" s="89"/>
      <c r="X54" s="12" t="s">
        <v>758</v>
      </c>
      <c r="Y54" s="12" t="s">
        <v>461</v>
      </c>
    </row>
    <row r="55" spans="1:25" ht="51" hidden="1" x14ac:dyDescent="0.25">
      <c r="A55" s="22"/>
      <c r="B55" s="23"/>
      <c r="C55" s="23"/>
      <c r="D55" s="29" t="s">
        <v>517</v>
      </c>
      <c r="E55" s="66" t="s">
        <v>161</v>
      </c>
      <c r="F55" s="66" t="s">
        <v>151</v>
      </c>
      <c r="G55" s="141"/>
      <c r="H55" s="151"/>
      <c r="I55" s="151"/>
      <c r="J55" s="141"/>
      <c r="K55" s="141"/>
      <c r="L55" s="141"/>
      <c r="M55" s="89"/>
      <c r="N55" s="141"/>
      <c r="O55" s="141"/>
      <c r="P55" s="141"/>
      <c r="Q55" s="141"/>
      <c r="R55" s="141"/>
      <c r="S55" s="141"/>
      <c r="T55" s="141"/>
      <c r="U55" s="141"/>
      <c r="V55" s="141"/>
      <c r="W55" s="89"/>
      <c r="X55" s="12" t="s">
        <v>758</v>
      </c>
      <c r="Y55" s="12" t="s">
        <v>461</v>
      </c>
    </row>
    <row r="56" spans="1:25" ht="51" hidden="1" x14ac:dyDescent="0.25">
      <c r="A56" s="198"/>
      <c r="B56" s="18"/>
      <c r="C56" s="18"/>
      <c r="D56" s="29" t="s">
        <v>517</v>
      </c>
      <c r="E56" s="66" t="s">
        <v>162</v>
      </c>
      <c r="F56" s="66" t="s">
        <v>152</v>
      </c>
      <c r="G56" s="92"/>
      <c r="H56" s="152"/>
      <c r="I56" s="152"/>
      <c r="J56" s="92"/>
      <c r="K56" s="92"/>
      <c r="L56" s="92"/>
      <c r="M56" s="91"/>
      <c r="N56" s="92"/>
      <c r="O56" s="92"/>
      <c r="P56" s="92"/>
      <c r="Q56" s="92"/>
      <c r="R56" s="92"/>
      <c r="S56" s="92"/>
      <c r="T56" s="92"/>
      <c r="U56" s="92"/>
      <c r="V56" s="92"/>
      <c r="W56" s="91"/>
      <c r="X56" s="12" t="s">
        <v>758</v>
      </c>
      <c r="Y56" s="12" t="s">
        <v>461</v>
      </c>
    </row>
    <row r="57" spans="1:25" ht="165" hidden="1" x14ac:dyDescent="0.25">
      <c r="A57" s="9" t="s">
        <v>264</v>
      </c>
      <c r="B57" s="10" t="s">
        <v>158</v>
      </c>
      <c r="C57" s="10" t="s">
        <v>429</v>
      </c>
      <c r="D57" s="29" t="s">
        <v>428</v>
      </c>
      <c r="E57" s="66" t="s">
        <v>163</v>
      </c>
      <c r="F57" s="66" t="s">
        <v>153</v>
      </c>
      <c r="G57" s="87" t="s">
        <v>167</v>
      </c>
      <c r="H57" s="85" t="s">
        <v>450</v>
      </c>
      <c r="I57" s="150">
        <v>0</v>
      </c>
      <c r="J57" s="150">
        <v>0</v>
      </c>
      <c r="K57" s="150"/>
      <c r="L57" s="150"/>
      <c r="M57" s="150">
        <v>0</v>
      </c>
      <c r="N57" s="150">
        <v>0</v>
      </c>
      <c r="O57" s="150">
        <v>0</v>
      </c>
      <c r="P57" s="150">
        <v>0</v>
      </c>
      <c r="Q57" s="150">
        <v>0</v>
      </c>
      <c r="R57" s="150">
        <v>0</v>
      </c>
      <c r="S57" s="150">
        <v>0</v>
      </c>
      <c r="T57" s="150">
        <v>0</v>
      </c>
      <c r="U57" s="150">
        <v>0</v>
      </c>
      <c r="V57" s="150">
        <v>0</v>
      </c>
      <c r="W57" s="147">
        <v>3</v>
      </c>
      <c r="X57" s="12" t="s">
        <v>758</v>
      </c>
      <c r="Y57" s="12" t="s">
        <v>461</v>
      </c>
    </row>
    <row r="58" spans="1:25" ht="63.75" hidden="1" x14ac:dyDescent="0.25">
      <c r="A58" s="22"/>
      <c r="B58" s="23"/>
      <c r="C58" s="23"/>
      <c r="D58" s="29" t="s">
        <v>428</v>
      </c>
      <c r="E58" s="66" t="s">
        <v>164</v>
      </c>
      <c r="F58" s="66" t="s">
        <v>154</v>
      </c>
      <c r="G58" s="141"/>
      <c r="H58" s="151"/>
      <c r="I58" s="151"/>
      <c r="J58" s="141"/>
      <c r="K58" s="141"/>
      <c r="L58" s="141"/>
      <c r="M58" s="89"/>
      <c r="N58" s="141"/>
      <c r="O58" s="141"/>
      <c r="P58" s="141"/>
      <c r="Q58" s="141"/>
      <c r="R58" s="141"/>
      <c r="S58" s="141"/>
      <c r="T58" s="141"/>
      <c r="U58" s="141"/>
      <c r="V58" s="141"/>
      <c r="W58" s="89"/>
      <c r="X58" s="12" t="s">
        <v>758</v>
      </c>
      <c r="Y58" s="12" t="s">
        <v>461</v>
      </c>
    </row>
    <row r="59" spans="1:25" ht="63.75" hidden="1" x14ac:dyDescent="0.25">
      <c r="A59" s="198"/>
      <c r="B59" s="18"/>
      <c r="C59" s="18"/>
      <c r="D59" s="29" t="s">
        <v>428</v>
      </c>
      <c r="E59" s="66" t="s">
        <v>165</v>
      </c>
      <c r="F59" s="66" t="s">
        <v>128</v>
      </c>
      <c r="G59" s="92"/>
      <c r="H59" s="152"/>
      <c r="I59" s="152"/>
      <c r="J59" s="92"/>
      <c r="K59" s="92"/>
      <c r="L59" s="92"/>
      <c r="M59" s="91"/>
      <c r="N59" s="92"/>
      <c r="O59" s="92"/>
      <c r="P59" s="92"/>
      <c r="Q59" s="92"/>
      <c r="R59" s="92"/>
      <c r="S59" s="92"/>
      <c r="T59" s="92"/>
      <c r="U59" s="92"/>
      <c r="V59" s="92"/>
      <c r="W59" s="91"/>
      <c r="X59" s="12" t="s">
        <v>758</v>
      </c>
      <c r="Y59" s="12" t="s">
        <v>461</v>
      </c>
    </row>
    <row r="60" spans="1:25" hidden="1"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140.25" hidden="1" x14ac:dyDescent="0.25">
      <c r="A61" s="9" t="s">
        <v>265</v>
      </c>
      <c r="B61" s="10" t="s">
        <v>168</v>
      </c>
      <c r="C61" s="10" t="s">
        <v>169</v>
      </c>
      <c r="D61" s="29" t="s">
        <v>715</v>
      </c>
      <c r="E61" s="66" t="s">
        <v>175</v>
      </c>
      <c r="F61" s="24" t="s">
        <v>716</v>
      </c>
      <c r="G61" s="87" t="s">
        <v>170</v>
      </c>
      <c r="H61" s="87" t="s">
        <v>745</v>
      </c>
      <c r="I61" s="153">
        <v>0</v>
      </c>
      <c r="J61" s="148">
        <v>0</v>
      </c>
      <c r="K61" s="148"/>
      <c r="L61" s="148"/>
      <c r="M61" s="148">
        <v>0</v>
      </c>
      <c r="N61" s="148">
        <v>0</v>
      </c>
      <c r="O61" s="148">
        <v>0</v>
      </c>
      <c r="P61" s="148">
        <v>0.375</v>
      </c>
      <c r="Q61" s="148">
        <v>0.875</v>
      </c>
      <c r="R61" s="148">
        <v>1</v>
      </c>
      <c r="S61" s="148">
        <v>1</v>
      </c>
      <c r="T61" s="148">
        <v>1</v>
      </c>
      <c r="U61" s="148">
        <v>1</v>
      </c>
      <c r="V61" s="148">
        <v>1</v>
      </c>
      <c r="W61" s="148">
        <v>1</v>
      </c>
      <c r="X61" s="12" t="s">
        <v>758</v>
      </c>
      <c r="Y61" s="12" t="s">
        <v>461</v>
      </c>
    </row>
    <row r="62" spans="1:25" ht="140.25" hidden="1" x14ac:dyDescent="0.25">
      <c r="A62" s="22"/>
      <c r="B62" s="23"/>
      <c r="C62" s="23"/>
      <c r="D62" s="29" t="s">
        <v>715</v>
      </c>
      <c r="E62" s="66" t="s">
        <v>176</v>
      </c>
      <c r="F62" s="24" t="s">
        <v>119</v>
      </c>
      <c r="G62" s="141"/>
      <c r="H62" s="141"/>
      <c r="I62" s="141"/>
      <c r="J62" s="60"/>
      <c r="K62" s="60"/>
      <c r="L62" s="60"/>
      <c r="M62" s="83"/>
      <c r="N62" s="60"/>
      <c r="O62" s="60"/>
      <c r="P62" s="60"/>
      <c r="Q62" s="60"/>
      <c r="R62" s="60"/>
      <c r="S62" s="60"/>
      <c r="T62" s="60"/>
      <c r="U62" s="60"/>
      <c r="V62" s="60"/>
      <c r="W62" s="83"/>
      <c r="X62" s="12" t="s">
        <v>758</v>
      </c>
      <c r="Y62" s="12" t="s">
        <v>461</v>
      </c>
    </row>
    <row r="63" spans="1:25" ht="140.25" hidden="1" x14ac:dyDescent="0.25">
      <c r="A63" s="22"/>
      <c r="B63" s="23"/>
      <c r="C63" s="23"/>
      <c r="D63" s="29" t="s">
        <v>715</v>
      </c>
      <c r="E63" s="66" t="s">
        <v>177</v>
      </c>
      <c r="F63" s="24" t="s">
        <v>717</v>
      </c>
      <c r="G63" s="141"/>
      <c r="H63" s="141"/>
      <c r="I63" s="141"/>
      <c r="J63" s="60"/>
      <c r="K63" s="60"/>
      <c r="L63" s="60"/>
      <c r="M63" s="83"/>
      <c r="N63" s="60"/>
      <c r="O63" s="60"/>
      <c r="P63" s="60"/>
      <c r="Q63" s="60"/>
      <c r="R63" s="60"/>
      <c r="S63" s="60"/>
      <c r="T63" s="60"/>
      <c r="U63" s="60"/>
      <c r="V63" s="60"/>
      <c r="W63" s="83"/>
      <c r="X63" s="12" t="s">
        <v>758</v>
      </c>
      <c r="Y63" s="12" t="s">
        <v>461</v>
      </c>
    </row>
    <row r="64" spans="1:25" ht="140.25" hidden="1" x14ac:dyDescent="0.25">
      <c r="A64" s="22"/>
      <c r="B64" s="23"/>
      <c r="C64" s="23"/>
      <c r="D64" s="29" t="s">
        <v>715</v>
      </c>
      <c r="E64" s="66" t="s">
        <v>178</v>
      </c>
      <c r="F64" s="24" t="s">
        <v>120</v>
      </c>
      <c r="G64" s="141"/>
      <c r="H64" s="141"/>
      <c r="I64" s="141"/>
      <c r="J64" s="60"/>
      <c r="K64" s="60"/>
      <c r="L64" s="60"/>
      <c r="M64" s="83"/>
      <c r="N64" s="60"/>
      <c r="O64" s="60"/>
      <c r="P64" s="60"/>
      <c r="Q64" s="60"/>
      <c r="R64" s="60"/>
      <c r="S64" s="60"/>
      <c r="T64" s="60"/>
      <c r="U64" s="60"/>
      <c r="V64" s="60"/>
      <c r="W64" s="83"/>
      <c r="X64" s="12" t="s">
        <v>758</v>
      </c>
      <c r="Y64" s="12" t="s">
        <v>461</v>
      </c>
    </row>
    <row r="65" spans="1:25" ht="140.25" hidden="1" x14ac:dyDescent="0.25">
      <c r="A65" s="22"/>
      <c r="B65" s="23"/>
      <c r="C65" s="23"/>
      <c r="D65" s="29" t="s">
        <v>715</v>
      </c>
      <c r="E65" s="66" t="s">
        <v>179</v>
      </c>
      <c r="F65" s="24" t="s">
        <v>718</v>
      </c>
      <c r="G65" s="89"/>
      <c r="H65" s="89"/>
      <c r="I65" s="89"/>
      <c r="J65" s="60"/>
      <c r="K65" s="60"/>
      <c r="L65" s="60"/>
      <c r="M65" s="83"/>
      <c r="N65" s="60"/>
      <c r="O65" s="60"/>
      <c r="P65" s="60"/>
      <c r="Q65" s="60"/>
      <c r="R65" s="60"/>
      <c r="S65" s="60"/>
      <c r="T65" s="60"/>
      <c r="U65" s="60"/>
      <c r="V65" s="60"/>
      <c r="W65" s="83"/>
      <c r="X65" s="12" t="s">
        <v>758</v>
      </c>
      <c r="Y65" s="12" t="s">
        <v>461</v>
      </c>
    </row>
    <row r="66" spans="1:25" ht="140.25" hidden="1" x14ac:dyDescent="0.25">
      <c r="A66" s="22"/>
      <c r="B66" s="23"/>
      <c r="C66" s="23"/>
      <c r="D66" s="29" t="s">
        <v>715</v>
      </c>
      <c r="E66" s="66" t="s">
        <v>180</v>
      </c>
      <c r="F66" s="24" t="s">
        <v>121</v>
      </c>
      <c r="G66" s="141"/>
      <c r="H66" s="141"/>
      <c r="I66" s="141"/>
      <c r="J66" s="60"/>
      <c r="K66" s="60"/>
      <c r="L66" s="60"/>
      <c r="M66" s="83"/>
      <c r="N66" s="60"/>
      <c r="O66" s="60"/>
      <c r="P66" s="60"/>
      <c r="Q66" s="60"/>
      <c r="R66" s="60"/>
      <c r="S66" s="60"/>
      <c r="T66" s="60"/>
      <c r="U66" s="60"/>
      <c r="V66" s="60"/>
      <c r="W66" s="83"/>
      <c r="X66" s="12" t="s">
        <v>758</v>
      </c>
      <c r="Y66" s="12" t="s">
        <v>461</v>
      </c>
    </row>
    <row r="67" spans="1:25" ht="140.25" hidden="1" x14ac:dyDescent="0.25">
      <c r="A67" s="22"/>
      <c r="B67" s="23"/>
      <c r="C67" s="23"/>
      <c r="D67" s="29" t="s">
        <v>715</v>
      </c>
      <c r="E67" s="66" t="s">
        <v>181</v>
      </c>
      <c r="F67" s="24" t="s">
        <v>719</v>
      </c>
      <c r="G67" s="141"/>
      <c r="H67" s="141"/>
      <c r="I67" s="141"/>
      <c r="J67" s="60"/>
      <c r="K67" s="60"/>
      <c r="L67" s="60"/>
      <c r="M67" s="83"/>
      <c r="N67" s="60"/>
      <c r="O67" s="60"/>
      <c r="P67" s="60"/>
      <c r="Q67" s="60"/>
      <c r="R67" s="60"/>
      <c r="S67" s="60"/>
      <c r="T67" s="60"/>
      <c r="U67" s="60"/>
      <c r="V67" s="60"/>
      <c r="W67" s="83"/>
      <c r="X67" s="12" t="s">
        <v>758</v>
      </c>
      <c r="Y67" s="12" t="s">
        <v>461</v>
      </c>
    </row>
    <row r="68" spans="1:25" ht="140.25" hidden="1" x14ac:dyDescent="0.25">
      <c r="A68" s="22"/>
      <c r="B68" s="23"/>
      <c r="C68" s="23"/>
      <c r="D68" s="29" t="s">
        <v>715</v>
      </c>
      <c r="E68" s="66" t="s">
        <v>182</v>
      </c>
      <c r="F68" s="24" t="s">
        <v>122</v>
      </c>
      <c r="G68" s="141"/>
      <c r="H68" s="141"/>
      <c r="I68" s="141"/>
      <c r="J68" s="60"/>
      <c r="K68" s="60"/>
      <c r="L68" s="60"/>
      <c r="M68" s="83"/>
      <c r="N68" s="60"/>
      <c r="O68" s="60"/>
      <c r="P68" s="60"/>
      <c r="Q68" s="60"/>
      <c r="R68" s="60"/>
      <c r="S68" s="60"/>
      <c r="T68" s="60"/>
      <c r="U68" s="60"/>
      <c r="V68" s="60"/>
      <c r="W68" s="83"/>
      <c r="X68" s="12" t="s">
        <v>758</v>
      </c>
      <c r="Y68" s="12" t="s">
        <v>461</v>
      </c>
    </row>
    <row r="69" spans="1:25" ht="140.25" hidden="1" x14ac:dyDescent="0.25">
      <c r="A69" s="22"/>
      <c r="B69" s="23"/>
      <c r="C69" s="23"/>
      <c r="D69" s="29" t="s">
        <v>715</v>
      </c>
      <c r="E69" s="66" t="s">
        <v>183</v>
      </c>
      <c r="F69" s="24" t="s">
        <v>720</v>
      </c>
      <c r="G69" s="141"/>
      <c r="H69" s="141"/>
      <c r="I69" s="141"/>
      <c r="J69" s="60"/>
      <c r="K69" s="60"/>
      <c r="L69" s="60"/>
      <c r="M69" s="83"/>
      <c r="N69" s="60"/>
      <c r="O69" s="60"/>
      <c r="P69" s="60"/>
      <c r="Q69" s="60"/>
      <c r="R69" s="60"/>
      <c r="S69" s="60"/>
      <c r="T69" s="60"/>
      <c r="U69" s="60"/>
      <c r="V69" s="60"/>
      <c r="W69" s="83"/>
      <c r="X69" s="12" t="s">
        <v>758</v>
      </c>
      <c r="Y69" s="12" t="s">
        <v>461</v>
      </c>
    </row>
    <row r="70" spans="1:25" ht="140.25" hidden="1" x14ac:dyDescent="0.25">
      <c r="A70" s="198"/>
      <c r="B70" s="18"/>
      <c r="C70" s="18"/>
      <c r="D70" s="29" t="s">
        <v>715</v>
      </c>
      <c r="E70" s="66" t="s">
        <v>184</v>
      </c>
      <c r="F70" s="24" t="s">
        <v>123</v>
      </c>
      <c r="G70" s="92"/>
      <c r="H70" s="92"/>
      <c r="I70" s="92"/>
      <c r="J70" s="60"/>
      <c r="K70" s="60"/>
      <c r="L70" s="60"/>
      <c r="M70" s="83"/>
      <c r="N70" s="60"/>
      <c r="O70" s="60"/>
      <c r="P70" s="60"/>
      <c r="Q70" s="60"/>
      <c r="R70" s="60"/>
      <c r="S70" s="60"/>
      <c r="T70" s="60"/>
      <c r="U70" s="60"/>
      <c r="V70" s="60"/>
      <c r="W70" s="83"/>
      <c r="X70" s="12" t="s">
        <v>758</v>
      </c>
      <c r="Y70" s="12" t="s">
        <v>461</v>
      </c>
    </row>
    <row r="71" spans="1:25" ht="18.75" hidden="1" customHeight="1" x14ac:dyDescent="0.25">
      <c r="A71" s="194"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186" t="s">
        <v>461</v>
      </c>
    </row>
    <row r="72" spans="1:25" ht="204.75" hidden="1" x14ac:dyDescent="0.25">
      <c r="A72" s="9" t="s">
        <v>267</v>
      </c>
      <c r="B72" s="10" t="s">
        <v>173</v>
      </c>
      <c r="C72" s="10" t="s">
        <v>174</v>
      </c>
      <c r="D72" s="29" t="s">
        <v>171</v>
      </c>
      <c r="E72" s="66" t="s">
        <v>187</v>
      </c>
      <c r="F72" s="24" t="s">
        <v>185</v>
      </c>
      <c r="G72" s="83" t="s">
        <v>189</v>
      </c>
      <c r="H72" s="86" t="s">
        <v>813</v>
      </c>
      <c r="I72" s="115">
        <v>3</v>
      </c>
      <c r="J72" s="116">
        <v>1</v>
      </c>
      <c r="K72" s="116"/>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hidden="1" x14ac:dyDescent="0.25">
      <c r="A73" s="22"/>
      <c r="B73" s="23"/>
      <c r="C73" s="23"/>
      <c r="D73" s="49" t="s">
        <v>171</v>
      </c>
      <c r="E73" s="10" t="s">
        <v>188</v>
      </c>
      <c r="F73" s="190" t="s">
        <v>186</v>
      </c>
      <c r="G73" s="83" t="s">
        <v>190</v>
      </c>
      <c r="H73" s="86" t="s">
        <v>591</v>
      </c>
      <c r="I73" s="115">
        <v>2</v>
      </c>
      <c r="J73" s="116">
        <v>3</v>
      </c>
      <c r="K73" s="116"/>
      <c r="L73" s="116"/>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hidden="1" x14ac:dyDescent="0.25">
      <c r="A74" s="198"/>
      <c r="B74" s="18"/>
      <c r="C74" s="18"/>
      <c r="D74" s="49" t="s">
        <v>171</v>
      </c>
      <c r="E74" s="18"/>
      <c r="F74" s="55"/>
      <c r="G74" s="83" t="s">
        <v>191</v>
      </c>
      <c r="H74" s="86" t="s">
        <v>592</v>
      </c>
      <c r="I74" s="115">
        <v>10</v>
      </c>
      <c r="J74" s="116">
        <v>15</v>
      </c>
      <c r="K74" s="116"/>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hidden="1" customHeight="1" x14ac:dyDescent="0.25">
      <c r="A75" s="206" t="s">
        <v>35</v>
      </c>
      <c r="B75" s="189"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hidden="1" x14ac:dyDescent="0.25">
      <c r="A76" s="194"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0" hidden="1" x14ac:dyDescent="0.25">
      <c r="A77" s="9" t="s">
        <v>268</v>
      </c>
      <c r="B77" s="10" t="s">
        <v>192</v>
      </c>
      <c r="C77" s="10" t="s">
        <v>199</v>
      </c>
      <c r="D77" s="29" t="s">
        <v>433</v>
      </c>
      <c r="E77" s="66" t="s">
        <v>193</v>
      </c>
      <c r="F77" s="24" t="s">
        <v>203</v>
      </c>
      <c r="G77" s="83" t="s">
        <v>274</v>
      </c>
      <c r="H77" s="86" t="s">
        <v>661</v>
      </c>
      <c r="I77" s="163">
        <v>13.8</v>
      </c>
      <c r="J77" s="163">
        <v>13.7</v>
      </c>
      <c r="K77" s="163"/>
      <c r="L77" s="163"/>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135" hidden="1" x14ac:dyDescent="0.25">
      <c r="A78" s="22"/>
      <c r="B78" s="23"/>
      <c r="C78" s="23"/>
      <c r="D78" s="29" t="s">
        <v>433</v>
      </c>
      <c r="E78" s="66" t="s">
        <v>200</v>
      </c>
      <c r="F78" s="24" t="s">
        <v>204</v>
      </c>
      <c r="G78" s="83" t="s">
        <v>275</v>
      </c>
      <c r="H78" s="86" t="s">
        <v>662</v>
      </c>
      <c r="I78" s="154">
        <v>47</v>
      </c>
      <c r="J78" s="154">
        <v>48</v>
      </c>
      <c r="K78" s="154"/>
      <c r="L78" s="154"/>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hidden="1" x14ac:dyDescent="0.25">
      <c r="A79" s="22"/>
      <c r="B79" s="23"/>
      <c r="C79" s="23"/>
      <c r="D79" s="29" t="s">
        <v>433</v>
      </c>
      <c r="E79" s="66" t="s">
        <v>201</v>
      </c>
      <c r="F79" s="24" t="s">
        <v>205</v>
      </c>
      <c r="G79" s="83" t="s">
        <v>276</v>
      </c>
      <c r="H79" s="86" t="s">
        <v>663</v>
      </c>
      <c r="I79" s="154">
        <v>60</v>
      </c>
      <c r="J79" s="154">
        <v>62</v>
      </c>
      <c r="K79" s="154"/>
      <c r="L79" s="154"/>
      <c r="M79" s="154">
        <v>64</v>
      </c>
      <c r="N79" s="154">
        <v>66</v>
      </c>
      <c r="O79" s="154">
        <v>68</v>
      </c>
      <c r="P79" s="154">
        <v>70</v>
      </c>
      <c r="Q79" s="154">
        <v>72</v>
      </c>
      <c r="R79" s="154">
        <v>74</v>
      </c>
      <c r="S79" s="154">
        <v>76</v>
      </c>
      <c r="T79" s="154">
        <v>78</v>
      </c>
      <c r="U79" s="116">
        <v>80</v>
      </c>
      <c r="V79" s="116">
        <v>82</v>
      </c>
      <c r="W79" s="148">
        <v>0.84</v>
      </c>
      <c r="X79" s="46" t="s">
        <v>759</v>
      </c>
      <c r="Y79" s="12" t="s">
        <v>779</v>
      </c>
    </row>
    <row r="80" spans="1:25" ht="89.25" hidden="1" x14ac:dyDescent="0.25">
      <c r="A80" s="198"/>
      <c r="B80" s="18"/>
      <c r="C80" s="18"/>
      <c r="D80" s="29" t="s">
        <v>433</v>
      </c>
      <c r="E80" s="66" t="s">
        <v>202</v>
      </c>
      <c r="F80" s="24" t="s">
        <v>206</v>
      </c>
      <c r="G80" s="83" t="s">
        <v>425</v>
      </c>
      <c r="H80" s="86" t="s">
        <v>426</v>
      </c>
      <c r="I80" s="83">
        <v>1.3</v>
      </c>
      <c r="J80" s="83">
        <v>1.3</v>
      </c>
      <c r="K80" s="83"/>
      <c r="L80" s="83"/>
      <c r="M80" s="83">
        <v>1.3</v>
      </c>
      <c r="N80" s="83">
        <v>1.3</v>
      </c>
      <c r="O80" s="83">
        <v>1.3</v>
      </c>
      <c r="P80" s="83">
        <v>1.3</v>
      </c>
      <c r="Q80" s="83">
        <v>1.3</v>
      </c>
      <c r="R80" s="83">
        <v>1.3</v>
      </c>
      <c r="S80" s="83">
        <v>1.8</v>
      </c>
      <c r="T80" s="83">
        <v>1.8</v>
      </c>
      <c r="U80" s="83">
        <v>2</v>
      </c>
      <c r="V80" s="83">
        <v>2</v>
      </c>
      <c r="W80" s="83">
        <v>2</v>
      </c>
      <c r="X80" s="46" t="s">
        <v>759</v>
      </c>
      <c r="Y80" s="12" t="s">
        <v>779</v>
      </c>
    </row>
    <row r="81" spans="1:25" ht="195" hidden="1" x14ac:dyDescent="0.25">
      <c r="A81" s="9" t="s">
        <v>269</v>
      </c>
      <c r="B81" s="10" t="s">
        <v>194</v>
      </c>
      <c r="C81" s="10" t="s">
        <v>452</v>
      </c>
      <c r="D81" s="29" t="s">
        <v>433</v>
      </c>
      <c r="E81" s="66" t="s">
        <v>207</v>
      </c>
      <c r="F81" s="24" t="s">
        <v>208</v>
      </c>
      <c r="G81" s="87" t="s">
        <v>427</v>
      </c>
      <c r="H81" s="85" t="s">
        <v>664</v>
      </c>
      <c r="I81" s="163">
        <v>68</v>
      </c>
      <c r="J81" s="163">
        <v>68</v>
      </c>
      <c r="K81" s="163"/>
      <c r="L81" s="163"/>
      <c r="M81" s="163">
        <v>68</v>
      </c>
      <c r="N81" s="163">
        <v>69</v>
      </c>
      <c r="O81" s="163">
        <v>69</v>
      </c>
      <c r="P81" s="163">
        <v>69</v>
      </c>
      <c r="Q81" s="163">
        <v>70</v>
      </c>
      <c r="R81" s="163">
        <v>70.5</v>
      </c>
      <c r="S81" s="163">
        <v>71</v>
      </c>
      <c r="T81" s="163">
        <v>72</v>
      </c>
      <c r="U81" s="83">
        <v>72.5</v>
      </c>
      <c r="V81" s="83">
        <v>73</v>
      </c>
      <c r="W81" s="83">
        <v>73.599999999999994</v>
      </c>
      <c r="X81" s="46" t="s">
        <v>759</v>
      </c>
      <c r="Y81" s="12" t="s">
        <v>779</v>
      </c>
    </row>
    <row r="82" spans="1:25" ht="105" hidden="1" x14ac:dyDescent="0.25">
      <c r="A82" s="22"/>
      <c r="B82" s="23"/>
      <c r="C82" s="23"/>
      <c r="D82" s="29" t="s">
        <v>433</v>
      </c>
      <c r="E82" s="66" t="s">
        <v>210</v>
      </c>
      <c r="F82" s="24" t="s">
        <v>209</v>
      </c>
      <c r="G82" s="89"/>
      <c r="H82" s="89"/>
      <c r="I82" s="89"/>
      <c r="J82" s="92"/>
      <c r="K82" s="92"/>
      <c r="L82" s="92"/>
      <c r="M82" s="91"/>
      <c r="N82" s="92"/>
      <c r="O82" s="92"/>
      <c r="P82" s="92"/>
      <c r="Q82" s="92"/>
      <c r="R82" s="92"/>
      <c r="S82" s="92"/>
      <c r="T82" s="92"/>
      <c r="U82" s="92"/>
      <c r="V82" s="92"/>
      <c r="W82" s="83"/>
      <c r="X82" s="46" t="s">
        <v>759</v>
      </c>
      <c r="Y82" s="12" t="s">
        <v>779</v>
      </c>
    </row>
    <row r="83" spans="1:25" ht="120" hidden="1" x14ac:dyDescent="0.25">
      <c r="A83" s="22"/>
      <c r="B83" s="23"/>
      <c r="C83" s="23"/>
      <c r="D83" s="29" t="s">
        <v>433</v>
      </c>
      <c r="E83" s="66" t="s">
        <v>211</v>
      </c>
      <c r="F83" s="24" t="s">
        <v>214</v>
      </c>
      <c r="G83" s="89"/>
      <c r="H83" s="89"/>
      <c r="I83" s="89"/>
      <c r="J83" s="60"/>
      <c r="K83" s="60"/>
      <c r="L83" s="60"/>
      <c r="M83" s="83"/>
      <c r="N83" s="60"/>
      <c r="O83" s="60"/>
      <c r="P83" s="60"/>
      <c r="Q83" s="60"/>
      <c r="R83" s="60"/>
      <c r="S83" s="60"/>
      <c r="T83" s="60"/>
      <c r="U83" s="60"/>
      <c r="V83" s="60"/>
      <c r="W83" s="83"/>
      <c r="X83" s="46" t="s">
        <v>759</v>
      </c>
      <c r="Y83" s="12" t="s">
        <v>779</v>
      </c>
    </row>
    <row r="84" spans="1:25" ht="90" hidden="1" x14ac:dyDescent="0.25">
      <c r="A84" s="22"/>
      <c r="B84" s="23"/>
      <c r="C84" s="23"/>
      <c r="D84" s="29" t="s">
        <v>433</v>
      </c>
      <c r="E84" s="66" t="s">
        <v>212</v>
      </c>
      <c r="F84" s="24" t="s">
        <v>215</v>
      </c>
      <c r="G84" s="89"/>
      <c r="H84" s="89"/>
      <c r="I84" s="89"/>
      <c r="J84" s="60"/>
      <c r="K84" s="60"/>
      <c r="L84" s="60"/>
      <c r="M84" s="83"/>
      <c r="N84" s="60"/>
      <c r="O84" s="60"/>
      <c r="P84" s="60"/>
      <c r="Q84" s="60"/>
      <c r="R84" s="60"/>
      <c r="S84" s="60"/>
      <c r="T84" s="60"/>
      <c r="U84" s="60"/>
      <c r="V84" s="60"/>
      <c r="W84" s="83"/>
      <c r="X84" s="46" t="s">
        <v>759</v>
      </c>
      <c r="Y84" s="12" t="s">
        <v>779</v>
      </c>
    </row>
    <row r="85" spans="1:25" ht="120" hidden="1" x14ac:dyDescent="0.25">
      <c r="A85" s="22"/>
      <c r="B85" s="23"/>
      <c r="C85" s="23"/>
      <c r="D85" s="29" t="s">
        <v>433</v>
      </c>
      <c r="E85" s="66" t="s">
        <v>213</v>
      </c>
      <c r="F85" s="24" t="s">
        <v>216</v>
      </c>
      <c r="G85" s="89"/>
      <c r="H85" s="89"/>
      <c r="I85" s="89"/>
      <c r="J85" s="60"/>
      <c r="K85" s="60"/>
      <c r="L85" s="60"/>
      <c r="M85" s="83"/>
      <c r="N85" s="60"/>
      <c r="O85" s="60"/>
      <c r="P85" s="60"/>
      <c r="Q85" s="60"/>
      <c r="R85" s="60"/>
      <c r="S85" s="60"/>
      <c r="T85" s="60"/>
      <c r="U85" s="60"/>
      <c r="V85" s="60"/>
      <c r="W85" s="83"/>
      <c r="X85" s="46" t="s">
        <v>759</v>
      </c>
      <c r="Y85" s="12" t="s">
        <v>779</v>
      </c>
    </row>
    <row r="86" spans="1:25" ht="89.25" hidden="1" x14ac:dyDescent="0.25">
      <c r="A86" s="198"/>
      <c r="B86" s="18"/>
      <c r="C86" s="18"/>
      <c r="D86" s="29" t="s">
        <v>433</v>
      </c>
      <c r="E86" s="66" t="s">
        <v>232</v>
      </c>
      <c r="F86" s="24" t="s">
        <v>217</v>
      </c>
      <c r="G86" s="89"/>
      <c r="H86" s="89"/>
      <c r="I86" s="89"/>
      <c r="J86" s="60"/>
      <c r="K86" s="60"/>
      <c r="L86" s="60"/>
      <c r="M86" s="83"/>
      <c r="N86" s="60"/>
      <c r="O86" s="60"/>
      <c r="P86" s="60"/>
      <c r="Q86" s="60"/>
      <c r="R86" s="60"/>
      <c r="S86" s="60"/>
      <c r="T86" s="60"/>
      <c r="U86" s="60"/>
      <c r="V86" s="60"/>
      <c r="W86" s="83"/>
      <c r="X86" s="46" t="s">
        <v>759</v>
      </c>
      <c r="Y86" s="12" t="s">
        <v>779</v>
      </c>
    </row>
    <row r="87" spans="1:25" ht="180" hidden="1" x14ac:dyDescent="0.25">
      <c r="A87" s="9" t="s">
        <v>270</v>
      </c>
      <c r="B87" s="10" t="s">
        <v>195</v>
      </c>
      <c r="C87" s="10" t="s">
        <v>665</v>
      </c>
      <c r="D87" s="29" t="s">
        <v>433</v>
      </c>
      <c r="E87" s="66" t="s">
        <v>218</v>
      </c>
      <c r="F87" s="24" t="s">
        <v>219</v>
      </c>
      <c r="G87" s="89"/>
      <c r="H87" s="89"/>
      <c r="I87" s="89"/>
      <c r="J87" s="60"/>
      <c r="K87" s="60"/>
      <c r="L87" s="60"/>
      <c r="M87" s="83"/>
      <c r="N87" s="60"/>
      <c r="O87" s="60"/>
      <c r="P87" s="60"/>
      <c r="Q87" s="60"/>
      <c r="R87" s="60"/>
      <c r="S87" s="60"/>
      <c r="T87" s="60"/>
      <c r="U87" s="60"/>
      <c r="V87" s="60"/>
      <c r="W87" s="83"/>
      <c r="X87" s="46" t="s">
        <v>759</v>
      </c>
      <c r="Y87" s="12" t="s">
        <v>779</v>
      </c>
    </row>
    <row r="88" spans="1:25" ht="255" hidden="1" x14ac:dyDescent="0.25">
      <c r="A88" s="22"/>
      <c r="B88" s="23"/>
      <c r="C88" s="23"/>
      <c r="D88" s="29" t="s">
        <v>433</v>
      </c>
      <c r="E88" s="66" t="s">
        <v>221</v>
      </c>
      <c r="F88" s="24" t="s">
        <v>220</v>
      </c>
      <c r="G88" s="89"/>
      <c r="H88" s="89"/>
      <c r="I88" s="89"/>
      <c r="J88" s="60"/>
      <c r="K88" s="60"/>
      <c r="L88" s="60"/>
      <c r="M88" s="83"/>
      <c r="N88" s="60"/>
      <c r="O88" s="60"/>
      <c r="P88" s="60"/>
      <c r="Q88" s="60"/>
      <c r="R88" s="60"/>
      <c r="S88" s="60"/>
      <c r="T88" s="60"/>
      <c r="U88" s="60"/>
      <c r="V88" s="60"/>
      <c r="W88" s="83"/>
      <c r="X88" s="46" t="s">
        <v>759</v>
      </c>
      <c r="Y88" s="12" t="s">
        <v>779</v>
      </c>
    </row>
    <row r="89" spans="1:25" ht="135" hidden="1" x14ac:dyDescent="0.25">
      <c r="A89" s="22"/>
      <c r="B89" s="23"/>
      <c r="C89" s="23"/>
      <c r="D89" s="29" t="s">
        <v>433</v>
      </c>
      <c r="E89" s="66" t="s">
        <v>222</v>
      </c>
      <c r="F89" s="24" t="s">
        <v>223</v>
      </c>
      <c r="G89" s="89"/>
      <c r="H89" s="89"/>
      <c r="I89" s="89"/>
      <c r="J89" s="60"/>
      <c r="K89" s="60"/>
      <c r="L89" s="60"/>
      <c r="M89" s="83"/>
      <c r="N89" s="60"/>
      <c r="O89" s="60"/>
      <c r="P89" s="60"/>
      <c r="Q89" s="60"/>
      <c r="R89" s="60"/>
      <c r="S89" s="60"/>
      <c r="T89" s="60"/>
      <c r="U89" s="60"/>
      <c r="V89" s="60"/>
      <c r="W89" s="83"/>
      <c r="X89" s="46" t="s">
        <v>759</v>
      </c>
      <c r="Y89" s="12" t="s">
        <v>779</v>
      </c>
    </row>
    <row r="90" spans="1:25" ht="255" hidden="1" x14ac:dyDescent="0.25">
      <c r="A90" s="22"/>
      <c r="B90" s="23"/>
      <c r="C90" s="23"/>
      <c r="D90" s="29" t="s">
        <v>433</v>
      </c>
      <c r="E90" s="66" t="s">
        <v>227</v>
      </c>
      <c r="F90" s="24" t="s">
        <v>430</v>
      </c>
      <c r="G90" s="89"/>
      <c r="H90" s="89"/>
      <c r="I90" s="89"/>
      <c r="J90" s="60"/>
      <c r="K90" s="60"/>
      <c r="L90" s="60"/>
      <c r="M90" s="83"/>
      <c r="N90" s="60"/>
      <c r="O90" s="60"/>
      <c r="P90" s="60"/>
      <c r="Q90" s="60"/>
      <c r="R90" s="60"/>
      <c r="S90" s="60"/>
      <c r="T90" s="60"/>
      <c r="U90" s="60"/>
      <c r="V90" s="60"/>
      <c r="W90" s="83"/>
      <c r="X90" s="46" t="s">
        <v>759</v>
      </c>
      <c r="Y90" s="12" t="s">
        <v>779</v>
      </c>
    </row>
    <row r="91" spans="1:25" ht="225" hidden="1" x14ac:dyDescent="0.25">
      <c r="A91" s="22"/>
      <c r="B91" s="23"/>
      <c r="C91" s="23"/>
      <c r="D91" s="29" t="s">
        <v>433</v>
      </c>
      <c r="E91" s="66" t="s">
        <v>228</v>
      </c>
      <c r="F91" s="24" t="s">
        <v>224</v>
      </c>
      <c r="G91" s="89"/>
      <c r="H91" s="89"/>
      <c r="I91" s="89"/>
      <c r="J91" s="60"/>
      <c r="K91" s="60"/>
      <c r="L91" s="60"/>
      <c r="M91" s="83"/>
      <c r="N91" s="60"/>
      <c r="O91" s="60"/>
      <c r="P91" s="60"/>
      <c r="Q91" s="60"/>
      <c r="R91" s="60"/>
      <c r="S91" s="60"/>
      <c r="T91" s="60"/>
      <c r="U91" s="60"/>
      <c r="V91" s="60"/>
      <c r="W91" s="83"/>
      <c r="X91" s="46" t="s">
        <v>759</v>
      </c>
      <c r="Y91" s="12" t="s">
        <v>779</v>
      </c>
    </row>
    <row r="92" spans="1:25" ht="360" hidden="1" x14ac:dyDescent="0.25">
      <c r="A92" s="22"/>
      <c r="B92" s="23"/>
      <c r="C92" s="23"/>
      <c r="D92" s="29" t="s">
        <v>433</v>
      </c>
      <c r="E92" s="66" t="s">
        <v>229</v>
      </c>
      <c r="F92" s="24" t="s">
        <v>431</v>
      </c>
      <c r="G92" s="91"/>
      <c r="H92" s="91"/>
      <c r="I92" s="91"/>
      <c r="J92" s="60"/>
      <c r="K92" s="60"/>
      <c r="L92" s="60"/>
      <c r="M92" s="83"/>
      <c r="N92" s="60"/>
      <c r="O92" s="60"/>
      <c r="P92" s="60"/>
      <c r="Q92" s="60"/>
      <c r="R92" s="60"/>
      <c r="S92" s="60"/>
      <c r="T92" s="60"/>
      <c r="U92" s="60"/>
      <c r="V92" s="60"/>
      <c r="W92" s="83"/>
      <c r="X92" s="46" t="s">
        <v>759</v>
      </c>
      <c r="Y92" s="12" t="s">
        <v>779</v>
      </c>
    </row>
    <row r="93" spans="1:25" ht="120" hidden="1" x14ac:dyDescent="0.25">
      <c r="A93" s="22"/>
      <c r="B93" s="23"/>
      <c r="C93" s="23"/>
      <c r="D93" s="29" t="s">
        <v>433</v>
      </c>
      <c r="E93" s="66" t="s">
        <v>230</v>
      </c>
      <c r="F93" s="24" t="s">
        <v>225</v>
      </c>
      <c r="G93" s="83"/>
      <c r="H93" s="86"/>
      <c r="I93" s="86"/>
      <c r="J93" s="60"/>
      <c r="K93" s="60"/>
      <c r="L93" s="60"/>
      <c r="M93" s="83"/>
      <c r="N93" s="60"/>
      <c r="O93" s="60"/>
      <c r="P93" s="60"/>
      <c r="Q93" s="60"/>
      <c r="R93" s="60"/>
      <c r="S93" s="60"/>
      <c r="T93" s="60"/>
      <c r="U93" s="60"/>
      <c r="V93" s="60"/>
      <c r="W93" s="83"/>
      <c r="X93" s="46" t="s">
        <v>759</v>
      </c>
      <c r="Y93" s="12" t="s">
        <v>779</v>
      </c>
    </row>
    <row r="94" spans="1:25" ht="105" hidden="1" x14ac:dyDescent="0.25">
      <c r="A94" s="22"/>
      <c r="B94" s="18"/>
      <c r="C94" s="18"/>
      <c r="D94" s="29" t="s">
        <v>433</v>
      </c>
      <c r="E94" s="66" t="s">
        <v>231</v>
      </c>
      <c r="F94" s="24" t="s">
        <v>226</v>
      </c>
      <c r="G94" s="87"/>
      <c r="H94" s="87"/>
      <c r="I94" s="87"/>
      <c r="J94" s="60"/>
      <c r="K94" s="60"/>
      <c r="L94" s="60"/>
      <c r="M94" s="83"/>
      <c r="N94" s="60"/>
      <c r="O94" s="60"/>
      <c r="P94" s="60"/>
      <c r="Q94" s="60"/>
      <c r="R94" s="60"/>
      <c r="S94" s="60"/>
      <c r="T94" s="60"/>
      <c r="U94" s="60"/>
      <c r="V94" s="60"/>
      <c r="W94" s="83"/>
      <c r="X94" s="46" t="s">
        <v>759</v>
      </c>
      <c r="Y94" s="12" t="s">
        <v>779</v>
      </c>
    </row>
    <row r="95" spans="1:25" ht="195" hidden="1" x14ac:dyDescent="0.25">
      <c r="A95" s="9" t="s">
        <v>271</v>
      </c>
      <c r="B95" s="10" t="s">
        <v>196</v>
      </c>
      <c r="C95" s="190" t="s">
        <v>666</v>
      </c>
      <c r="D95" s="29" t="s">
        <v>433</v>
      </c>
      <c r="E95" s="66" t="s">
        <v>237</v>
      </c>
      <c r="F95" s="24" t="s">
        <v>233</v>
      </c>
      <c r="G95" s="89"/>
      <c r="H95" s="89"/>
      <c r="I95" s="89"/>
      <c r="J95" s="60"/>
      <c r="K95" s="60"/>
      <c r="L95" s="60"/>
      <c r="M95" s="83"/>
      <c r="N95" s="60"/>
      <c r="O95" s="60"/>
      <c r="P95" s="60"/>
      <c r="Q95" s="60"/>
      <c r="R95" s="60"/>
      <c r="S95" s="60"/>
      <c r="T95" s="60"/>
      <c r="U95" s="60"/>
      <c r="V95" s="60"/>
      <c r="W95" s="83"/>
      <c r="X95" s="46" t="s">
        <v>759</v>
      </c>
      <c r="Y95" s="12" t="s">
        <v>779</v>
      </c>
    </row>
    <row r="96" spans="1:25" ht="89.25" hidden="1" x14ac:dyDescent="0.25">
      <c r="A96" s="22"/>
      <c r="B96" s="23"/>
      <c r="C96" s="23"/>
      <c r="D96" s="29" t="s">
        <v>433</v>
      </c>
      <c r="E96" s="66" t="s">
        <v>238</v>
      </c>
      <c r="F96" s="24" t="s">
        <v>234</v>
      </c>
      <c r="G96" s="89"/>
      <c r="H96" s="89"/>
      <c r="I96" s="89"/>
      <c r="J96" s="60"/>
      <c r="K96" s="60"/>
      <c r="L96" s="60"/>
      <c r="M96" s="83"/>
      <c r="N96" s="60"/>
      <c r="O96" s="60"/>
      <c r="P96" s="60"/>
      <c r="Q96" s="60"/>
      <c r="R96" s="60"/>
      <c r="S96" s="60"/>
      <c r="T96" s="60"/>
      <c r="U96" s="60"/>
      <c r="V96" s="60"/>
      <c r="W96" s="83"/>
      <c r="X96" s="46" t="s">
        <v>759</v>
      </c>
      <c r="Y96" s="12" t="s">
        <v>779</v>
      </c>
    </row>
    <row r="97" spans="1:25" ht="89.25" hidden="1" x14ac:dyDescent="0.25">
      <c r="A97" s="22"/>
      <c r="B97" s="23"/>
      <c r="C97" s="23"/>
      <c r="D97" s="29" t="s">
        <v>433</v>
      </c>
      <c r="E97" s="66" t="s">
        <v>239</v>
      </c>
      <c r="F97" s="24" t="s">
        <v>235</v>
      </c>
      <c r="G97" s="89"/>
      <c r="H97" s="89"/>
      <c r="I97" s="89"/>
      <c r="J97" s="60"/>
      <c r="K97" s="60"/>
      <c r="L97" s="60"/>
      <c r="M97" s="83"/>
      <c r="N97" s="60"/>
      <c r="O97" s="60"/>
      <c r="P97" s="60"/>
      <c r="Q97" s="60"/>
      <c r="R97" s="60"/>
      <c r="S97" s="60"/>
      <c r="T97" s="60"/>
      <c r="U97" s="60"/>
      <c r="V97" s="60"/>
      <c r="W97" s="83"/>
      <c r="X97" s="46" t="s">
        <v>759</v>
      </c>
      <c r="Y97" s="12" t="s">
        <v>779</v>
      </c>
    </row>
    <row r="98" spans="1:25" ht="89.25" hidden="1" x14ac:dyDescent="0.25">
      <c r="A98" s="198"/>
      <c r="B98" s="18"/>
      <c r="C98" s="18"/>
      <c r="D98" s="29" t="s">
        <v>433</v>
      </c>
      <c r="E98" s="66" t="s">
        <v>240</v>
      </c>
      <c r="F98" s="24" t="s">
        <v>236</v>
      </c>
      <c r="G98" s="89"/>
      <c r="H98" s="89"/>
      <c r="I98" s="89"/>
      <c r="J98" s="60"/>
      <c r="K98" s="60"/>
      <c r="L98" s="60"/>
      <c r="M98" s="83"/>
      <c r="N98" s="60"/>
      <c r="O98" s="60"/>
      <c r="P98" s="60"/>
      <c r="Q98" s="60"/>
      <c r="R98" s="60"/>
      <c r="S98" s="60"/>
      <c r="T98" s="60"/>
      <c r="U98" s="60"/>
      <c r="V98" s="60"/>
      <c r="W98" s="83"/>
      <c r="X98" s="46" t="s">
        <v>759</v>
      </c>
      <c r="Y98" s="12" t="s">
        <v>779</v>
      </c>
    </row>
    <row r="99" spans="1:25" ht="150" hidden="1" x14ac:dyDescent="0.25">
      <c r="A99" s="9" t="s">
        <v>272</v>
      </c>
      <c r="B99" s="10" t="s">
        <v>197</v>
      </c>
      <c r="C99" s="10" t="s">
        <v>241</v>
      </c>
      <c r="D99" s="29" t="s">
        <v>433</v>
      </c>
      <c r="E99" s="66" t="s">
        <v>242</v>
      </c>
      <c r="F99" s="24" t="s">
        <v>432</v>
      </c>
      <c r="G99" s="89"/>
      <c r="H99" s="89"/>
      <c r="I99" s="89"/>
      <c r="J99" s="60"/>
      <c r="K99" s="60"/>
      <c r="L99" s="60"/>
      <c r="M99" s="83"/>
      <c r="N99" s="60"/>
      <c r="O99" s="60"/>
      <c r="P99" s="60"/>
      <c r="Q99" s="60"/>
      <c r="R99" s="60"/>
      <c r="S99" s="60"/>
      <c r="T99" s="60"/>
      <c r="U99" s="60"/>
      <c r="V99" s="60"/>
      <c r="W99" s="83"/>
      <c r="X99" s="46" t="s">
        <v>759</v>
      </c>
      <c r="Y99" s="12" t="s">
        <v>779</v>
      </c>
    </row>
    <row r="100" spans="1:25" ht="90" hidden="1" x14ac:dyDescent="0.25">
      <c r="A100" s="22"/>
      <c r="B100" s="23"/>
      <c r="C100" s="23"/>
      <c r="D100" s="29" t="s">
        <v>433</v>
      </c>
      <c r="E100" s="66" t="s">
        <v>243</v>
      </c>
      <c r="F100" s="24" t="s">
        <v>432</v>
      </c>
      <c r="G100" s="89"/>
      <c r="H100" s="89"/>
      <c r="I100" s="89"/>
      <c r="J100" s="60"/>
      <c r="K100" s="60"/>
      <c r="L100" s="60"/>
      <c r="M100" s="83"/>
      <c r="N100" s="60"/>
      <c r="O100" s="60"/>
      <c r="P100" s="60"/>
      <c r="Q100" s="60"/>
      <c r="R100" s="60"/>
      <c r="S100" s="60"/>
      <c r="T100" s="60"/>
      <c r="U100" s="60"/>
      <c r="V100" s="60"/>
      <c r="W100" s="83"/>
      <c r="X100" s="46" t="s">
        <v>759</v>
      </c>
      <c r="Y100" s="12" t="s">
        <v>779</v>
      </c>
    </row>
    <row r="101" spans="1:25" ht="105" hidden="1" x14ac:dyDescent="0.25">
      <c r="A101" s="22"/>
      <c r="B101" s="23"/>
      <c r="C101" s="23"/>
      <c r="D101" s="29" t="s">
        <v>433</v>
      </c>
      <c r="E101" s="66" t="s">
        <v>244</v>
      </c>
      <c r="F101" s="24" t="s">
        <v>247</v>
      </c>
      <c r="G101" s="89"/>
      <c r="H101" s="89"/>
      <c r="I101" s="89"/>
      <c r="J101" s="60"/>
      <c r="K101" s="60"/>
      <c r="L101" s="60"/>
      <c r="M101" s="83"/>
      <c r="N101" s="60"/>
      <c r="O101" s="60"/>
      <c r="P101" s="60"/>
      <c r="Q101" s="60"/>
      <c r="R101" s="60"/>
      <c r="S101" s="60"/>
      <c r="T101" s="60"/>
      <c r="U101" s="60"/>
      <c r="V101" s="60"/>
      <c r="W101" s="83"/>
      <c r="X101" s="46" t="s">
        <v>759</v>
      </c>
      <c r="Y101" s="12" t="s">
        <v>779</v>
      </c>
    </row>
    <row r="102" spans="1:25" ht="89.25" hidden="1" x14ac:dyDescent="0.25">
      <c r="A102" s="22"/>
      <c r="B102" s="23"/>
      <c r="C102" s="23"/>
      <c r="D102" s="29" t="s">
        <v>433</v>
      </c>
      <c r="E102" s="66" t="s">
        <v>245</v>
      </c>
      <c r="F102" s="24" t="s">
        <v>248</v>
      </c>
      <c r="G102" s="89"/>
      <c r="H102" s="89"/>
      <c r="I102" s="89"/>
      <c r="J102" s="60"/>
      <c r="K102" s="60"/>
      <c r="L102" s="60"/>
      <c r="M102" s="83"/>
      <c r="N102" s="60"/>
      <c r="O102" s="60"/>
      <c r="P102" s="60"/>
      <c r="Q102" s="60"/>
      <c r="R102" s="60"/>
      <c r="S102" s="60"/>
      <c r="T102" s="60"/>
      <c r="U102" s="60"/>
      <c r="V102" s="60"/>
      <c r="W102" s="83"/>
      <c r="X102" s="46" t="s">
        <v>759</v>
      </c>
      <c r="Y102" s="12" t="s">
        <v>779</v>
      </c>
    </row>
    <row r="103" spans="1:25" ht="90" hidden="1" x14ac:dyDescent="0.25">
      <c r="A103" s="22"/>
      <c r="B103" s="23"/>
      <c r="C103" s="23"/>
      <c r="D103" s="29" t="s">
        <v>433</v>
      </c>
      <c r="E103" s="66" t="s">
        <v>246</v>
      </c>
      <c r="F103" s="24" t="s">
        <v>249</v>
      </c>
      <c r="G103" s="89"/>
      <c r="H103" s="89"/>
      <c r="I103" s="89"/>
      <c r="J103" s="60"/>
      <c r="K103" s="60"/>
      <c r="L103" s="60"/>
      <c r="M103" s="83"/>
      <c r="N103" s="60"/>
      <c r="O103" s="60"/>
      <c r="P103" s="60"/>
      <c r="Q103" s="60"/>
      <c r="R103" s="60"/>
      <c r="S103" s="60"/>
      <c r="T103" s="60"/>
      <c r="U103" s="60"/>
      <c r="V103" s="60"/>
      <c r="W103" s="83"/>
      <c r="X103" s="46" t="s">
        <v>759</v>
      </c>
      <c r="Y103" s="12" t="s">
        <v>779</v>
      </c>
    </row>
    <row r="104" spans="1:25" ht="105" hidden="1" x14ac:dyDescent="0.25">
      <c r="A104" s="22"/>
      <c r="B104" s="23"/>
      <c r="C104" s="23"/>
      <c r="D104" s="29" t="s">
        <v>433</v>
      </c>
      <c r="E104" s="66" t="s">
        <v>250</v>
      </c>
      <c r="F104" s="24" t="s">
        <v>434</v>
      </c>
      <c r="G104" s="89"/>
      <c r="H104" s="89"/>
      <c r="I104" s="89"/>
      <c r="J104" s="60"/>
      <c r="K104" s="60"/>
      <c r="L104" s="60"/>
      <c r="M104" s="83"/>
      <c r="N104" s="60"/>
      <c r="O104" s="60"/>
      <c r="P104" s="60"/>
      <c r="Q104" s="60"/>
      <c r="R104" s="60"/>
      <c r="S104" s="60"/>
      <c r="T104" s="60"/>
      <c r="U104" s="60"/>
      <c r="V104" s="60"/>
      <c r="W104" s="83"/>
      <c r="X104" s="46" t="s">
        <v>759</v>
      </c>
      <c r="Y104" s="12" t="s">
        <v>779</v>
      </c>
    </row>
    <row r="105" spans="1:25" ht="135" hidden="1" x14ac:dyDescent="0.25">
      <c r="A105" s="22"/>
      <c r="B105" s="23"/>
      <c r="C105" s="23"/>
      <c r="D105" s="29" t="s">
        <v>433</v>
      </c>
      <c r="E105" s="66" t="s">
        <v>251</v>
      </c>
      <c r="F105" s="24" t="s">
        <v>809</v>
      </c>
      <c r="G105" s="89"/>
      <c r="H105" s="89"/>
      <c r="I105" s="89"/>
      <c r="J105" s="60"/>
      <c r="K105" s="60"/>
      <c r="L105" s="60"/>
      <c r="M105" s="83"/>
      <c r="N105" s="60"/>
      <c r="O105" s="60"/>
      <c r="P105" s="60"/>
      <c r="Q105" s="60"/>
      <c r="R105" s="60"/>
      <c r="S105" s="60"/>
      <c r="T105" s="60"/>
      <c r="U105" s="60"/>
      <c r="V105" s="60"/>
      <c r="W105" s="83"/>
      <c r="X105" s="46" t="s">
        <v>759</v>
      </c>
      <c r="Y105" s="12" t="s">
        <v>779</v>
      </c>
    </row>
    <row r="106" spans="1:25" ht="89.25" hidden="1" x14ac:dyDescent="0.25">
      <c r="A106" s="198"/>
      <c r="B106" s="18"/>
      <c r="C106" s="18"/>
      <c r="D106" s="29" t="s">
        <v>433</v>
      </c>
      <c r="E106" s="66" t="s">
        <v>253</v>
      </c>
      <c r="F106" s="24" t="s">
        <v>252</v>
      </c>
      <c r="G106" s="89"/>
      <c r="H106" s="89"/>
      <c r="I106" s="89"/>
      <c r="J106" s="60"/>
      <c r="K106" s="60"/>
      <c r="L106" s="60"/>
      <c r="M106" s="83"/>
      <c r="N106" s="60"/>
      <c r="O106" s="60"/>
      <c r="P106" s="60"/>
      <c r="Q106" s="60"/>
      <c r="R106" s="60"/>
      <c r="S106" s="60"/>
      <c r="T106" s="60"/>
      <c r="U106" s="60"/>
      <c r="V106" s="60"/>
      <c r="W106" s="83"/>
      <c r="X106" s="46" t="s">
        <v>759</v>
      </c>
      <c r="Y106" s="12" t="s">
        <v>779</v>
      </c>
    </row>
    <row r="107" spans="1:25" ht="150" hidden="1" x14ac:dyDescent="0.25">
      <c r="A107" s="9" t="s">
        <v>273</v>
      </c>
      <c r="B107" s="10" t="s">
        <v>198</v>
      </c>
      <c r="C107" s="10" t="s">
        <v>254</v>
      </c>
      <c r="D107" s="29" t="s">
        <v>433</v>
      </c>
      <c r="E107" s="66" t="s">
        <v>256</v>
      </c>
      <c r="F107" s="24" t="s">
        <v>255</v>
      </c>
      <c r="G107" s="89"/>
      <c r="H107" s="89"/>
      <c r="I107" s="89"/>
      <c r="J107" s="60"/>
      <c r="K107" s="60"/>
      <c r="L107" s="60"/>
      <c r="M107" s="83"/>
      <c r="N107" s="60"/>
      <c r="O107" s="60"/>
      <c r="P107" s="60"/>
      <c r="Q107" s="60"/>
      <c r="R107" s="60"/>
      <c r="S107" s="60"/>
      <c r="T107" s="60"/>
      <c r="U107" s="60"/>
      <c r="V107" s="60"/>
      <c r="W107" s="83"/>
      <c r="X107" s="46" t="s">
        <v>759</v>
      </c>
      <c r="Y107" s="12" t="s">
        <v>779</v>
      </c>
    </row>
    <row r="108" spans="1:25" ht="89.25" hidden="1" x14ac:dyDescent="0.25">
      <c r="A108" s="198"/>
      <c r="B108" s="18"/>
      <c r="C108" s="18"/>
      <c r="D108" s="29" t="s">
        <v>433</v>
      </c>
      <c r="E108" s="66" t="s">
        <v>257</v>
      </c>
      <c r="F108" s="201" t="s">
        <v>258</v>
      </c>
      <c r="G108" s="91"/>
      <c r="H108" s="91"/>
      <c r="I108" s="91"/>
      <c r="J108" s="60"/>
      <c r="K108" s="60"/>
      <c r="L108" s="60"/>
      <c r="M108" s="83"/>
      <c r="N108" s="60"/>
      <c r="O108" s="60"/>
      <c r="P108" s="60"/>
      <c r="Q108" s="60"/>
      <c r="R108" s="60"/>
      <c r="S108" s="60"/>
      <c r="T108" s="60"/>
      <c r="U108" s="60"/>
      <c r="V108" s="60"/>
      <c r="W108" s="83"/>
      <c r="X108" s="46" t="s">
        <v>759</v>
      </c>
      <c r="Y108" s="12" t="s">
        <v>779</v>
      </c>
    </row>
    <row r="109" spans="1:25" ht="15" hidden="1" x14ac:dyDescent="0.25">
      <c r="A109" s="194" t="s">
        <v>37</v>
      </c>
      <c r="B109" s="46" t="s">
        <v>26</v>
      </c>
      <c r="C109" s="307" t="s">
        <v>302</v>
      </c>
      <c r="D109" s="308"/>
      <c r="E109" s="308"/>
      <c r="F109" s="308"/>
      <c r="G109" s="308"/>
      <c r="H109" s="308"/>
      <c r="I109" s="291"/>
      <c r="J109" s="291"/>
      <c r="K109" s="291"/>
      <c r="L109" s="291"/>
      <c r="M109" s="291"/>
      <c r="N109" s="291"/>
      <c r="O109" s="291"/>
      <c r="P109" s="291"/>
      <c r="Q109" s="291"/>
      <c r="R109" s="291"/>
      <c r="S109" s="291"/>
      <c r="T109" s="291"/>
      <c r="U109" s="291"/>
      <c r="V109" s="291"/>
      <c r="W109" s="292"/>
      <c r="X109" s="12"/>
      <c r="Y109" s="12"/>
    </row>
    <row r="110" spans="1:25" s="56" customFormat="1" ht="195" hidden="1" x14ac:dyDescent="0.25">
      <c r="A110" s="9" t="s">
        <v>259</v>
      </c>
      <c r="B110" s="66" t="s">
        <v>278</v>
      </c>
      <c r="C110" s="66" t="s">
        <v>721</v>
      </c>
      <c r="D110" s="29" t="s">
        <v>593</v>
      </c>
      <c r="E110" s="66" t="s">
        <v>281</v>
      </c>
      <c r="F110" s="66" t="s">
        <v>294</v>
      </c>
      <c r="G110" s="83" t="s">
        <v>289</v>
      </c>
      <c r="H110" s="86" t="s">
        <v>608</v>
      </c>
      <c r="I110" s="86">
        <v>100</v>
      </c>
      <c r="J110" s="83">
        <v>100</v>
      </c>
      <c r="K110" s="83"/>
      <c r="L110" s="83"/>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05" hidden="1" x14ac:dyDescent="0.25">
      <c r="A111" s="9" t="s">
        <v>279</v>
      </c>
      <c r="B111" s="66" t="s">
        <v>280</v>
      </c>
      <c r="C111" s="21" t="s">
        <v>595</v>
      </c>
      <c r="D111" s="29" t="s">
        <v>596</v>
      </c>
      <c r="E111" s="66" t="s">
        <v>282</v>
      </c>
      <c r="F111" s="66" t="s">
        <v>453</v>
      </c>
      <c r="G111" s="83" t="s">
        <v>444</v>
      </c>
      <c r="H111" s="86" t="s">
        <v>597</v>
      </c>
      <c r="I111" s="86">
        <v>3</v>
      </c>
      <c r="J111" s="83">
        <v>3</v>
      </c>
      <c r="K111" s="83"/>
      <c r="L111" s="83"/>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78.75" hidden="1" x14ac:dyDescent="0.25">
      <c r="A112" s="9" t="s">
        <v>283</v>
      </c>
      <c r="B112" s="66" t="s">
        <v>284</v>
      </c>
      <c r="C112" s="66" t="s">
        <v>598</v>
      </c>
      <c r="D112" s="29" t="s">
        <v>599</v>
      </c>
      <c r="E112" s="66" t="s">
        <v>694</v>
      </c>
      <c r="F112" s="66" t="s">
        <v>301</v>
      </c>
      <c r="G112" s="83" t="s">
        <v>445</v>
      </c>
      <c r="H112" s="86" t="s">
        <v>600</v>
      </c>
      <c r="I112" s="115">
        <v>80</v>
      </c>
      <c r="J112" s="116">
        <v>80</v>
      </c>
      <c r="K112" s="116"/>
      <c r="L112" s="116"/>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10" hidden="1" x14ac:dyDescent="0.25">
      <c r="A113" s="57" t="s">
        <v>285</v>
      </c>
      <c r="B113" s="66" t="s">
        <v>288</v>
      </c>
      <c r="C113" s="66" t="s">
        <v>601</v>
      </c>
      <c r="D113" s="29" t="s">
        <v>593</v>
      </c>
      <c r="E113" s="66" t="s">
        <v>286</v>
      </c>
      <c r="F113" s="66" t="s">
        <v>435</v>
      </c>
      <c r="G113" s="83" t="s">
        <v>602</v>
      </c>
      <c r="H113" s="86" t="s">
        <v>603</v>
      </c>
      <c r="I113" s="115">
        <v>15</v>
      </c>
      <c r="J113" s="116">
        <v>15</v>
      </c>
      <c r="K113" s="116"/>
      <c r="L113" s="116"/>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hidden="1" x14ac:dyDescent="0.25">
      <c r="A114" s="9" t="s">
        <v>292</v>
      </c>
      <c r="B114" s="66" t="s">
        <v>293</v>
      </c>
      <c r="C114" s="66" t="s">
        <v>291</v>
      </c>
      <c r="D114" s="29" t="s">
        <v>593</v>
      </c>
      <c r="E114" s="66" t="s">
        <v>295</v>
      </c>
      <c r="F114" s="66" t="s">
        <v>290</v>
      </c>
      <c r="G114" s="83" t="s">
        <v>604</v>
      </c>
      <c r="H114" s="86" t="s">
        <v>605</v>
      </c>
      <c r="I114" s="115">
        <v>45</v>
      </c>
      <c r="J114" s="116">
        <v>68</v>
      </c>
      <c r="K114" s="116"/>
      <c r="L114" s="116"/>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20" hidden="1" x14ac:dyDescent="0.25">
      <c r="A115" s="9" t="s">
        <v>297</v>
      </c>
      <c r="B115" s="66" t="s">
        <v>296</v>
      </c>
      <c r="C115" s="66" t="s">
        <v>722</v>
      </c>
      <c r="D115" s="29" t="s">
        <v>593</v>
      </c>
      <c r="E115" s="66" t="s">
        <v>695</v>
      </c>
      <c r="F115" s="24" t="s">
        <v>287</v>
      </c>
      <c r="G115" s="83" t="s">
        <v>606</v>
      </c>
      <c r="H115" s="86" t="s">
        <v>607</v>
      </c>
      <c r="I115" s="115">
        <v>1</v>
      </c>
      <c r="J115" s="116">
        <v>1</v>
      </c>
      <c r="K115" s="116"/>
      <c r="L115" s="116"/>
      <c r="M115" s="116">
        <v>1</v>
      </c>
      <c r="N115" s="116">
        <v>2</v>
      </c>
      <c r="O115" s="116">
        <v>2</v>
      </c>
      <c r="P115" s="116">
        <v>3</v>
      </c>
      <c r="Q115" s="116">
        <v>3</v>
      </c>
      <c r="R115" s="116">
        <v>3</v>
      </c>
      <c r="S115" s="116">
        <v>4</v>
      </c>
      <c r="T115" s="116">
        <v>4</v>
      </c>
      <c r="U115" s="116">
        <v>4</v>
      </c>
      <c r="V115" s="116">
        <v>5</v>
      </c>
      <c r="W115" s="116">
        <v>5</v>
      </c>
      <c r="X115" s="46" t="s">
        <v>759</v>
      </c>
      <c r="Y115" s="12" t="s">
        <v>594</v>
      </c>
    </row>
    <row r="116" spans="1:25" hidden="1" x14ac:dyDescent="0.25">
      <c r="A116" s="195"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hidden="1" customHeight="1" x14ac:dyDescent="0.25">
      <c r="A117" s="69" t="s">
        <v>300</v>
      </c>
      <c r="B117" s="190" t="s">
        <v>303</v>
      </c>
      <c r="C117" s="190" t="s">
        <v>443</v>
      </c>
      <c r="D117" s="70" t="s">
        <v>305</v>
      </c>
      <c r="E117" s="24" t="s">
        <v>304</v>
      </c>
      <c r="F117" s="182" t="s">
        <v>567</v>
      </c>
      <c r="G117" s="126" t="s">
        <v>321</v>
      </c>
      <c r="H117" s="134" t="s">
        <v>751</v>
      </c>
      <c r="I117" s="133">
        <v>30</v>
      </c>
      <c r="J117" s="127">
        <v>35</v>
      </c>
      <c r="K117" s="127"/>
      <c r="L117" s="127"/>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hidden="1" customHeight="1" x14ac:dyDescent="0.25">
      <c r="A118" s="73"/>
      <c r="B118" s="55"/>
      <c r="C118" s="55"/>
      <c r="D118" s="70" t="s">
        <v>305</v>
      </c>
      <c r="E118" s="24" t="s">
        <v>308</v>
      </c>
      <c r="F118" s="182" t="s">
        <v>568</v>
      </c>
      <c r="G118" s="126" t="s">
        <v>322</v>
      </c>
      <c r="H118" s="134" t="s">
        <v>569</v>
      </c>
      <c r="I118" s="133">
        <v>20</v>
      </c>
      <c r="J118" s="127">
        <v>20</v>
      </c>
      <c r="K118" s="127"/>
      <c r="L118" s="127"/>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hidden="1" customHeight="1" x14ac:dyDescent="0.25">
      <c r="A119" s="74" t="s">
        <v>307</v>
      </c>
      <c r="B119" s="24" t="s">
        <v>306</v>
      </c>
      <c r="C119" s="24" t="s">
        <v>730</v>
      </c>
      <c r="D119" s="70" t="s">
        <v>305</v>
      </c>
      <c r="E119" s="24" t="s">
        <v>570</v>
      </c>
      <c r="F119" s="182" t="s">
        <v>309</v>
      </c>
      <c r="G119" s="126" t="s">
        <v>323</v>
      </c>
      <c r="H119" s="134" t="s">
        <v>571</v>
      </c>
      <c r="I119" s="133">
        <v>3</v>
      </c>
      <c r="J119" s="127">
        <v>5</v>
      </c>
      <c r="K119" s="127"/>
      <c r="L119" s="127"/>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hidden="1" x14ac:dyDescent="0.25">
      <c r="A120" s="75" t="s">
        <v>310</v>
      </c>
      <c r="B120" s="190" t="s">
        <v>311</v>
      </c>
      <c r="C120" s="190" t="s">
        <v>609</v>
      </c>
      <c r="D120" s="70" t="s">
        <v>305</v>
      </c>
      <c r="E120" s="24" t="s">
        <v>313</v>
      </c>
      <c r="F120" s="182" t="s">
        <v>312</v>
      </c>
      <c r="G120" s="126" t="s">
        <v>324</v>
      </c>
      <c r="H120" s="134" t="s">
        <v>572</v>
      </c>
      <c r="I120" s="133">
        <v>8</v>
      </c>
      <c r="J120" s="127">
        <v>8</v>
      </c>
      <c r="K120" s="127"/>
      <c r="L120" s="127"/>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hidden="1" customHeight="1" x14ac:dyDescent="0.25">
      <c r="A121" s="76"/>
      <c r="B121" s="55"/>
      <c r="C121" s="55"/>
      <c r="D121" s="70" t="s">
        <v>305</v>
      </c>
      <c r="E121" s="24" t="s">
        <v>314</v>
      </c>
      <c r="F121" s="182" t="s">
        <v>573</v>
      </c>
      <c r="G121" s="126" t="s">
        <v>325</v>
      </c>
      <c r="H121" s="134" t="s">
        <v>574</v>
      </c>
      <c r="I121" s="133">
        <v>95</v>
      </c>
      <c r="J121" s="127">
        <v>95</v>
      </c>
      <c r="K121" s="127"/>
      <c r="L121" s="127"/>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157.5" hidden="1" x14ac:dyDescent="0.25">
      <c r="A122" s="69" t="s">
        <v>315</v>
      </c>
      <c r="B122" s="190" t="s">
        <v>316</v>
      </c>
      <c r="C122" s="190" t="s">
        <v>447</v>
      </c>
      <c r="D122" s="70" t="s">
        <v>305</v>
      </c>
      <c r="E122" s="24" t="s">
        <v>317</v>
      </c>
      <c r="F122" s="24" t="s">
        <v>670</v>
      </c>
      <c r="G122" s="126" t="s">
        <v>326</v>
      </c>
      <c r="H122" s="134" t="s">
        <v>446</v>
      </c>
      <c r="I122" s="133">
        <v>30</v>
      </c>
      <c r="J122" s="127">
        <v>32</v>
      </c>
      <c r="K122" s="127"/>
      <c r="L122" s="127"/>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hidden="1" customHeight="1" x14ac:dyDescent="0.25">
      <c r="A123" s="77"/>
      <c r="B123" s="52"/>
      <c r="C123" s="52"/>
      <c r="D123" s="193" t="s">
        <v>305</v>
      </c>
      <c r="E123" s="190" t="s">
        <v>575</v>
      </c>
      <c r="F123" s="190" t="s">
        <v>810</v>
      </c>
      <c r="G123" s="126" t="s">
        <v>333</v>
      </c>
      <c r="H123" s="134" t="s">
        <v>671</v>
      </c>
      <c r="I123" s="133">
        <v>0</v>
      </c>
      <c r="J123" s="127">
        <v>0</v>
      </c>
      <c r="K123" s="127"/>
      <c r="L123" s="127"/>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hidden="1" customHeight="1" x14ac:dyDescent="0.25">
      <c r="A124" s="77"/>
      <c r="B124" s="52"/>
      <c r="C124" s="52"/>
      <c r="D124" s="78"/>
      <c r="E124" s="55"/>
      <c r="F124" s="55"/>
      <c r="G124" s="126" t="s">
        <v>334</v>
      </c>
      <c r="H124" s="134" t="s">
        <v>672</v>
      </c>
      <c r="I124" s="133">
        <v>0</v>
      </c>
      <c r="J124" s="127">
        <v>0</v>
      </c>
      <c r="K124" s="127"/>
      <c r="L124" s="127"/>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hidden="1" x14ac:dyDescent="0.25">
      <c r="A125" s="73"/>
      <c r="B125" s="55"/>
      <c r="C125" s="55"/>
      <c r="D125" s="70" t="s">
        <v>305</v>
      </c>
      <c r="E125" s="24" t="s">
        <v>576</v>
      </c>
      <c r="F125" s="24" t="s">
        <v>577</v>
      </c>
      <c r="G125" s="126" t="s">
        <v>586</v>
      </c>
      <c r="H125" s="134" t="s">
        <v>611</v>
      </c>
      <c r="I125" s="133">
        <v>80</v>
      </c>
      <c r="J125" s="127">
        <v>80</v>
      </c>
      <c r="K125" s="127"/>
      <c r="L125" s="127"/>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hidden="1" customHeight="1" x14ac:dyDescent="0.25">
      <c r="A126" s="197" t="s">
        <v>319</v>
      </c>
      <c r="B126" s="24" t="s">
        <v>318</v>
      </c>
      <c r="C126" s="24" t="s">
        <v>610</v>
      </c>
      <c r="D126" s="70" t="s">
        <v>305</v>
      </c>
      <c r="E126" s="24" t="s">
        <v>320</v>
      </c>
      <c r="F126" s="24" t="s">
        <v>752</v>
      </c>
      <c r="G126" s="126" t="s">
        <v>587</v>
      </c>
      <c r="H126" s="134" t="s">
        <v>676</v>
      </c>
      <c r="I126" s="126">
        <v>40</v>
      </c>
      <c r="J126" s="126">
        <v>40</v>
      </c>
      <c r="K126" s="126"/>
      <c r="L126" s="126"/>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hidden="1" customHeight="1" x14ac:dyDescent="0.25">
      <c r="A127" s="75" t="s">
        <v>327</v>
      </c>
      <c r="B127" s="190" t="s">
        <v>328</v>
      </c>
      <c r="C127" s="190" t="s">
        <v>668</v>
      </c>
      <c r="D127" s="70" t="s">
        <v>305</v>
      </c>
      <c r="E127" s="24" t="s">
        <v>335</v>
      </c>
      <c r="F127" s="24" t="s">
        <v>578</v>
      </c>
      <c r="G127" s="126" t="s">
        <v>588</v>
      </c>
      <c r="H127" s="134" t="s">
        <v>579</v>
      </c>
      <c r="I127" s="133">
        <v>50</v>
      </c>
      <c r="J127" s="127">
        <v>50</v>
      </c>
      <c r="K127" s="127"/>
      <c r="L127" s="127"/>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hidden="1" customHeight="1" x14ac:dyDescent="0.25">
      <c r="A128" s="79"/>
      <c r="B128" s="52"/>
      <c r="C128" s="52"/>
      <c r="D128" s="70" t="s">
        <v>305</v>
      </c>
      <c r="E128" s="24" t="s">
        <v>580</v>
      </c>
      <c r="F128" s="24" t="s">
        <v>753</v>
      </c>
      <c r="G128" s="126" t="s">
        <v>589</v>
      </c>
      <c r="H128" s="134" t="s">
        <v>673</v>
      </c>
      <c r="I128" s="133">
        <v>50</v>
      </c>
      <c r="J128" s="127">
        <v>50</v>
      </c>
      <c r="K128" s="127"/>
      <c r="L128" s="127"/>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hidden="1" customHeight="1" x14ac:dyDescent="0.25">
      <c r="A129" s="79"/>
      <c r="B129" s="52"/>
      <c r="C129" s="52"/>
      <c r="D129" s="70" t="s">
        <v>771</v>
      </c>
      <c r="E129" s="24" t="s">
        <v>612</v>
      </c>
      <c r="F129" s="24" t="s">
        <v>613</v>
      </c>
      <c r="G129" s="126" t="s">
        <v>590</v>
      </c>
      <c r="H129" s="134" t="s">
        <v>772</v>
      </c>
      <c r="I129" s="133">
        <v>70</v>
      </c>
      <c r="J129" s="127">
        <v>73</v>
      </c>
      <c r="K129" s="127"/>
      <c r="L129" s="127"/>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hidden="1" customHeight="1" x14ac:dyDescent="0.25">
      <c r="A130" s="79"/>
      <c r="B130" s="52"/>
      <c r="C130" s="52"/>
      <c r="D130" s="70" t="s">
        <v>771</v>
      </c>
      <c r="E130" s="24" t="s">
        <v>614</v>
      </c>
      <c r="F130" s="24" t="s">
        <v>615</v>
      </c>
      <c r="G130" s="155" t="s">
        <v>617</v>
      </c>
      <c r="H130" s="155" t="s">
        <v>774</v>
      </c>
      <c r="I130" s="155">
        <v>0</v>
      </c>
      <c r="J130" s="155">
        <v>0.25</v>
      </c>
      <c r="K130" s="155"/>
      <c r="L130" s="155"/>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78" hidden="1" customHeight="1" x14ac:dyDescent="0.25">
      <c r="A131" s="76"/>
      <c r="B131" s="55"/>
      <c r="C131" s="55"/>
      <c r="D131" s="70" t="s">
        <v>771</v>
      </c>
      <c r="E131" s="24" t="s">
        <v>616</v>
      </c>
      <c r="F131" s="24" t="s">
        <v>619</v>
      </c>
      <c r="G131" s="156"/>
      <c r="H131" s="156"/>
      <c r="I131" s="156"/>
      <c r="J131" s="157"/>
      <c r="K131" s="157"/>
      <c r="L131" s="157"/>
      <c r="M131" s="156"/>
      <c r="N131" s="157"/>
      <c r="O131" s="157"/>
      <c r="P131" s="157"/>
      <c r="Q131" s="157"/>
      <c r="R131" s="157"/>
      <c r="S131" s="157"/>
      <c r="T131" s="157"/>
      <c r="U131" s="157"/>
      <c r="V131" s="157"/>
      <c r="W131" s="156"/>
      <c r="X131" s="46" t="s">
        <v>759</v>
      </c>
      <c r="Y131" s="71" t="s">
        <v>773</v>
      </c>
    </row>
    <row r="132" spans="1:26" s="72" customFormat="1" ht="141.75" hidden="1" x14ac:dyDescent="0.25">
      <c r="A132" s="69" t="s">
        <v>330</v>
      </c>
      <c r="B132" s="190" t="s">
        <v>329</v>
      </c>
      <c r="C132" s="190" t="s">
        <v>581</v>
      </c>
      <c r="D132" s="193" t="s">
        <v>305</v>
      </c>
      <c r="E132" s="190" t="s">
        <v>336</v>
      </c>
      <c r="F132" s="190" t="s">
        <v>723</v>
      </c>
      <c r="G132" s="126" t="s">
        <v>618</v>
      </c>
      <c r="H132" s="134" t="s">
        <v>674</v>
      </c>
      <c r="I132" s="133">
        <v>10</v>
      </c>
      <c r="J132" s="127">
        <v>10</v>
      </c>
      <c r="K132" s="127"/>
      <c r="L132" s="127"/>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hidden="1" x14ac:dyDescent="0.25">
      <c r="A133" s="73"/>
      <c r="B133" s="55"/>
      <c r="C133" s="55"/>
      <c r="D133" s="78"/>
      <c r="E133" s="55"/>
      <c r="F133" s="55"/>
      <c r="G133" s="126" t="s">
        <v>620</v>
      </c>
      <c r="H133" s="134" t="s">
        <v>667</v>
      </c>
      <c r="I133" s="133">
        <v>80</v>
      </c>
      <c r="J133" s="127">
        <v>80</v>
      </c>
      <c r="K133" s="127"/>
      <c r="L133" s="127"/>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hidden="1" x14ac:dyDescent="0.25">
      <c r="A134" s="74" t="s">
        <v>582</v>
      </c>
      <c r="B134" s="24" t="s">
        <v>583</v>
      </c>
      <c r="C134" s="24" t="s">
        <v>675</v>
      </c>
      <c r="D134" s="70" t="s">
        <v>305</v>
      </c>
      <c r="E134" s="24" t="s">
        <v>584</v>
      </c>
      <c r="F134" s="24" t="s">
        <v>585</v>
      </c>
      <c r="G134" s="126" t="s">
        <v>621</v>
      </c>
      <c r="H134" s="134" t="s">
        <v>669</v>
      </c>
      <c r="I134" s="133">
        <v>50</v>
      </c>
      <c r="J134" s="127">
        <v>50</v>
      </c>
      <c r="K134" s="127"/>
      <c r="L134" s="127"/>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hidden="1" x14ac:dyDescent="0.25">
      <c r="A135" s="69" t="s">
        <v>622</v>
      </c>
      <c r="B135" s="190" t="s">
        <v>624</v>
      </c>
      <c r="C135" s="190" t="s">
        <v>626</v>
      </c>
      <c r="D135" s="193" t="s">
        <v>771</v>
      </c>
      <c r="E135" s="190" t="s">
        <v>627</v>
      </c>
      <c r="F135" s="350" t="s">
        <v>626</v>
      </c>
      <c r="G135" s="126" t="s">
        <v>630</v>
      </c>
      <c r="H135" s="134" t="s">
        <v>775</v>
      </c>
      <c r="I135" s="133">
        <v>4</v>
      </c>
      <c r="J135" s="127">
        <v>5</v>
      </c>
      <c r="K135" s="127"/>
      <c r="L135" s="127"/>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hidden="1" x14ac:dyDescent="0.25">
      <c r="A136" s="77"/>
      <c r="B136" s="52"/>
      <c r="C136" s="52"/>
      <c r="D136" s="78"/>
      <c r="E136" s="191"/>
      <c r="F136" s="351"/>
      <c r="G136" s="126" t="s">
        <v>633</v>
      </c>
      <c r="H136" s="134" t="s">
        <v>776</v>
      </c>
      <c r="I136" s="133">
        <v>3</v>
      </c>
      <c r="J136" s="127">
        <v>5</v>
      </c>
      <c r="K136" s="127"/>
      <c r="L136" s="127"/>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hidden="1" x14ac:dyDescent="0.25">
      <c r="A137" s="77"/>
      <c r="B137" s="52"/>
      <c r="C137" s="52"/>
      <c r="D137" s="193"/>
      <c r="E137" s="191"/>
      <c r="F137" s="351"/>
      <c r="G137" s="126" t="s">
        <v>632</v>
      </c>
      <c r="H137" s="134" t="s">
        <v>780</v>
      </c>
      <c r="I137" s="134">
        <v>1.2</v>
      </c>
      <c r="J137" s="127">
        <v>3</v>
      </c>
      <c r="K137" s="127"/>
      <c r="L137" s="127"/>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hidden="1" x14ac:dyDescent="0.25">
      <c r="A138" s="73"/>
      <c r="B138" s="55"/>
      <c r="C138" s="55"/>
      <c r="D138" s="78" t="s">
        <v>782</v>
      </c>
      <c r="E138" s="192"/>
      <c r="F138" s="306"/>
      <c r="G138" s="126" t="s">
        <v>631</v>
      </c>
      <c r="H138" s="134" t="s">
        <v>783</v>
      </c>
      <c r="I138" s="133">
        <v>0</v>
      </c>
      <c r="J138" s="127">
        <v>3</v>
      </c>
      <c r="K138" s="127"/>
      <c r="L138" s="127"/>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hidden="1" x14ac:dyDescent="0.25">
      <c r="A139" s="69" t="s">
        <v>623</v>
      </c>
      <c r="B139" s="190" t="s">
        <v>625</v>
      </c>
      <c r="C139" s="190" t="s">
        <v>628</v>
      </c>
      <c r="D139" s="352" t="s">
        <v>771</v>
      </c>
      <c r="E139" s="190" t="s">
        <v>629</v>
      </c>
      <c r="F139" s="190" t="s">
        <v>628</v>
      </c>
      <c r="G139" s="126" t="s">
        <v>634</v>
      </c>
      <c r="H139" s="134" t="s">
        <v>777</v>
      </c>
      <c r="I139" s="133">
        <v>0</v>
      </c>
      <c r="J139" s="127">
        <v>1</v>
      </c>
      <c r="K139" s="127"/>
      <c r="L139" s="127"/>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hidden="1" x14ac:dyDescent="0.25">
      <c r="A140" s="77"/>
      <c r="B140" s="52"/>
      <c r="C140" s="52"/>
      <c r="D140" s="306"/>
      <c r="E140" s="52"/>
      <c r="F140" s="52"/>
      <c r="G140" s="126" t="s">
        <v>637</v>
      </c>
      <c r="H140" s="134" t="s">
        <v>778</v>
      </c>
      <c r="I140" s="133">
        <v>20</v>
      </c>
      <c r="J140" s="127">
        <v>30</v>
      </c>
      <c r="K140" s="127"/>
      <c r="L140" s="127"/>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hidden="1" customHeight="1" x14ac:dyDescent="0.25">
      <c r="A141" s="77"/>
      <c r="B141" s="52"/>
      <c r="C141" s="52"/>
      <c r="D141" s="352" t="s">
        <v>782</v>
      </c>
      <c r="E141" s="52"/>
      <c r="F141" s="52"/>
      <c r="G141" s="126" t="s">
        <v>636</v>
      </c>
      <c r="H141" s="134" t="s">
        <v>789</v>
      </c>
      <c r="I141" s="133">
        <v>5</v>
      </c>
      <c r="J141" s="127">
        <v>7</v>
      </c>
      <c r="K141" s="127"/>
      <c r="L141" s="127"/>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hidden="1" x14ac:dyDescent="0.25">
      <c r="A142" s="73"/>
      <c r="B142" s="55"/>
      <c r="C142" s="55"/>
      <c r="D142" s="306"/>
      <c r="E142" s="192"/>
      <c r="F142" s="55"/>
      <c r="G142" s="126" t="s">
        <v>635</v>
      </c>
      <c r="H142" s="134" t="s">
        <v>784</v>
      </c>
      <c r="I142" s="133">
        <v>0</v>
      </c>
      <c r="J142" s="127">
        <v>5</v>
      </c>
      <c r="K142" s="127"/>
      <c r="L142" s="127"/>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hidden="1"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186"/>
      <c r="Y143" s="186"/>
    </row>
    <row r="144" spans="1:26" s="13" customFormat="1" ht="216" hidden="1" customHeight="1" x14ac:dyDescent="0.25">
      <c r="A144" s="57" t="s">
        <v>337</v>
      </c>
      <c r="B144" s="66" t="s">
        <v>513</v>
      </c>
      <c r="C144" s="83" t="s">
        <v>510</v>
      </c>
      <c r="D144" s="29" t="s">
        <v>806</v>
      </c>
      <c r="E144" s="66" t="s">
        <v>338</v>
      </c>
      <c r="F144" s="83" t="s">
        <v>511</v>
      </c>
      <c r="G144" s="83" t="s">
        <v>515</v>
      </c>
      <c r="H144" s="86" t="s">
        <v>764</v>
      </c>
      <c r="I144" s="86">
        <v>6.6</v>
      </c>
      <c r="J144" s="83">
        <v>6.6</v>
      </c>
      <c r="K144" s="83"/>
      <c r="L144" s="83"/>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hidden="1" x14ac:dyDescent="0.25">
      <c r="A145" s="57" t="s">
        <v>339</v>
      </c>
      <c r="B145" s="66" t="s">
        <v>340</v>
      </c>
      <c r="C145" s="83" t="s">
        <v>724</v>
      </c>
      <c r="D145" s="29" t="s">
        <v>806</v>
      </c>
      <c r="E145" s="66" t="s">
        <v>514</v>
      </c>
      <c r="F145" s="83" t="s">
        <v>512</v>
      </c>
      <c r="G145" s="83" t="s">
        <v>516</v>
      </c>
      <c r="H145" s="83" t="s">
        <v>765</v>
      </c>
      <c r="I145" s="83">
        <v>2.5</v>
      </c>
      <c r="J145" s="83">
        <v>2.5</v>
      </c>
      <c r="K145" s="83"/>
      <c r="L145" s="83"/>
      <c r="M145" s="83">
        <v>2.5</v>
      </c>
      <c r="N145" s="83">
        <v>2.6</v>
      </c>
      <c r="O145" s="83">
        <v>2.8</v>
      </c>
      <c r="P145" s="83">
        <v>3</v>
      </c>
      <c r="Q145" s="83">
        <v>3</v>
      </c>
      <c r="R145" s="83">
        <v>3</v>
      </c>
      <c r="S145" s="83">
        <v>3.5</v>
      </c>
      <c r="T145" s="83">
        <v>3.5</v>
      </c>
      <c r="U145" s="83">
        <v>4</v>
      </c>
      <c r="V145" s="83">
        <v>4.5</v>
      </c>
      <c r="W145" s="83">
        <v>6</v>
      </c>
      <c r="X145" s="46" t="s">
        <v>759</v>
      </c>
      <c r="Y145" s="12" t="s">
        <v>807</v>
      </c>
    </row>
    <row r="146" spans="1:25" hidden="1" x14ac:dyDescent="0.25">
      <c r="A146" s="195"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hidden="1" x14ac:dyDescent="0.25">
      <c r="A147" s="58" t="s">
        <v>342</v>
      </c>
      <c r="B147" s="66" t="s">
        <v>343</v>
      </c>
      <c r="C147" s="24" t="s">
        <v>505</v>
      </c>
      <c r="D147" s="29" t="s">
        <v>344</v>
      </c>
      <c r="E147" s="66" t="s">
        <v>346</v>
      </c>
      <c r="F147" s="66" t="s">
        <v>345</v>
      </c>
      <c r="G147" s="83" t="s">
        <v>352</v>
      </c>
      <c r="H147" s="86" t="s">
        <v>506</v>
      </c>
      <c r="I147" s="181">
        <v>40</v>
      </c>
      <c r="J147" s="181">
        <v>40</v>
      </c>
      <c r="K147" s="181"/>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hidden="1" x14ac:dyDescent="0.25">
      <c r="A148" s="67" t="s">
        <v>349</v>
      </c>
      <c r="B148" s="66" t="s">
        <v>347</v>
      </c>
      <c r="C148" s="66" t="s">
        <v>448</v>
      </c>
      <c r="D148" s="29" t="s">
        <v>344</v>
      </c>
      <c r="E148" s="66" t="s">
        <v>348</v>
      </c>
      <c r="F148" s="66" t="s">
        <v>436</v>
      </c>
      <c r="G148" s="83" t="s">
        <v>353</v>
      </c>
      <c r="H148" s="86" t="s">
        <v>507</v>
      </c>
      <c r="I148" s="83">
        <v>0.7</v>
      </c>
      <c r="J148" s="181">
        <v>1</v>
      </c>
      <c r="K148" s="181"/>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hidden="1" x14ac:dyDescent="0.25">
      <c r="A149" s="67" t="s">
        <v>350</v>
      </c>
      <c r="B149" s="66" t="s">
        <v>707</v>
      </c>
      <c r="C149" s="66" t="s">
        <v>725</v>
      </c>
      <c r="D149" s="29" t="s">
        <v>344</v>
      </c>
      <c r="E149" s="66" t="s">
        <v>708</v>
      </c>
      <c r="F149" s="66" t="s">
        <v>508</v>
      </c>
      <c r="G149" s="83" t="s">
        <v>509</v>
      </c>
      <c r="H149" s="86" t="s">
        <v>351</v>
      </c>
      <c r="I149" s="86">
        <v>0.6</v>
      </c>
      <c r="J149" s="181">
        <v>1</v>
      </c>
      <c r="K149" s="181"/>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hidden="1" x14ac:dyDescent="0.25">
      <c r="A150" s="195"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hidden="1" x14ac:dyDescent="0.25">
      <c r="A151" s="85" t="s">
        <v>354</v>
      </c>
      <c r="B151" s="83" t="s">
        <v>355</v>
      </c>
      <c r="C151" s="83" t="s">
        <v>531</v>
      </c>
      <c r="D151" s="29" t="s">
        <v>740</v>
      </c>
      <c r="E151" s="83" t="s">
        <v>357</v>
      </c>
      <c r="F151" s="66" t="s">
        <v>532</v>
      </c>
      <c r="G151" s="83" t="s">
        <v>364</v>
      </c>
      <c r="H151" s="86" t="s">
        <v>535</v>
      </c>
      <c r="I151" s="115">
        <v>60</v>
      </c>
      <c r="J151" s="116">
        <v>61</v>
      </c>
      <c r="K151" s="116"/>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hidden="1" x14ac:dyDescent="0.25">
      <c r="A152" s="85" t="s">
        <v>358</v>
      </c>
      <c r="B152" s="87" t="s">
        <v>360</v>
      </c>
      <c r="C152" s="87" t="s">
        <v>449</v>
      </c>
      <c r="D152" s="29" t="s">
        <v>740</v>
      </c>
      <c r="E152" s="83" t="s">
        <v>359</v>
      </c>
      <c r="F152" s="66" t="s">
        <v>533</v>
      </c>
      <c r="G152" s="83" t="s">
        <v>365</v>
      </c>
      <c r="H152" s="86" t="s">
        <v>536</v>
      </c>
      <c r="I152" s="115">
        <v>210</v>
      </c>
      <c r="J152" s="116">
        <v>210</v>
      </c>
      <c r="K152" s="116"/>
      <c r="L152" s="116"/>
      <c r="M152" s="116">
        <v>250</v>
      </c>
      <c r="N152" s="116">
        <v>270</v>
      </c>
      <c r="O152" s="116">
        <v>350</v>
      </c>
      <c r="P152" s="116">
        <v>450</v>
      </c>
      <c r="Q152" s="116">
        <v>500</v>
      </c>
      <c r="R152" s="116">
        <v>550</v>
      </c>
      <c r="S152" s="116">
        <v>600</v>
      </c>
      <c r="T152" s="116">
        <v>650</v>
      </c>
      <c r="U152" s="116">
        <v>700</v>
      </c>
      <c r="V152" s="116">
        <v>750</v>
      </c>
      <c r="W152" s="116">
        <v>800</v>
      </c>
      <c r="X152" s="46" t="s">
        <v>759</v>
      </c>
      <c r="Y152" s="12" t="s">
        <v>462</v>
      </c>
    </row>
    <row r="153" spans="1:25" ht="150.75" hidden="1" customHeight="1" x14ac:dyDescent="0.25">
      <c r="A153" s="88"/>
      <c r="B153" s="89"/>
      <c r="C153" s="89"/>
      <c r="D153" s="29" t="s">
        <v>740</v>
      </c>
      <c r="E153" s="83" t="s">
        <v>361</v>
      </c>
      <c r="F153" s="66" t="s">
        <v>534</v>
      </c>
      <c r="G153" s="87" t="s">
        <v>366</v>
      </c>
      <c r="H153" s="87" t="s">
        <v>363</v>
      </c>
      <c r="I153" s="147">
        <v>60</v>
      </c>
      <c r="J153" s="147">
        <v>61</v>
      </c>
      <c r="K153" s="147"/>
      <c r="L153" s="147"/>
      <c r="M153" s="147">
        <v>62</v>
      </c>
      <c r="N153" s="147">
        <v>63</v>
      </c>
      <c r="O153" s="147">
        <v>64</v>
      </c>
      <c r="P153" s="147">
        <v>65</v>
      </c>
      <c r="Q153" s="147">
        <v>66</v>
      </c>
      <c r="R153" s="147">
        <v>67</v>
      </c>
      <c r="S153" s="147">
        <v>67</v>
      </c>
      <c r="T153" s="147">
        <v>68</v>
      </c>
      <c r="U153" s="147">
        <v>69</v>
      </c>
      <c r="V153" s="147">
        <v>69</v>
      </c>
      <c r="W153" s="147">
        <v>0.7</v>
      </c>
      <c r="X153" s="46" t="s">
        <v>759</v>
      </c>
      <c r="Y153" s="11" t="s">
        <v>462</v>
      </c>
    </row>
    <row r="154" spans="1:25" ht="97.5" hidden="1" customHeight="1" x14ac:dyDescent="0.25">
      <c r="A154" s="90"/>
      <c r="B154" s="91"/>
      <c r="C154" s="91"/>
      <c r="D154" s="29" t="s">
        <v>740</v>
      </c>
      <c r="E154" s="83" t="s">
        <v>362</v>
      </c>
      <c r="F154" s="201" t="s">
        <v>726</v>
      </c>
      <c r="G154" s="92"/>
      <c r="H154" s="92"/>
      <c r="I154" s="165"/>
      <c r="J154" s="165"/>
      <c r="K154" s="165"/>
      <c r="L154" s="165"/>
      <c r="M154" s="165"/>
      <c r="N154" s="165"/>
      <c r="O154" s="165"/>
      <c r="P154" s="165"/>
      <c r="Q154" s="165"/>
      <c r="R154" s="165"/>
      <c r="S154" s="165"/>
      <c r="T154" s="165"/>
      <c r="U154" s="165"/>
      <c r="V154" s="165"/>
      <c r="W154" s="165"/>
      <c r="X154" s="46" t="s">
        <v>759</v>
      </c>
      <c r="Y154" s="45" t="s">
        <v>462</v>
      </c>
    </row>
    <row r="155" spans="1:25" s="13" customFormat="1" ht="348.75" hidden="1" customHeight="1" x14ac:dyDescent="0.25">
      <c r="A155" s="85" t="s">
        <v>367</v>
      </c>
      <c r="B155" s="87" t="s">
        <v>368</v>
      </c>
      <c r="C155" s="87" t="s">
        <v>523</v>
      </c>
      <c r="D155" s="29" t="s">
        <v>522</v>
      </c>
      <c r="E155" s="83" t="s">
        <v>369</v>
      </c>
      <c r="F155" s="66" t="s">
        <v>437</v>
      </c>
      <c r="G155" s="83" t="s">
        <v>375</v>
      </c>
      <c r="H155" s="86" t="s">
        <v>527</v>
      </c>
      <c r="I155" s="115">
        <v>52</v>
      </c>
      <c r="J155" s="116">
        <v>54</v>
      </c>
      <c r="K155" s="116"/>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hidden="1" customHeight="1" x14ac:dyDescent="0.25">
      <c r="A156" s="88"/>
      <c r="B156" s="89"/>
      <c r="C156" s="89"/>
      <c r="D156" s="29" t="s">
        <v>521</v>
      </c>
      <c r="E156" s="83" t="s">
        <v>370</v>
      </c>
      <c r="F156" s="66" t="s">
        <v>372</v>
      </c>
      <c r="G156" s="83" t="s">
        <v>376</v>
      </c>
      <c r="H156" s="86" t="s">
        <v>678</v>
      </c>
      <c r="I156" s="115">
        <v>7</v>
      </c>
      <c r="J156" s="116">
        <v>8</v>
      </c>
      <c r="K156" s="116"/>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hidden="1" x14ac:dyDescent="0.25">
      <c r="A157" s="90"/>
      <c r="B157" s="91"/>
      <c r="C157" s="91"/>
      <c r="D157" s="29" t="s">
        <v>521</v>
      </c>
      <c r="E157" s="83" t="s">
        <v>371</v>
      </c>
      <c r="F157" s="34" t="s">
        <v>524</v>
      </c>
      <c r="G157" s="83" t="s">
        <v>378</v>
      </c>
      <c r="H157" s="86" t="s">
        <v>731</v>
      </c>
      <c r="I157" s="115">
        <v>10</v>
      </c>
      <c r="J157" s="116">
        <v>12</v>
      </c>
      <c r="K157" s="116"/>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hidden="1" x14ac:dyDescent="0.25">
      <c r="A158" s="85" t="s">
        <v>377</v>
      </c>
      <c r="B158" s="87" t="s">
        <v>373</v>
      </c>
      <c r="C158" s="87" t="s">
        <v>677</v>
      </c>
      <c r="D158" s="193" t="s">
        <v>356</v>
      </c>
      <c r="E158" s="87" t="s">
        <v>374</v>
      </c>
      <c r="F158" s="102" t="s">
        <v>525</v>
      </c>
      <c r="G158" s="83" t="s">
        <v>559</v>
      </c>
      <c r="H158" s="86" t="s">
        <v>526</v>
      </c>
      <c r="I158" s="166">
        <v>20</v>
      </c>
      <c r="J158" s="167">
        <v>23</v>
      </c>
      <c r="K158" s="167"/>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x14ac:dyDescent="0.25">
      <c r="A159" s="206" t="s">
        <v>415</v>
      </c>
      <c r="B159" s="189"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hidden="1"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hidden="1" customHeight="1" x14ac:dyDescent="0.25">
      <c r="A161" s="57" t="s">
        <v>418</v>
      </c>
      <c r="B161" s="10" t="s">
        <v>419</v>
      </c>
      <c r="C161" s="190" t="s">
        <v>487</v>
      </c>
      <c r="D161" s="29" t="s">
        <v>732</v>
      </c>
      <c r="E161" s="66" t="s">
        <v>483</v>
      </c>
      <c r="F161" s="66" t="s">
        <v>733</v>
      </c>
      <c r="G161" s="155" t="s">
        <v>440</v>
      </c>
      <c r="H161" s="155" t="s">
        <v>528</v>
      </c>
      <c r="I161" s="155">
        <v>59.5</v>
      </c>
      <c r="J161" s="87">
        <v>67.3</v>
      </c>
      <c r="K161" s="87"/>
      <c r="L161" s="87"/>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10.75" hidden="1" customHeight="1" x14ac:dyDescent="0.25">
      <c r="A162" s="58"/>
      <c r="B162" s="23"/>
      <c r="C162" s="52"/>
      <c r="D162" s="29" t="s">
        <v>734</v>
      </c>
      <c r="E162" s="66" t="s">
        <v>484</v>
      </c>
      <c r="F162" s="66" t="s">
        <v>529</v>
      </c>
      <c r="G162" s="89"/>
      <c r="H162" s="89"/>
      <c r="I162" s="89"/>
      <c r="J162" s="89"/>
      <c r="K162" s="89"/>
      <c r="L162" s="89"/>
      <c r="M162" s="89"/>
      <c r="N162" s="89"/>
      <c r="O162" s="89"/>
      <c r="P162" s="89"/>
      <c r="Q162" s="89"/>
      <c r="R162" s="89"/>
      <c r="S162" s="89"/>
      <c r="T162" s="89"/>
      <c r="U162" s="89"/>
      <c r="V162" s="89"/>
      <c r="W162" s="89"/>
      <c r="X162" s="12" t="s">
        <v>755</v>
      </c>
      <c r="Y162" s="12" t="s">
        <v>464</v>
      </c>
    </row>
    <row r="163" spans="1:25" s="13" customFormat="1" ht="372" hidden="1" customHeight="1" x14ac:dyDescent="0.25">
      <c r="A163" s="94"/>
      <c r="B163" s="18"/>
      <c r="C163" s="55"/>
      <c r="D163" s="29" t="s">
        <v>734</v>
      </c>
      <c r="E163" s="66" t="s">
        <v>485</v>
      </c>
      <c r="F163" s="66" t="s">
        <v>768</v>
      </c>
      <c r="G163" s="89"/>
      <c r="H163" s="89"/>
      <c r="I163" s="89"/>
      <c r="J163" s="89"/>
      <c r="K163" s="89"/>
      <c r="L163" s="89"/>
      <c r="M163" s="89"/>
      <c r="N163" s="89"/>
      <c r="O163" s="89"/>
      <c r="P163" s="89"/>
      <c r="Q163" s="89"/>
      <c r="R163" s="89"/>
      <c r="S163" s="89"/>
      <c r="T163" s="89"/>
      <c r="U163" s="89"/>
      <c r="V163" s="89"/>
      <c r="W163" s="89"/>
      <c r="X163" s="12" t="s">
        <v>756</v>
      </c>
      <c r="Y163" s="12" t="s">
        <v>769</v>
      </c>
    </row>
    <row r="164" spans="1:25" s="13" customFormat="1" ht="213.75" hidden="1" customHeight="1" x14ac:dyDescent="0.25">
      <c r="A164" s="57" t="s">
        <v>420</v>
      </c>
      <c r="B164" s="66" t="s">
        <v>421</v>
      </c>
      <c r="C164" s="24" t="s">
        <v>385</v>
      </c>
      <c r="D164" s="29" t="s">
        <v>57</v>
      </c>
      <c r="E164" s="66" t="s">
        <v>486</v>
      </c>
      <c r="F164" s="66" t="s">
        <v>754</v>
      </c>
      <c r="G164" s="91"/>
      <c r="H164" s="91"/>
      <c r="I164" s="91"/>
      <c r="J164" s="91"/>
      <c r="K164" s="91"/>
      <c r="L164" s="91"/>
      <c r="M164" s="91"/>
      <c r="N164" s="91"/>
      <c r="O164" s="91"/>
      <c r="P164" s="91"/>
      <c r="Q164" s="91"/>
      <c r="R164" s="91"/>
      <c r="S164" s="91"/>
      <c r="T164" s="91"/>
      <c r="U164" s="91"/>
      <c r="V164" s="91"/>
      <c r="W164" s="91"/>
      <c r="X164" s="12" t="s">
        <v>755</v>
      </c>
      <c r="Y164" s="12" t="s">
        <v>464</v>
      </c>
    </row>
    <row r="165" spans="1:25" hidden="1" x14ac:dyDescent="0.25">
      <c r="A165" s="194" t="s">
        <v>49</v>
      </c>
      <c r="B165" s="46" t="s">
        <v>46</v>
      </c>
      <c r="C165" s="318" t="s">
        <v>45</v>
      </c>
      <c r="D165" s="298"/>
      <c r="E165" s="298"/>
      <c r="F165" s="298"/>
      <c r="G165" s="298"/>
      <c r="H165" s="319"/>
      <c r="I165" s="200"/>
      <c r="J165" s="60"/>
      <c r="K165" s="60"/>
      <c r="L165" s="60"/>
      <c r="M165" s="60"/>
      <c r="N165" s="60"/>
      <c r="O165" s="60"/>
      <c r="P165" s="60"/>
      <c r="Q165" s="60"/>
      <c r="R165" s="60"/>
      <c r="S165" s="60"/>
      <c r="T165" s="60"/>
      <c r="U165" s="60"/>
      <c r="V165" s="60"/>
      <c r="W165" s="83"/>
      <c r="X165" s="12"/>
      <c r="Y165" s="12"/>
    </row>
    <row r="166" spans="1:25" ht="110.25" hidden="1" x14ac:dyDescent="0.25">
      <c r="A166" s="94" t="s">
        <v>679</v>
      </c>
      <c r="B166" s="18" t="s">
        <v>680</v>
      </c>
      <c r="C166" s="55" t="s">
        <v>489</v>
      </c>
      <c r="D166" s="29" t="s">
        <v>735</v>
      </c>
      <c r="E166" s="96" t="s">
        <v>684</v>
      </c>
      <c r="F166" s="183" t="s">
        <v>490</v>
      </c>
      <c r="G166" s="104" t="s">
        <v>488</v>
      </c>
      <c r="H166" s="86" t="s">
        <v>792</v>
      </c>
      <c r="I166" s="115">
        <v>0</v>
      </c>
      <c r="J166" s="116">
        <v>0</v>
      </c>
      <c r="K166" s="116"/>
      <c r="L166" s="116"/>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hidden="1" x14ac:dyDescent="0.25">
      <c r="A167" s="57" t="s">
        <v>386</v>
      </c>
      <c r="B167" s="10" t="s">
        <v>681</v>
      </c>
      <c r="C167" s="190" t="s">
        <v>454</v>
      </c>
      <c r="D167" s="29" t="s">
        <v>382</v>
      </c>
      <c r="E167" s="96" t="s">
        <v>683</v>
      </c>
      <c r="F167" s="201" t="s">
        <v>685</v>
      </c>
      <c r="G167" s="105" t="s">
        <v>403</v>
      </c>
      <c r="H167" s="87" t="s">
        <v>793</v>
      </c>
      <c r="I167" s="147">
        <v>0</v>
      </c>
      <c r="J167" s="116">
        <v>0</v>
      </c>
      <c r="K167" s="116"/>
      <c r="L167" s="116"/>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hidden="1" customHeight="1" x14ac:dyDescent="0.25">
      <c r="A168" s="58"/>
      <c r="B168" s="23"/>
      <c r="C168" s="52"/>
      <c r="D168" s="29" t="s">
        <v>382</v>
      </c>
      <c r="E168" s="96" t="s">
        <v>692</v>
      </c>
      <c r="F168" s="201" t="s">
        <v>686</v>
      </c>
      <c r="G168" s="141"/>
      <c r="H168" s="141"/>
      <c r="I168" s="141"/>
      <c r="J168" s="60"/>
      <c r="K168" s="60"/>
      <c r="L168" s="60"/>
      <c r="M168" s="83"/>
      <c r="N168" s="83"/>
      <c r="O168" s="83"/>
      <c r="P168" s="83"/>
      <c r="Q168" s="83"/>
      <c r="R168" s="60"/>
      <c r="S168" s="60"/>
      <c r="T168" s="60"/>
      <c r="U168" s="60"/>
      <c r="V168" s="60"/>
      <c r="W168" s="83"/>
      <c r="X168" s="12" t="s">
        <v>758</v>
      </c>
      <c r="Y168" s="12" t="s">
        <v>769</v>
      </c>
    </row>
    <row r="169" spans="1:25" ht="58.5" hidden="1" customHeight="1" x14ac:dyDescent="0.25">
      <c r="A169" s="58"/>
      <c r="B169" s="23"/>
      <c r="C169" s="52"/>
      <c r="D169" s="29" t="s">
        <v>382</v>
      </c>
      <c r="E169" s="96" t="s">
        <v>693</v>
      </c>
      <c r="F169" s="201" t="s">
        <v>687</v>
      </c>
      <c r="G169" s="159"/>
      <c r="H169" s="159"/>
      <c r="I169" s="159"/>
      <c r="J169" s="199"/>
      <c r="K169" s="199"/>
      <c r="L169" s="199"/>
      <c r="M169" s="83"/>
      <c r="N169" s="83"/>
      <c r="O169" s="83"/>
      <c r="P169" s="83"/>
      <c r="Q169" s="83"/>
      <c r="R169" s="60"/>
      <c r="S169" s="199"/>
      <c r="T169" s="199"/>
      <c r="U169" s="199"/>
      <c r="V169" s="199"/>
      <c r="W169" s="62"/>
      <c r="X169" s="12" t="s">
        <v>758</v>
      </c>
      <c r="Y169" s="12" t="s">
        <v>769</v>
      </c>
    </row>
    <row r="170" spans="1:25" s="13" customFormat="1" ht="54.75" hidden="1" customHeight="1" x14ac:dyDescent="0.25">
      <c r="A170" s="58"/>
      <c r="B170" s="23"/>
      <c r="C170" s="52"/>
      <c r="D170" s="29" t="s">
        <v>741</v>
      </c>
      <c r="E170" s="96" t="s">
        <v>390</v>
      </c>
      <c r="F170" s="66" t="s">
        <v>688</v>
      </c>
      <c r="G170" s="141"/>
      <c r="H170" s="141"/>
      <c r="I170" s="141"/>
      <c r="J170" s="60"/>
      <c r="K170" s="60"/>
      <c r="L170" s="60"/>
      <c r="M170" s="83"/>
      <c r="N170" s="83"/>
      <c r="O170" s="83"/>
      <c r="P170" s="83"/>
      <c r="Q170" s="83"/>
      <c r="R170" s="60"/>
      <c r="S170" s="60"/>
      <c r="T170" s="60"/>
      <c r="U170" s="60"/>
      <c r="V170" s="60"/>
      <c r="W170" s="83"/>
      <c r="X170" s="12" t="s">
        <v>758</v>
      </c>
      <c r="Y170" s="12" t="s">
        <v>769</v>
      </c>
    </row>
    <row r="171" spans="1:25" s="13" customFormat="1" ht="78.75" hidden="1" x14ac:dyDescent="0.25">
      <c r="A171" s="57" t="s">
        <v>393</v>
      </c>
      <c r="B171" s="10" t="s">
        <v>696</v>
      </c>
      <c r="C171" s="190" t="s">
        <v>397</v>
      </c>
      <c r="D171" s="29" t="s">
        <v>392</v>
      </c>
      <c r="E171" s="96" t="s">
        <v>697</v>
      </c>
      <c r="F171" s="66" t="s">
        <v>391</v>
      </c>
      <c r="G171" s="105" t="s">
        <v>404</v>
      </c>
      <c r="H171" s="87" t="s">
        <v>736</v>
      </c>
      <c r="I171" s="147"/>
      <c r="J171" s="128"/>
      <c r="K171" s="128"/>
      <c r="L171" s="128"/>
      <c r="M171" s="116">
        <v>1</v>
      </c>
      <c r="N171" s="116">
        <v>1</v>
      </c>
      <c r="O171" s="116">
        <v>1</v>
      </c>
      <c r="P171" s="116"/>
      <c r="Q171" s="116"/>
      <c r="R171" s="128"/>
      <c r="S171" s="128"/>
      <c r="T171" s="128"/>
      <c r="U171" s="128"/>
      <c r="V171" s="128"/>
      <c r="W171" s="116">
        <v>3</v>
      </c>
      <c r="X171" s="12" t="s">
        <v>758</v>
      </c>
      <c r="Y171" s="12" t="s">
        <v>769</v>
      </c>
    </row>
    <row r="172" spans="1:25" s="13" customFormat="1" ht="45" hidden="1" x14ac:dyDescent="0.25">
      <c r="A172" s="58"/>
      <c r="B172" s="23"/>
      <c r="C172" s="52"/>
      <c r="D172" s="29" t="s">
        <v>519</v>
      </c>
      <c r="E172" s="96" t="s">
        <v>698</v>
      </c>
      <c r="F172" s="66" t="s">
        <v>682</v>
      </c>
      <c r="G172" s="141"/>
      <c r="H172" s="141"/>
      <c r="I172" s="168"/>
      <c r="J172" s="128"/>
      <c r="K172" s="128"/>
      <c r="L172" s="128"/>
      <c r="M172" s="116"/>
      <c r="N172" s="116"/>
      <c r="O172" s="116"/>
      <c r="P172" s="116"/>
      <c r="Q172" s="116"/>
      <c r="R172" s="128"/>
      <c r="S172" s="128"/>
      <c r="T172" s="128"/>
      <c r="U172" s="128"/>
      <c r="V172" s="128"/>
      <c r="W172" s="116"/>
      <c r="X172" s="12" t="s">
        <v>758</v>
      </c>
      <c r="Y172" s="12" t="s">
        <v>769</v>
      </c>
    </row>
    <row r="173" spans="1:25" s="13" customFormat="1" ht="130.5" hidden="1" customHeight="1" x14ac:dyDescent="0.25">
      <c r="A173" s="94"/>
      <c r="B173" s="18"/>
      <c r="C173" s="55"/>
      <c r="D173" s="29" t="s">
        <v>741</v>
      </c>
      <c r="E173" s="96" t="s">
        <v>709</v>
      </c>
      <c r="F173" s="66" t="s">
        <v>738</v>
      </c>
      <c r="G173" s="92"/>
      <c r="H173" s="92"/>
      <c r="I173" s="169"/>
      <c r="J173" s="128"/>
      <c r="K173" s="128"/>
      <c r="L173" s="128"/>
      <c r="M173" s="116"/>
      <c r="N173" s="128"/>
      <c r="O173" s="128"/>
      <c r="P173" s="128"/>
      <c r="Q173" s="128"/>
      <c r="R173" s="128"/>
      <c r="S173" s="128"/>
      <c r="T173" s="128"/>
      <c r="U173" s="128"/>
      <c r="V173" s="128"/>
      <c r="W173" s="116"/>
      <c r="X173" s="12" t="s">
        <v>758</v>
      </c>
      <c r="Y173" s="12" t="s">
        <v>769</v>
      </c>
    </row>
    <row r="174" spans="1:25" s="13" customFormat="1" ht="60" hidden="1" x14ac:dyDescent="0.25">
      <c r="A174" s="57" t="s">
        <v>422</v>
      </c>
      <c r="B174" s="10" t="s">
        <v>423</v>
      </c>
      <c r="C174" s="190" t="s">
        <v>398</v>
      </c>
      <c r="D174" s="29" t="s">
        <v>520</v>
      </c>
      <c r="E174" s="96" t="s">
        <v>699</v>
      </c>
      <c r="F174" s="66" t="s">
        <v>396</v>
      </c>
      <c r="G174" s="105" t="s">
        <v>405</v>
      </c>
      <c r="H174" s="87" t="s">
        <v>560</v>
      </c>
      <c r="I174" s="147"/>
      <c r="J174" s="116">
        <v>1</v>
      </c>
      <c r="K174" s="116"/>
      <c r="L174" s="116"/>
      <c r="M174" s="116">
        <v>1</v>
      </c>
      <c r="N174" s="128"/>
      <c r="O174" s="128"/>
      <c r="P174" s="128"/>
      <c r="Q174" s="128"/>
      <c r="R174" s="128"/>
      <c r="S174" s="128"/>
      <c r="T174" s="128"/>
      <c r="U174" s="128"/>
      <c r="V174" s="128"/>
      <c r="W174" s="116">
        <v>2</v>
      </c>
      <c r="X174" s="12" t="s">
        <v>758</v>
      </c>
      <c r="Y174" s="12" t="s">
        <v>769</v>
      </c>
    </row>
    <row r="175" spans="1:25" s="13" customFormat="1" ht="51" hidden="1" x14ac:dyDescent="0.25">
      <c r="A175" s="94"/>
      <c r="B175" s="18"/>
      <c r="C175" s="55"/>
      <c r="D175" s="29" t="s">
        <v>520</v>
      </c>
      <c r="E175" s="96" t="s">
        <v>700</v>
      </c>
      <c r="F175" s="66" t="s">
        <v>395</v>
      </c>
      <c r="G175" s="92"/>
      <c r="H175" s="92"/>
      <c r="I175" s="92"/>
      <c r="J175" s="83"/>
      <c r="K175" s="83"/>
      <c r="L175" s="83"/>
      <c r="M175" s="83"/>
      <c r="N175" s="60"/>
      <c r="O175" s="60"/>
      <c r="P175" s="60"/>
      <c r="Q175" s="60"/>
      <c r="R175" s="60"/>
      <c r="S175" s="60"/>
      <c r="T175" s="60"/>
      <c r="U175" s="60"/>
      <c r="V175" s="60"/>
      <c r="W175" s="83"/>
      <c r="X175" s="12" t="s">
        <v>758</v>
      </c>
      <c r="Y175" s="12" t="s">
        <v>770</v>
      </c>
    </row>
    <row r="176" spans="1:25" ht="45"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x14ac:dyDescent="0.25">
      <c r="A177" s="57" t="s">
        <v>379</v>
      </c>
      <c r="B177" s="66" t="s">
        <v>380</v>
      </c>
      <c r="C177" s="24" t="s">
        <v>406</v>
      </c>
      <c r="D177" s="29" t="s">
        <v>748</v>
      </c>
      <c r="E177" s="96" t="s">
        <v>381</v>
      </c>
      <c r="F177" s="66" t="s">
        <v>408</v>
      </c>
      <c r="G177" s="104" t="s">
        <v>407</v>
      </c>
      <c r="H177" s="86" t="s">
        <v>564</v>
      </c>
      <c r="I177" s="170">
        <v>0.05</v>
      </c>
      <c r="J177" s="148">
        <v>0.06</v>
      </c>
      <c r="K177" s="148"/>
      <c r="L177" s="148"/>
      <c r="M177" s="148">
        <v>0.1</v>
      </c>
      <c r="N177" s="148">
        <v>0.15</v>
      </c>
      <c r="O177" s="148">
        <v>0.23</v>
      </c>
      <c r="P177" s="148">
        <v>0.33</v>
      </c>
      <c r="Q177" s="148">
        <v>0.45</v>
      </c>
      <c r="R177" s="148">
        <v>0.5</v>
      </c>
      <c r="S177" s="148">
        <v>0.55000000000000004</v>
      </c>
      <c r="T177" s="148">
        <v>0.6</v>
      </c>
      <c r="U177" s="171">
        <v>0.65</v>
      </c>
      <c r="V177" s="171">
        <v>0.75</v>
      </c>
      <c r="W177" s="171">
        <v>0.8</v>
      </c>
      <c r="X177" s="186" t="s">
        <v>760</v>
      </c>
      <c r="Y177" s="186" t="s">
        <v>710</v>
      </c>
    </row>
    <row r="178" spans="1:25" ht="110.25" hidden="1" customHeight="1" x14ac:dyDescent="0.25">
      <c r="A178" s="57" t="s">
        <v>384</v>
      </c>
      <c r="B178" s="10" t="s">
        <v>383</v>
      </c>
      <c r="C178" s="190" t="s">
        <v>409</v>
      </c>
      <c r="D178" s="29"/>
      <c r="E178" s="96" t="s">
        <v>387</v>
      </c>
      <c r="F178" s="66" t="s">
        <v>412</v>
      </c>
      <c r="G178" s="104" t="s">
        <v>413</v>
      </c>
      <c r="H178" s="86" t="s">
        <v>566</v>
      </c>
      <c r="I178" s="115">
        <v>10</v>
      </c>
      <c r="J178" s="116">
        <v>15</v>
      </c>
      <c r="K178" s="116"/>
      <c r="L178" s="116"/>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hidden="1" x14ac:dyDescent="0.25">
      <c r="A179" s="99"/>
      <c r="B179" s="98"/>
      <c r="C179" s="31"/>
      <c r="D179" s="29"/>
      <c r="E179" s="96" t="s">
        <v>388</v>
      </c>
      <c r="F179" s="34" t="s">
        <v>410</v>
      </c>
      <c r="G179" s="105" t="s">
        <v>563</v>
      </c>
      <c r="H179" s="85" t="s">
        <v>565</v>
      </c>
      <c r="I179" s="150">
        <v>20</v>
      </c>
      <c r="J179" s="147">
        <v>20</v>
      </c>
      <c r="K179" s="147"/>
      <c r="L179" s="147"/>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39.75" hidden="1" customHeight="1" x14ac:dyDescent="0.25">
      <c r="A180" s="99"/>
      <c r="B180" s="98"/>
      <c r="C180" s="98"/>
      <c r="D180" s="29"/>
      <c r="E180" s="96" t="s">
        <v>389</v>
      </c>
      <c r="F180" s="34" t="s">
        <v>411</v>
      </c>
      <c r="G180" s="160"/>
      <c r="H180" s="88"/>
      <c r="I180" s="88"/>
      <c r="J180" s="141"/>
      <c r="K180" s="141"/>
      <c r="L180" s="141"/>
      <c r="M180" s="89"/>
      <c r="N180" s="141"/>
      <c r="O180" s="141"/>
      <c r="P180" s="141"/>
      <c r="Q180" s="141"/>
      <c r="R180" s="141"/>
      <c r="S180" s="141"/>
      <c r="T180" s="141"/>
      <c r="U180" s="159"/>
      <c r="V180" s="159"/>
      <c r="W180" s="161"/>
      <c r="X180" s="12" t="s">
        <v>758</v>
      </c>
      <c r="Y180" s="101" t="s">
        <v>458</v>
      </c>
    </row>
    <row r="181" spans="1:25" ht="81.75" hidden="1" customHeight="1" x14ac:dyDescent="0.25">
      <c r="A181" s="8"/>
      <c r="B181" s="19"/>
      <c r="C181" s="19"/>
      <c r="D181" s="49"/>
      <c r="E181" s="97" t="s">
        <v>390</v>
      </c>
      <c r="F181" s="102" t="s">
        <v>414</v>
      </c>
      <c r="G181" s="141"/>
      <c r="H181" s="88"/>
      <c r="I181" s="88"/>
      <c r="J181" s="141"/>
      <c r="K181" s="141"/>
      <c r="L181" s="141"/>
      <c r="M181" s="89"/>
      <c r="N181" s="141"/>
      <c r="O181" s="141"/>
      <c r="P181" s="141"/>
      <c r="Q181" s="141"/>
      <c r="R181" s="141"/>
      <c r="S181" s="141"/>
      <c r="T181" s="141"/>
      <c r="U181" s="159"/>
      <c r="V181" s="159"/>
      <c r="W181" s="161"/>
      <c r="X181" s="12" t="s">
        <v>758</v>
      </c>
      <c r="Y181" s="101" t="s">
        <v>458</v>
      </c>
    </row>
    <row r="182" spans="1:25" ht="99" customHeight="1" x14ac:dyDescent="0.25">
      <c r="A182" s="10" t="s">
        <v>393</v>
      </c>
      <c r="B182" s="66" t="s">
        <v>394</v>
      </c>
      <c r="C182" s="24" t="s">
        <v>438</v>
      </c>
      <c r="D182" s="29" t="s">
        <v>749</v>
      </c>
      <c r="E182" s="96" t="s">
        <v>401</v>
      </c>
      <c r="F182" s="66" t="s">
        <v>416</v>
      </c>
      <c r="G182" s="160"/>
      <c r="H182" s="88"/>
      <c r="I182" s="88"/>
      <c r="J182" s="141"/>
      <c r="K182" s="141"/>
      <c r="L182" s="141"/>
      <c r="M182" s="89"/>
      <c r="N182" s="141"/>
      <c r="O182" s="141"/>
      <c r="P182" s="141"/>
      <c r="Q182" s="141"/>
      <c r="R182" s="141"/>
      <c r="S182" s="141"/>
      <c r="T182" s="141"/>
      <c r="U182" s="159"/>
      <c r="V182" s="159"/>
      <c r="W182" s="161"/>
      <c r="X182" s="186" t="s">
        <v>760</v>
      </c>
      <c r="Y182" s="101" t="s">
        <v>710</v>
      </c>
    </row>
    <row r="183" spans="1:25" ht="137.25" customHeight="1" x14ac:dyDescent="0.25">
      <c r="A183" s="66" t="s">
        <v>399</v>
      </c>
      <c r="B183" s="66" t="s">
        <v>400</v>
      </c>
      <c r="C183" s="201" t="s">
        <v>737</v>
      </c>
      <c r="D183" s="29" t="s">
        <v>750</v>
      </c>
      <c r="E183" s="96" t="s">
        <v>402</v>
      </c>
      <c r="F183" s="201" t="s">
        <v>417</v>
      </c>
      <c r="G183" s="106"/>
      <c r="H183" s="90"/>
      <c r="I183" s="90"/>
      <c r="J183" s="113"/>
      <c r="K183" s="113"/>
      <c r="L183" s="113"/>
      <c r="M183" s="112"/>
      <c r="N183" s="113"/>
      <c r="O183" s="113"/>
      <c r="P183" s="113"/>
      <c r="Q183" s="113"/>
      <c r="R183" s="113"/>
      <c r="S183" s="113"/>
      <c r="T183" s="113"/>
      <c r="U183" s="113"/>
      <c r="V183" s="113"/>
      <c r="W183" s="112"/>
      <c r="X183" s="186" t="s">
        <v>760</v>
      </c>
      <c r="Y183" s="28" t="s">
        <v>710</v>
      </c>
    </row>
    <row r="184" spans="1:25" ht="15"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sheetData>
  <autoFilter ref="A6:AA183">
    <filterColumn colId="23">
      <filters>
        <filter val="Начальник отдела по организации деятельности"/>
      </filters>
    </filterColumn>
  </autoFilter>
  <mergeCells count="46">
    <mergeCell ref="X1:Y1"/>
    <mergeCell ref="A2:Y2"/>
    <mergeCell ref="A3:A5"/>
    <mergeCell ref="B3:C3"/>
    <mergeCell ref="D3:D5"/>
    <mergeCell ref="E3:F3"/>
    <mergeCell ref="G3:H3"/>
    <mergeCell ref="I3:W3"/>
    <mergeCell ref="X3:X5"/>
    <mergeCell ref="Y3:Y5"/>
    <mergeCell ref="C13:W13"/>
    <mergeCell ref="B4:B5"/>
    <mergeCell ref="C4:C5"/>
    <mergeCell ref="E4:E5"/>
    <mergeCell ref="F4:F5"/>
    <mergeCell ref="G4:G5"/>
    <mergeCell ref="H4:H5"/>
    <mergeCell ref="I4:I5"/>
    <mergeCell ref="J4:Q4"/>
    <mergeCell ref="R4:W4"/>
    <mergeCell ref="C7:W7"/>
    <mergeCell ref="C8:W8"/>
    <mergeCell ref="C109:W109"/>
    <mergeCell ref="C24:W24"/>
    <mergeCell ref="C29:W29"/>
    <mergeCell ref="C36:W36"/>
    <mergeCell ref="C37:W37"/>
    <mergeCell ref="C42:W42"/>
    <mergeCell ref="C46:W46"/>
    <mergeCell ref="C52:W52"/>
    <mergeCell ref="C60:W60"/>
    <mergeCell ref="C71:W71"/>
    <mergeCell ref="C75:W75"/>
    <mergeCell ref="C76:W76"/>
    <mergeCell ref="A184:Y184"/>
    <mergeCell ref="C116:W116"/>
    <mergeCell ref="F135:F138"/>
    <mergeCell ref="D139:D140"/>
    <mergeCell ref="D141:D142"/>
    <mergeCell ref="C143:W143"/>
    <mergeCell ref="C146:W146"/>
    <mergeCell ref="C150:W150"/>
    <mergeCell ref="C159:Y159"/>
    <mergeCell ref="C160:Y160"/>
    <mergeCell ref="C165:H165"/>
    <mergeCell ref="C176:W17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84"/>
  <sheetViews>
    <sheetView topLeftCell="A4" zoomScale="75" zoomScaleNormal="75" workbookViewId="0">
      <selection activeCell="A146" sqref="A146:XFD176"/>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0.5703125" style="162" customWidth="1"/>
    <col min="8" max="8" width="27.85546875" style="162" customWidth="1"/>
    <col min="9" max="9" width="10" style="162" customWidth="1"/>
    <col min="10" max="11" width="8.28515625" style="118" customWidth="1"/>
    <col min="12" max="12" width="44.42578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10.7109375" style="118" hidden="1" customWidth="1"/>
    <col min="23" max="23" width="3.28515625" style="117" hidden="1" customWidth="1"/>
    <col min="24" max="24" width="24.28515625" style="1" customWidth="1"/>
    <col min="25" max="25" width="30.140625"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790</v>
      </c>
      <c r="Y1" s="333"/>
    </row>
    <row r="2" spans="1:25" ht="20.25" x14ac:dyDescent="0.25">
      <c r="A2" s="343" t="s">
        <v>767</v>
      </c>
      <c r="B2" s="344"/>
      <c r="C2" s="344"/>
      <c r="D2" s="344"/>
      <c r="E2" s="344"/>
      <c r="F2" s="344"/>
      <c r="G2" s="344"/>
      <c r="H2" s="344"/>
      <c r="I2" s="322"/>
      <c r="J2" s="322"/>
      <c r="K2" s="322"/>
      <c r="L2" s="322"/>
      <c r="M2" s="322"/>
      <c r="N2" s="322"/>
      <c r="O2" s="322"/>
      <c r="P2" s="322"/>
      <c r="Q2" s="322"/>
      <c r="R2" s="322"/>
      <c r="S2" s="322"/>
      <c r="T2" s="322"/>
      <c r="U2" s="322"/>
      <c r="V2" s="322"/>
      <c r="W2" s="322"/>
      <c r="X2" s="322"/>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818</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hidden="1" x14ac:dyDescent="0.25">
      <c r="A7" s="203">
        <v>1</v>
      </c>
      <c r="B7" s="187" t="s">
        <v>6</v>
      </c>
      <c r="C7" s="297" t="s">
        <v>5</v>
      </c>
      <c r="D7" s="297"/>
      <c r="E7" s="297"/>
      <c r="F7" s="297"/>
      <c r="G7" s="297"/>
      <c r="H7" s="297"/>
      <c r="I7" s="297"/>
      <c r="J7" s="298"/>
      <c r="K7" s="298"/>
      <c r="L7" s="298"/>
      <c r="M7" s="298"/>
      <c r="N7" s="298"/>
      <c r="O7" s="298"/>
      <c r="P7" s="298"/>
      <c r="Q7" s="298"/>
      <c r="R7" s="298"/>
      <c r="S7" s="298"/>
      <c r="T7" s="298"/>
      <c r="U7" s="298"/>
      <c r="V7" s="298"/>
      <c r="W7" s="298"/>
      <c r="X7" s="186"/>
      <c r="Y7" s="186"/>
    </row>
    <row r="8" spans="1:25" ht="15" hidden="1" x14ac:dyDescent="0.25">
      <c r="A8" s="8" t="s">
        <v>10</v>
      </c>
      <c r="B8" s="188" t="s">
        <v>815</v>
      </c>
      <c r="C8" s="299" t="s">
        <v>7</v>
      </c>
      <c r="D8" s="299"/>
      <c r="E8" s="299"/>
      <c r="F8" s="299"/>
      <c r="G8" s="299"/>
      <c r="H8" s="299"/>
      <c r="I8" s="299"/>
      <c r="J8" s="298"/>
      <c r="K8" s="298"/>
      <c r="L8" s="298"/>
      <c r="M8" s="298"/>
      <c r="N8" s="298"/>
      <c r="O8" s="298"/>
      <c r="P8" s="298"/>
      <c r="Q8" s="298"/>
      <c r="R8" s="298"/>
      <c r="S8" s="298"/>
      <c r="T8" s="298"/>
      <c r="U8" s="298"/>
      <c r="V8" s="298"/>
      <c r="W8" s="298"/>
      <c r="X8" s="186"/>
      <c r="Y8" s="186"/>
    </row>
    <row r="9" spans="1:25" s="13" customFormat="1" ht="178.5" hidden="1" customHeight="1" x14ac:dyDescent="0.25">
      <c r="A9" s="9" t="s">
        <v>54</v>
      </c>
      <c r="B9" s="10" t="s">
        <v>51</v>
      </c>
      <c r="C9" s="10" t="s">
        <v>481</v>
      </c>
      <c r="D9" s="11" t="s">
        <v>57</v>
      </c>
      <c r="E9" s="10" t="s">
        <v>60</v>
      </c>
      <c r="F9" s="10" t="s">
        <v>59</v>
      </c>
      <c r="G9" s="83" t="s">
        <v>73</v>
      </c>
      <c r="H9" s="86" t="s">
        <v>766</v>
      </c>
      <c r="I9" s="115">
        <v>18</v>
      </c>
      <c r="J9" s="116">
        <v>19</v>
      </c>
      <c r="K9" s="116"/>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hidden="1" customHeight="1" x14ac:dyDescent="0.25">
      <c r="A10" s="8"/>
      <c r="B10" s="14"/>
      <c r="C10" s="14"/>
      <c r="D10" s="15"/>
      <c r="E10" s="14"/>
      <c r="F10" s="14"/>
      <c r="G10" s="62" t="s">
        <v>74</v>
      </c>
      <c r="H10" s="205" t="s">
        <v>639</v>
      </c>
      <c r="I10" s="205">
        <v>12.75</v>
      </c>
      <c r="J10" s="83">
        <v>12.5</v>
      </c>
      <c r="K10" s="83"/>
      <c r="L10" s="83"/>
      <c r="M10" s="83">
        <v>12.6</v>
      </c>
      <c r="N10" s="83">
        <v>12.7</v>
      </c>
      <c r="O10" s="83">
        <v>12.8</v>
      </c>
      <c r="P10" s="83">
        <v>12.9</v>
      </c>
      <c r="Q10" s="83">
        <v>13</v>
      </c>
      <c r="R10" s="83">
        <v>13.2</v>
      </c>
      <c r="S10" s="83">
        <v>13.3</v>
      </c>
      <c r="T10" s="83">
        <v>13.8</v>
      </c>
      <c r="U10" s="83">
        <v>14</v>
      </c>
      <c r="V10" s="83">
        <v>14.5</v>
      </c>
      <c r="W10" s="83">
        <v>14.8</v>
      </c>
      <c r="X10" s="186" t="s">
        <v>756</v>
      </c>
      <c r="Y10" s="186" t="s">
        <v>458</v>
      </c>
    </row>
    <row r="11" spans="1:25" ht="122.25" hidden="1" customHeight="1" x14ac:dyDescent="0.25">
      <c r="A11" s="196" t="s">
        <v>55</v>
      </c>
      <c r="B11" s="201" t="s">
        <v>52</v>
      </c>
      <c r="C11" s="201" t="s">
        <v>640</v>
      </c>
      <c r="D11" s="202" t="s">
        <v>57</v>
      </c>
      <c r="E11" s="201" t="s">
        <v>61</v>
      </c>
      <c r="F11" s="201" t="s">
        <v>641</v>
      </c>
      <c r="G11" s="111" t="s">
        <v>75</v>
      </c>
      <c r="H11" s="111" t="s">
        <v>762</v>
      </c>
      <c r="I11" s="111" t="s">
        <v>744</v>
      </c>
      <c r="J11" s="114">
        <v>10</v>
      </c>
      <c r="K11" s="114"/>
      <c r="L11" s="114"/>
      <c r="M11" s="114">
        <v>10</v>
      </c>
      <c r="N11" s="114">
        <f>64+M11</f>
        <v>74</v>
      </c>
      <c r="O11" s="114">
        <f>215+N11</f>
        <v>289</v>
      </c>
      <c r="P11" s="114">
        <f>O11+1125</f>
        <v>1414</v>
      </c>
      <c r="Q11" s="114">
        <f>P11</f>
        <v>1414</v>
      </c>
      <c r="R11" s="114">
        <f>150+Q11</f>
        <v>1564</v>
      </c>
      <c r="S11" s="114">
        <f>1332+R11</f>
        <v>2896</v>
      </c>
      <c r="T11" s="114">
        <f>S11</f>
        <v>2896</v>
      </c>
      <c r="U11" s="114">
        <f>T11</f>
        <v>2896</v>
      </c>
      <c r="V11" s="114">
        <f>3500+U11</f>
        <v>6396</v>
      </c>
      <c r="W11" s="114">
        <f>160+V11</f>
        <v>6556</v>
      </c>
      <c r="X11" s="36" t="s">
        <v>755</v>
      </c>
      <c r="Y11" s="36" t="s">
        <v>727</v>
      </c>
    </row>
    <row r="12" spans="1:25" ht="133.5" hidden="1" customHeight="1" x14ac:dyDescent="0.25">
      <c r="A12" s="196" t="s">
        <v>56</v>
      </c>
      <c r="B12" s="201" t="s">
        <v>53</v>
      </c>
      <c r="C12" s="201" t="s">
        <v>424</v>
      </c>
      <c r="D12" s="202" t="s">
        <v>57</v>
      </c>
      <c r="E12" s="201" t="s">
        <v>62</v>
      </c>
      <c r="F12" s="201" t="s">
        <v>642</v>
      </c>
      <c r="G12" s="112"/>
      <c r="H12" s="91"/>
      <c r="I12" s="91"/>
      <c r="J12" s="113"/>
      <c r="K12" s="113"/>
      <c r="L12" s="113"/>
      <c r="M12" s="112"/>
      <c r="N12" s="113"/>
      <c r="O12" s="113"/>
      <c r="P12" s="113"/>
      <c r="Q12" s="113"/>
      <c r="R12" s="113"/>
      <c r="S12" s="113"/>
      <c r="T12" s="113"/>
      <c r="U12" s="113"/>
      <c r="V12" s="113"/>
      <c r="W12" s="112"/>
      <c r="X12" s="19" t="s">
        <v>755</v>
      </c>
      <c r="Y12" s="19" t="s">
        <v>727</v>
      </c>
    </row>
    <row r="13" spans="1:25" ht="15" hidden="1" x14ac:dyDescent="0.25">
      <c r="A13" s="20" t="s">
        <v>11</v>
      </c>
      <c r="B13" s="188"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186"/>
      <c r="Y13" s="186"/>
    </row>
    <row r="14" spans="1:25" s="13" customFormat="1" ht="132" hidden="1" customHeight="1" x14ac:dyDescent="0.25">
      <c r="A14" s="9" t="s">
        <v>65</v>
      </c>
      <c r="B14" s="10" t="s">
        <v>63</v>
      </c>
      <c r="C14" s="10" t="s">
        <v>467</v>
      </c>
      <c r="D14" s="66" t="s">
        <v>71</v>
      </c>
      <c r="E14" s="66" t="s">
        <v>76</v>
      </c>
      <c r="F14" s="66" t="s">
        <v>72</v>
      </c>
      <c r="G14" s="83" t="s">
        <v>87</v>
      </c>
      <c r="H14" s="125" t="s">
        <v>546</v>
      </c>
      <c r="I14" s="116">
        <v>30</v>
      </c>
      <c r="J14" s="116">
        <v>30</v>
      </c>
      <c r="K14" s="116"/>
      <c r="L14" s="116"/>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96" hidden="1" customHeight="1" x14ac:dyDescent="0.25">
      <c r="A15" s="22"/>
      <c r="B15" s="23"/>
      <c r="C15" s="23"/>
      <c r="D15" s="66" t="s">
        <v>71</v>
      </c>
      <c r="E15" s="66" t="s">
        <v>77</v>
      </c>
      <c r="F15" s="66" t="s">
        <v>482</v>
      </c>
      <c r="G15" s="83" t="s">
        <v>547</v>
      </c>
      <c r="H15" s="126" t="s">
        <v>643</v>
      </c>
      <c r="I15" s="126" t="s">
        <v>743</v>
      </c>
      <c r="J15" s="83">
        <f>2100+231</f>
        <v>2331</v>
      </c>
      <c r="K15" s="83"/>
      <c r="L15" s="83"/>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279" hidden="1" customHeight="1" x14ac:dyDescent="0.25">
      <c r="A16" s="198"/>
      <c r="B16" s="18"/>
      <c r="C16" s="18"/>
      <c r="D16" s="66" t="s">
        <v>71</v>
      </c>
      <c r="E16" s="66" t="s">
        <v>78</v>
      </c>
      <c r="F16" s="66" t="s">
        <v>468</v>
      </c>
      <c r="G16" s="83"/>
      <c r="H16" s="60"/>
      <c r="I16" s="60"/>
      <c r="J16" s="60"/>
      <c r="K16" s="60"/>
      <c r="L16" s="60"/>
      <c r="M16" s="83"/>
      <c r="N16" s="60"/>
      <c r="O16" s="60"/>
      <c r="P16" s="60"/>
      <c r="Q16" s="60"/>
      <c r="R16" s="60"/>
      <c r="S16" s="60"/>
      <c r="T16" s="60"/>
      <c r="U16" s="60"/>
      <c r="V16" s="60"/>
      <c r="W16" s="83"/>
      <c r="X16" s="46" t="s">
        <v>755</v>
      </c>
      <c r="Y16" s="46" t="s">
        <v>459</v>
      </c>
    </row>
    <row r="17" spans="1:25" s="13" customFormat="1" ht="109.5" hidden="1" customHeight="1" x14ac:dyDescent="0.25">
      <c r="A17" s="11" t="s">
        <v>66</v>
      </c>
      <c r="B17" s="10" t="s">
        <v>64</v>
      </c>
      <c r="C17" s="10" t="s">
        <v>88</v>
      </c>
      <c r="D17" s="66" t="s">
        <v>71</v>
      </c>
      <c r="E17" s="66" t="s">
        <v>80</v>
      </c>
      <c r="F17" s="66" t="s">
        <v>81</v>
      </c>
      <c r="G17" s="83"/>
      <c r="H17" s="83"/>
      <c r="I17" s="83"/>
      <c r="J17" s="60"/>
      <c r="K17" s="60"/>
      <c r="L17" s="60"/>
      <c r="M17" s="83"/>
      <c r="N17" s="60"/>
      <c r="O17" s="60"/>
      <c r="P17" s="60"/>
      <c r="Q17" s="60"/>
      <c r="R17" s="60"/>
      <c r="S17" s="60"/>
      <c r="T17" s="60"/>
      <c r="U17" s="60"/>
      <c r="V17" s="60"/>
      <c r="W17" s="83"/>
      <c r="X17" s="46" t="s">
        <v>755</v>
      </c>
      <c r="Y17" s="46" t="s">
        <v>459</v>
      </c>
    </row>
    <row r="18" spans="1:25" s="13" customFormat="1" ht="170.25" hidden="1" customHeight="1" x14ac:dyDescent="0.25">
      <c r="A18" s="45"/>
      <c r="B18" s="18"/>
      <c r="C18" s="18"/>
      <c r="D18" s="66" t="s">
        <v>71</v>
      </c>
      <c r="E18" s="66" t="s">
        <v>701</v>
      </c>
      <c r="F18" s="66" t="s">
        <v>728</v>
      </c>
      <c r="G18" s="83"/>
      <c r="H18" s="83"/>
      <c r="I18" s="83"/>
      <c r="J18" s="83"/>
      <c r="K18" s="83"/>
      <c r="L18" s="83"/>
      <c r="M18" s="83"/>
      <c r="N18" s="60"/>
      <c r="O18" s="60"/>
      <c r="P18" s="60"/>
      <c r="Q18" s="60"/>
      <c r="R18" s="60"/>
      <c r="S18" s="60"/>
      <c r="T18" s="60"/>
      <c r="U18" s="60"/>
      <c r="V18" s="60"/>
      <c r="W18" s="83"/>
      <c r="X18" s="46" t="s">
        <v>755</v>
      </c>
      <c r="Y18" s="46" t="s">
        <v>459</v>
      </c>
    </row>
    <row r="19" spans="1:25" s="13" customFormat="1" ht="279.75" hidden="1" customHeight="1" x14ac:dyDescent="0.25">
      <c r="A19" s="194" t="s">
        <v>702</v>
      </c>
      <c r="B19" s="66" t="s">
        <v>545</v>
      </c>
      <c r="C19" s="66" t="s">
        <v>82</v>
      </c>
      <c r="D19" s="66" t="s">
        <v>71</v>
      </c>
      <c r="E19" s="66" t="s">
        <v>703</v>
      </c>
      <c r="F19" s="66" t="s">
        <v>466</v>
      </c>
      <c r="G19" s="83" t="s">
        <v>543</v>
      </c>
      <c r="H19" s="83" t="s">
        <v>460</v>
      </c>
      <c r="I19" s="116">
        <v>55</v>
      </c>
      <c r="J19" s="116">
        <v>59</v>
      </c>
      <c r="K19" s="116"/>
      <c r="L19" s="116"/>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hidden="1" customHeight="1" x14ac:dyDescent="0.25">
      <c r="A20" s="9" t="s">
        <v>67</v>
      </c>
      <c r="B20" s="10" t="s">
        <v>544</v>
      </c>
      <c r="C20" s="10" t="s">
        <v>561</v>
      </c>
      <c r="D20" s="66" t="s">
        <v>71</v>
      </c>
      <c r="E20" s="66" t="s">
        <v>83</v>
      </c>
      <c r="F20" s="66" t="s">
        <v>480</v>
      </c>
      <c r="G20" s="83"/>
      <c r="H20" s="83"/>
      <c r="I20" s="116"/>
      <c r="J20" s="128"/>
      <c r="K20" s="128"/>
      <c r="L20" s="128"/>
      <c r="M20" s="116"/>
      <c r="N20" s="128"/>
      <c r="O20" s="128"/>
      <c r="P20" s="128"/>
      <c r="Q20" s="128"/>
      <c r="R20" s="128"/>
      <c r="S20" s="128"/>
      <c r="T20" s="128"/>
      <c r="U20" s="128"/>
      <c r="V20" s="128"/>
      <c r="W20" s="116"/>
      <c r="X20" s="46" t="s">
        <v>755</v>
      </c>
      <c r="Y20" s="46" t="s">
        <v>459</v>
      </c>
    </row>
    <row r="21" spans="1:25" s="13" customFormat="1" ht="93.75" hidden="1" customHeight="1" x14ac:dyDescent="0.25">
      <c r="A21" s="22"/>
      <c r="B21" s="23"/>
      <c r="C21" s="23"/>
      <c r="D21" s="66" t="s">
        <v>71</v>
      </c>
      <c r="E21" s="66" t="s">
        <v>704</v>
      </c>
      <c r="F21" s="66" t="s">
        <v>84</v>
      </c>
      <c r="G21" s="83"/>
      <c r="H21" s="83"/>
      <c r="I21" s="116"/>
      <c r="J21" s="128"/>
      <c r="K21" s="128"/>
      <c r="L21" s="128"/>
      <c r="M21" s="116"/>
      <c r="N21" s="128"/>
      <c r="O21" s="128"/>
      <c r="P21" s="128"/>
      <c r="Q21" s="128"/>
      <c r="R21" s="128"/>
      <c r="S21" s="128"/>
      <c r="T21" s="128"/>
      <c r="U21" s="128"/>
      <c r="V21" s="128"/>
      <c r="W21" s="116"/>
      <c r="X21" s="46" t="s">
        <v>755</v>
      </c>
      <c r="Y21" s="46" t="s">
        <v>459</v>
      </c>
    </row>
    <row r="22" spans="1:25" s="13" customFormat="1" ht="100.5" hidden="1" customHeight="1" x14ac:dyDescent="0.25">
      <c r="A22" s="22"/>
      <c r="B22" s="23"/>
      <c r="C22" s="23"/>
      <c r="D22" s="66" t="s">
        <v>71</v>
      </c>
      <c r="E22" s="66" t="s">
        <v>705</v>
      </c>
      <c r="F22" s="66" t="s">
        <v>85</v>
      </c>
      <c r="G22" s="83"/>
      <c r="H22" s="83"/>
      <c r="I22" s="116"/>
      <c r="J22" s="128"/>
      <c r="K22" s="128"/>
      <c r="L22" s="128"/>
      <c r="M22" s="116"/>
      <c r="N22" s="128"/>
      <c r="O22" s="128"/>
      <c r="P22" s="128"/>
      <c r="Q22" s="128"/>
      <c r="R22" s="128"/>
      <c r="S22" s="128"/>
      <c r="T22" s="128"/>
      <c r="U22" s="128"/>
      <c r="V22" s="128"/>
      <c r="W22" s="116"/>
      <c r="X22" s="46" t="s">
        <v>755</v>
      </c>
      <c r="Y22" s="46" t="s">
        <v>459</v>
      </c>
    </row>
    <row r="23" spans="1:25" s="13" customFormat="1" ht="114.75" hidden="1" customHeight="1" x14ac:dyDescent="0.25">
      <c r="A23" s="198"/>
      <c r="B23" s="18"/>
      <c r="C23" s="18"/>
      <c r="D23" s="66" t="s">
        <v>71</v>
      </c>
      <c r="E23" s="66" t="s">
        <v>706</v>
      </c>
      <c r="F23" s="66" t="s">
        <v>86</v>
      </c>
      <c r="G23" s="83"/>
      <c r="H23" s="83"/>
      <c r="I23" s="116"/>
      <c r="J23" s="128"/>
      <c r="K23" s="128"/>
      <c r="L23" s="128"/>
      <c r="M23" s="116"/>
      <c r="N23" s="128"/>
      <c r="O23" s="128"/>
      <c r="P23" s="128"/>
      <c r="Q23" s="128"/>
      <c r="R23" s="128"/>
      <c r="S23" s="128"/>
      <c r="T23" s="128"/>
      <c r="U23" s="128"/>
      <c r="V23" s="128"/>
      <c r="W23" s="116"/>
      <c r="X23" s="46" t="s">
        <v>755</v>
      </c>
      <c r="Y23" s="46" t="s">
        <v>459</v>
      </c>
    </row>
    <row r="24" spans="1:25" ht="15" hidden="1" x14ac:dyDescent="0.25">
      <c r="A24" s="196" t="s">
        <v>12</v>
      </c>
      <c r="B24" s="188"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186"/>
      <c r="Y24" s="186"/>
    </row>
    <row r="25" spans="1:25" ht="222" hidden="1" customHeight="1" x14ac:dyDescent="0.25">
      <c r="A25" s="204" t="s">
        <v>90</v>
      </c>
      <c r="B25" s="17" t="s">
        <v>68</v>
      </c>
      <c r="C25" s="17" t="s">
        <v>469</v>
      </c>
      <c r="D25" s="201" t="s">
        <v>94</v>
      </c>
      <c r="E25" s="66" t="s">
        <v>93</v>
      </c>
      <c r="F25" s="34" t="s">
        <v>729</v>
      </c>
      <c r="G25" s="62" t="s">
        <v>470</v>
      </c>
      <c r="H25" s="62" t="s">
        <v>549</v>
      </c>
      <c r="I25" s="129">
        <v>7</v>
      </c>
      <c r="J25" s="129">
        <v>7</v>
      </c>
      <c r="K25" s="129"/>
      <c r="L25" s="129"/>
      <c r="M25" s="129">
        <v>7</v>
      </c>
      <c r="N25" s="129">
        <v>7</v>
      </c>
      <c r="O25" s="129">
        <v>7</v>
      </c>
      <c r="P25" s="129">
        <v>7</v>
      </c>
      <c r="Q25" s="129">
        <v>7</v>
      </c>
      <c r="R25" s="129">
        <v>7</v>
      </c>
      <c r="S25" s="129">
        <v>7</v>
      </c>
      <c r="T25" s="129">
        <v>7</v>
      </c>
      <c r="U25" s="129">
        <v>7</v>
      </c>
      <c r="V25" s="129">
        <v>7</v>
      </c>
      <c r="W25" s="129">
        <v>8</v>
      </c>
      <c r="X25" s="188" t="s">
        <v>755</v>
      </c>
      <c r="Y25" s="188" t="s">
        <v>459</v>
      </c>
    </row>
    <row r="26" spans="1:25" ht="108" hidden="1" customHeight="1" x14ac:dyDescent="0.25">
      <c r="A26" s="8" t="s">
        <v>471</v>
      </c>
      <c r="B26" s="201" t="s">
        <v>472</v>
      </c>
      <c r="C26" s="201" t="s">
        <v>473</v>
      </c>
      <c r="D26" s="201" t="s">
        <v>94</v>
      </c>
      <c r="E26" s="201" t="s">
        <v>475</v>
      </c>
      <c r="F26" s="183" t="s">
        <v>504</v>
      </c>
      <c r="G26" s="111" t="s">
        <v>474</v>
      </c>
      <c r="H26" s="173" t="s">
        <v>548</v>
      </c>
      <c r="I26" s="114">
        <v>19</v>
      </c>
      <c r="J26" s="114">
        <v>18</v>
      </c>
      <c r="K26" s="114"/>
      <c r="L26" s="114"/>
      <c r="M26" s="114">
        <v>18</v>
      </c>
      <c r="N26" s="114">
        <v>18</v>
      </c>
      <c r="O26" s="114">
        <v>18</v>
      </c>
      <c r="P26" s="114">
        <v>18</v>
      </c>
      <c r="Q26" s="114">
        <v>18</v>
      </c>
      <c r="R26" s="114">
        <v>18</v>
      </c>
      <c r="S26" s="114">
        <v>18</v>
      </c>
      <c r="T26" s="114">
        <v>18</v>
      </c>
      <c r="U26" s="114">
        <v>19</v>
      </c>
      <c r="V26" s="114">
        <v>19</v>
      </c>
      <c r="W26" s="114">
        <v>20</v>
      </c>
      <c r="X26" s="186" t="s">
        <v>755</v>
      </c>
      <c r="Y26" s="186" t="s">
        <v>459</v>
      </c>
    </row>
    <row r="27" spans="1:25" ht="150.75" hidden="1" customHeight="1" x14ac:dyDescent="0.25">
      <c r="A27" s="204" t="s">
        <v>91</v>
      </c>
      <c r="B27" s="201" t="s">
        <v>69</v>
      </c>
      <c r="C27" s="201" t="s">
        <v>441</v>
      </c>
      <c r="D27" s="201" t="s">
        <v>477</v>
      </c>
      <c r="E27" s="201" t="s">
        <v>95</v>
      </c>
      <c r="F27" s="184" t="s">
        <v>476</v>
      </c>
      <c r="G27" s="91"/>
      <c r="H27" s="90"/>
      <c r="I27" s="165"/>
      <c r="J27" s="91"/>
      <c r="K27" s="91"/>
      <c r="L27" s="91"/>
      <c r="M27" s="91"/>
      <c r="N27" s="91"/>
      <c r="O27" s="91"/>
      <c r="P27" s="91"/>
      <c r="Q27" s="91"/>
      <c r="R27" s="91"/>
      <c r="S27" s="91"/>
      <c r="T27" s="91"/>
      <c r="U27" s="91"/>
      <c r="V27" s="91"/>
      <c r="W27" s="91"/>
      <c r="X27" s="186" t="s">
        <v>755</v>
      </c>
      <c r="Y27" s="186" t="s">
        <v>459</v>
      </c>
    </row>
    <row r="28" spans="1:25" ht="180" hidden="1" customHeight="1" x14ac:dyDescent="0.25">
      <c r="A28" s="204" t="s">
        <v>92</v>
      </c>
      <c r="B28" s="201" t="s">
        <v>96</v>
      </c>
      <c r="C28" s="201" t="s">
        <v>442</v>
      </c>
      <c r="D28" s="201" t="s">
        <v>479</v>
      </c>
      <c r="E28" s="201" t="s">
        <v>97</v>
      </c>
      <c r="F28" s="201" t="s">
        <v>542</v>
      </c>
      <c r="G28" s="111" t="s">
        <v>478</v>
      </c>
      <c r="H28" s="130" t="s">
        <v>541</v>
      </c>
      <c r="I28" s="87">
        <v>16.2</v>
      </c>
      <c r="J28" s="111">
        <v>17</v>
      </c>
      <c r="K28" s="111"/>
      <c r="L28" s="111"/>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hidden="1" customHeight="1" x14ac:dyDescent="0.25">
      <c r="A29" s="196" t="s">
        <v>13</v>
      </c>
      <c r="B29" s="188"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186"/>
      <c r="Y29" s="186"/>
    </row>
    <row r="30" spans="1:25" s="13" customFormat="1" ht="126" hidden="1" x14ac:dyDescent="0.25">
      <c r="A30" s="9" t="s">
        <v>98</v>
      </c>
      <c r="B30" s="66" t="s">
        <v>99</v>
      </c>
      <c r="C30" s="66" t="s">
        <v>100</v>
      </c>
      <c r="D30" s="29" t="s">
        <v>109</v>
      </c>
      <c r="E30" s="66" t="s">
        <v>491</v>
      </c>
      <c r="F30" s="34" t="s">
        <v>503</v>
      </c>
      <c r="G30" s="83" t="s">
        <v>108</v>
      </c>
      <c r="H30" s="131" t="s">
        <v>110</v>
      </c>
      <c r="I30" s="131" t="s">
        <v>746</v>
      </c>
      <c r="J30" s="83" t="s">
        <v>499</v>
      </c>
      <c r="K30" s="83"/>
      <c r="L30" s="83"/>
      <c r="M30" s="83" t="s">
        <v>794</v>
      </c>
      <c r="N30" s="83" t="s">
        <v>795</v>
      </c>
      <c r="O30" s="83" t="s">
        <v>796</v>
      </c>
      <c r="P30" s="83" t="s">
        <v>797</v>
      </c>
      <c r="Q30" s="83" t="s">
        <v>798</v>
      </c>
      <c r="R30" s="83" t="s">
        <v>799</v>
      </c>
      <c r="S30" s="83" t="s">
        <v>800</v>
      </c>
      <c r="T30" s="83" t="s">
        <v>801</v>
      </c>
      <c r="U30" s="83" t="s">
        <v>802</v>
      </c>
      <c r="V30" s="83" t="s">
        <v>803</v>
      </c>
      <c r="W30" s="83" t="s">
        <v>804</v>
      </c>
      <c r="X30" s="12" t="s">
        <v>758</v>
      </c>
      <c r="Y30" s="12" t="s">
        <v>786</v>
      </c>
    </row>
    <row r="31" spans="1:25" s="13" customFormat="1" ht="78.75" hidden="1" x14ac:dyDescent="0.25">
      <c r="A31" s="9" t="s">
        <v>102</v>
      </c>
      <c r="B31" s="10" t="s">
        <v>101</v>
      </c>
      <c r="C31" s="10" t="s">
        <v>551</v>
      </c>
      <c r="D31" s="29" t="s">
        <v>497</v>
      </c>
      <c r="E31" s="66" t="s">
        <v>103</v>
      </c>
      <c r="F31" s="34" t="s">
        <v>498</v>
      </c>
      <c r="G31" s="83" t="s">
        <v>552</v>
      </c>
      <c r="H31" s="132" t="s">
        <v>763</v>
      </c>
      <c r="I31" s="133">
        <v>0</v>
      </c>
      <c r="J31" s="116">
        <v>15</v>
      </c>
      <c r="K31" s="116"/>
      <c r="L31" s="116"/>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70.5" hidden="1" customHeight="1" x14ac:dyDescent="0.25">
      <c r="A32" s="198"/>
      <c r="B32" s="18"/>
      <c r="C32" s="18"/>
      <c r="D32" s="29" t="s">
        <v>494</v>
      </c>
      <c r="E32" s="66" t="s">
        <v>492</v>
      </c>
      <c r="F32" s="34" t="s">
        <v>493</v>
      </c>
      <c r="G32" s="83" t="s">
        <v>496</v>
      </c>
      <c r="H32" s="134" t="s">
        <v>555</v>
      </c>
      <c r="I32" s="133">
        <v>0</v>
      </c>
      <c r="J32" s="83">
        <v>15</v>
      </c>
      <c r="K32" s="83"/>
      <c r="L32" s="83"/>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hidden="1" x14ac:dyDescent="0.25">
      <c r="A33" s="9" t="s">
        <v>104</v>
      </c>
      <c r="B33" s="10" t="s">
        <v>105</v>
      </c>
      <c r="C33" s="10" t="s">
        <v>502</v>
      </c>
      <c r="D33" s="29" t="s">
        <v>500</v>
      </c>
      <c r="E33" s="66" t="s">
        <v>106</v>
      </c>
      <c r="F33" s="34" t="s">
        <v>495</v>
      </c>
      <c r="G33" s="83" t="s">
        <v>553</v>
      </c>
      <c r="H33" s="131" t="s">
        <v>557</v>
      </c>
      <c r="I33" s="135">
        <v>80</v>
      </c>
      <c r="J33" s="116">
        <v>120</v>
      </c>
      <c r="K33" s="116"/>
      <c r="L33" s="116"/>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hidden="1" customHeight="1" x14ac:dyDescent="0.25">
      <c r="A34" s="198"/>
      <c r="B34" s="18"/>
      <c r="C34" s="18"/>
      <c r="D34" s="29" t="s">
        <v>109</v>
      </c>
      <c r="E34" s="66" t="s">
        <v>107</v>
      </c>
      <c r="F34" s="34" t="s">
        <v>501</v>
      </c>
      <c r="G34" s="83" t="s">
        <v>554</v>
      </c>
      <c r="H34" s="131" t="s">
        <v>556</v>
      </c>
      <c r="I34" s="135">
        <v>1240</v>
      </c>
      <c r="J34" s="116">
        <v>1690</v>
      </c>
      <c r="K34" s="116"/>
      <c r="L34" s="116"/>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hidden="1" x14ac:dyDescent="0.25">
      <c r="A35" s="46" t="s">
        <v>644</v>
      </c>
      <c r="B35" s="18" t="s">
        <v>645</v>
      </c>
      <c r="C35" s="18" t="s">
        <v>646</v>
      </c>
      <c r="D35" s="29" t="s">
        <v>109</v>
      </c>
      <c r="E35" s="66" t="s">
        <v>647</v>
      </c>
      <c r="F35" s="34" t="s">
        <v>649</v>
      </c>
      <c r="G35" s="83" t="s">
        <v>650</v>
      </c>
      <c r="H35" s="131" t="s">
        <v>648</v>
      </c>
      <c r="I35" s="135">
        <v>7366</v>
      </c>
      <c r="J35" s="116">
        <v>8000</v>
      </c>
      <c r="K35" s="116"/>
      <c r="L35" s="116"/>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hidden="1" x14ac:dyDescent="0.25">
      <c r="A36" s="185">
        <v>2</v>
      </c>
      <c r="B36" s="187"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186"/>
      <c r="Y36" s="186"/>
    </row>
    <row r="37" spans="1:25" ht="15" hidden="1" x14ac:dyDescent="0.25">
      <c r="A37" s="196" t="s">
        <v>14</v>
      </c>
      <c r="B37" s="188"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186"/>
      <c r="Y37" s="186"/>
    </row>
    <row r="38" spans="1:25" s="13" customFormat="1" ht="94.5" hidden="1" x14ac:dyDescent="0.25">
      <c r="A38" s="9" t="s">
        <v>111</v>
      </c>
      <c r="B38" s="10" t="s">
        <v>112</v>
      </c>
      <c r="C38" s="10" t="s">
        <v>113</v>
      </c>
      <c r="D38" s="29" t="s">
        <v>117</v>
      </c>
      <c r="E38" s="66" t="s">
        <v>124</v>
      </c>
      <c r="F38" s="34" t="s">
        <v>538</v>
      </c>
      <c r="G38" s="87" t="s">
        <v>116</v>
      </c>
      <c r="H38" s="136" t="s">
        <v>747</v>
      </c>
      <c r="I38" s="137">
        <v>59.9</v>
      </c>
      <c r="J38" s="172">
        <v>60</v>
      </c>
      <c r="K38" s="172"/>
      <c r="L38" s="172"/>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hidden="1" x14ac:dyDescent="0.25">
      <c r="A39" s="22"/>
      <c r="B39" s="23"/>
      <c r="C39" s="23"/>
      <c r="D39" s="29" t="s">
        <v>118</v>
      </c>
      <c r="E39" s="66" t="s">
        <v>653</v>
      </c>
      <c r="F39" s="34" t="s">
        <v>114</v>
      </c>
      <c r="G39" s="89"/>
      <c r="H39" s="138"/>
      <c r="I39" s="139"/>
      <c r="J39" s="140"/>
      <c r="K39" s="140"/>
      <c r="L39" s="140"/>
      <c r="M39" s="141"/>
      <c r="N39" s="141"/>
      <c r="O39" s="141"/>
      <c r="P39" s="141"/>
      <c r="Q39" s="141"/>
      <c r="R39" s="141"/>
      <c r="S39" s="141"/>
      <c r="T39" s="141"/>
      <c r="U39" s="141"/>
      <c r="V39" s="141"/>
      <c r="W39" s="89"/>
      <c r="X39" s="12" t="s">
        <v>758</v>
      </c>
      <c r="Y39" s="46" t="s">
        <v>769</v>
      </c>
    </row>
    <row r="40" spans="1:25" s="13" customFormat="1" ht="63.75" hidden="1" x14ac:dyDescent="0.25">
      <c r="A40" s="22"/>
      <c r="B40" s="18"/>
      <c r="C40" s="18"/>
      <c r="D40" s="29" t="s">
        <v>118</v>
      </c>
      <c r="E40" s="66" t="s">
        <v>654</v>
      </c>
      <c r="F40" s="34" t="s">
        <v>115</v>
      </c>
      <c r="G40" s="91"/>
      <c r="H40" s="142"/>
      <c r="I40" s="143"/>
      <c r="J40" s="144"/>
      <c r="K40" s="144"/>
      <c r="L40" s="144"/>
      <c r="M40" s="92"/>
      <c r="N40" s="92"/>
      <c r="O40" s="92"/>
      <c r="P40" s="92"/>
      <c r="Q40" s="92"/>
      <c r="R40" s="92"/>
      <c r="S40" s="92"/>
      <c r="T40" s="92"/>
      <c r="U40" s="92"/>
      <c r="V40" s="92"/>
      <c r="W40" s="91"/>
      <c r="X40" s="12" t="s">
        <v>758</v>
      </c>
      <c r="Y40" s="46" t="s">
        <v>769</v>
      </c>
    </row>
    <row r="41" spans="1:25" s="13" customFormat="1" ht="78.75" hidden="1" x14ac:dyDescent="0.25">
      <c r="A41" s="33" t="s">
        <v>656</v>
      </c>
      <c r="B41" s="30" t="s">
        <v>651</v>
      </c>
      <c r="C41" s="10" t="s">
        <v>652</v>
      </c>
      <c r="D41" s="29" t="s">
        <v>118</v>
      </c>
      <c r="E41" s="66" t="s">
        <v>125</v>
      </c>
      <c r="F41" s="34" t="s">
        <v>652</v>
      </c>
      <c r="G41" s="83" t="s">
        <v>655</v>
      </c>
      <c r="H41" s="145" t="s">
        <v>739</v>
      </c>
      <c r="I41" s="146">
        <v>100</v>
      </c>
      <c r="J41" s="146">
        <v>100</v>
      </c>
      <c r="K41" s="146"/>
      <c r="L41" s="146"/>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hidden="1"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186"/>
    </row>
    <row r="43" spans="1:25" ht="115.5" hidden="1" customHeight="1" x14ac:dyDescent="0.25">
      <c r="A43" s="37" t="s">
        <v>134</v>
      </c>
      <c r="B43" s="38" t="s">
        <v>131</v>
      </c>
      <c r="C43" s="38" t="s">
        <v>133</v>
      </c>
      <c r="D43" s="39" t="s">
        <v>129</v>
      </c>
      <c r="E43" s="201" t="s">
        <v>126</v>
      </c>
      <c r="F43" s="24" t="s">
        <v>132</v>
      </c>
      <c r="G43" s="62" t="s">
        <v>144</v>
      </c>
      <c r="H43" s="86" t="s">
        <v>562</v>
      </c>
      <c r="I43" s="115">
        <v>35</v>
      </c>
      <c r="J43" s="116">
        <v>36</v>
      </c>
      <c r="K43" s="116"/>
      <c r="L43" s="116"/>
      <c r="M43" s="116">
        <v>37</v>
      </c>
      <c r="N43" s="116">
        <v>38</v>
      </c>
      <c r="O43" s="116">
        <v>39</v>
      </c>
      <c r="P43" s="116">
        <v>40</v>
      </c>
      <c r="Q43" s="116">
        <v>41</v>
      </c>
      <c r="R43" s="116">
        <v>42</v>
      </c>
      <c r="S43" s="116">
        <v>43</v>
      </c>
      <c r="T43" s="116">
        <v>44</v>
      </c>
      <c r="U43" s="116">
        <v>45</v>
      </c>
      <c r="V43" s="116">
        <v>48</v>
      </c>
      <c r="W43" s="129">
        <v>50</v>
      </c>
      <c r="X43" s="12" t="s">
        <v>758</v>
      </c>
      <c r="Y43" s="186" t="s">
        <v>711</v>
      </c>
    </row>
    <row r="44" spans="1:25" s="13" customFormat="1" ht="85.5" hidden="1" x14ac:dyDescent="0.25">
      <c r="A44" s="40"/>
      <c r="B44" s="41"/>
      <c r="C44" s="41"/>
      <c r="D44" s="42" t="s">
        <v>517</v>
      </c>
      <c r="E44" s="66" t="s">
        <v>127</v>
      </c>
      <c r="F44" s="24" t="s">
        <v>130</v>
      </c>
      <c r="G44" s="87" t="s">
        <v>277</v>
      </c>
      <c r="H44" s="87" t="s">
        <v>518</v>
      </c>
      <c r="I44" s="147">
        <v>70</v>
      </c>
      <c r="J44" s="147">
        <v>65</v>
      </c>
      <c r="K44" s="147"/>
      <c r="L44" s="147"/>
      <c r="M44" s="147">
        <v>60</v>
      </c>
      <c r="N44" s="147">
        <v>55</v>
      </c>
      <c r="O44" s="147">
        <v>50</v>
      </c>
      <c r="P44" s="147">
        <v>48</v>
      </c>
      <c r="Q44" s="147">
        <v>45</v>
      </c>
      <c r="R44" s="147">
        <v>43</v>
      </c>
      <c r="S44" s="147">
        <v>40</v>
      </c>
      <c r="T44" s="147">
        <v>37</v>
      </c>
      <c r="U44" s="147">
        <v>35</v>
      </c>
      <c r="V44" s="147">
        <v>32</v>
      </c>
      <c r="W44" s="147">
        <v>30</v>
      </c>
      <c r="X44" s="12" t="s">
        <v>758</v>
      </c>
      <c r="Y44" s="11" t="s">
        <v>712</v>
      </c>
    </row>
    <row r="45" spans="1:25" s="13" customFormat="1" ht="61.5" hidden="1" customHeight="1" x14ac:dyDescent="0.25">
      <c r="A45" s="43"/>
      <c r="B45" s="44"/>
      <c r="C45" s="44"/>
      <c r="D45" s="42" t="s">
        <v>517</v>
      </c>
      <c r="E45" s="66" t="s">
        <v>690</v>
      </c>
      <c r="F45" s="24" t="s">
        <v>691</v>
      </c>
      <c r="G45" s="91"/>
      <c r="H45" s="91"/>
      <c r="I45" s="91"/>
      <c r="J45" s="92"/>
      <c r="K45" s="92"/>
      <c r="L45" s="92"/>
      <c r="M45" s="91"/>
      <c r="N45" s="92"/>
      <c r="O45" s="92"/>
      <c r="P45" s="92"/>
      <c r="Q45" s="92"/>
      <c r="R45" s="92"/>
      <c r="S45" s="92"/>
      <c r="T45" s="92"/>
      <c r="U45" s="92"/>
      <c r="V45" s="92"/>
      <c r="W45" s="91"/>
      <c r="X45" s="12" t="s">
        <v>758</v>
      </c>
      <c r="Y45" s="45"/>
    </row>
    <row r="46" spans="1:25" ht="15" hidden="1"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186"/>
      <c r="Y46" s="186"/>
    </row>
    <row r="47" spans="1:25" s="13" customFormat="1" ht="94.5" hidden="1" x14ac:dyDescent="0.25">
      <c r="A47" s="48" t="s">
        <v>260</v>
      </c>
      <c r="B47" s="10" t="s">
        <v>136</v>
      </c>
      <c r="C47" s="10" t="s">
        <v>657</v>
      </c>
      <c r="D47" s="49" t="s">
        <v>742</v>
      </c>
      <c r="E47" s="10" t="s">
        <v>139</v>
      </c>
      <c r="F47" s="190" t="s">
        <v>714</v>
      </c>
      <c r="G47" s="83" t="s">
        <v>145</v>
      </c>
      <c r="H47" s="83" t="s">
        <v>146</v>
      </c>
      <c r="I47" s="83">
        <v>25.25</v>
      </c>
      <c r="J47" s="83">
        <v>25.77</v>
      </c>
      <c r="K47" s="83"/>
      <c r="L47" s="83"/>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hidden="1" x14ac:dyDescent="0.25">
      <c r="A48" s="50"/>
      <c r="B48" s="23"/>
      <c r="C48" s="23"/>
      <c r="D48" s="51"/>
      <c r="E48" s="23"/>
      <c r="F48" s="52"/>
      <c r="G48" s="83" t="s">
        <v>147</v>
      </c>
      <c r="H48" s="83" t="s">
        <v>148</v>
      </c>
      <c r="I48" s="116">
        <v>0</v>
      </c>
      <c r="J48" s="116">
        <v>90</v>
      </c>
      <c r="K48" s="116"/>
      <c r="L48" s="116"/>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hidden="1" x14ac:dyDescent="0.25">
      <c r="A49" s="53"/>
      <c r="B49" s="18"/>
      <c r="C49" s="18"/>
      <c r="D49" s="54"/>
      <c r="E49" s="18"/>
      <c r="F49" s="55"/>
      <c r="G49" s="83" t="s">
        <v>149</v>
      </c>
      <c r="H49" s="83" t="s">
        <v>658</v>
      </c>
      <c r="I49" s="116">
        <v>80</v>
      </c>
      <c r="J49" s="116">
        <v>77</v>
      </c>
      <c r="K49" s="116"/>
      <c r="L49" s="116"/>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hidden="1" customHeight="1" x14ac:dyDescent="0.25">
      <c r="A50" s="53" t="s">
        <v>261</v>
      </c>
      <c r="B50" s="66" t="s">
        <v>138</v>
      </c>
      <c r="C50" s="66" t="s">
        <v>141</v>
      </c>
      <c r="D50" s="29" t="s">
        <v>137</v>
      </c>
      <c r="E50" s="66" t="s">
        <v>156</v>
      </c>
      <c r="F50" s="24" t="s">
        <v>142</v>
      </c>
      <c r="G50" s="83" t="s">
        <v>811</v>
      </c>
      <c r="H50" s="83" t="s">
        <v>539</v>
      </c>
      <c r="I50" s="116">
        <v>39</v>
      </c>
      <c r="J50" s="181">
        <v>40</v>
      </c>
      <c r="K50" s="181"/>
      <c r="L50" s="181"/>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hidden="1" x14ac:dyDescent="0.25">
      <c r="A51" s="33" t="s">
        <v>262</v>
      </c>
      <c r="B51" s="30" t="s">
        <v>140</v>
      </c>
      <c r="C51" s="10" t="s">
        <v>143</v>
      </c>
      <c r="D51" s="49" t="s">
        <v>137</v>
      </c>
      <c r="E51" s="10" t="s">
        <v>157</v>
      </c>
      <c r="F51" s="190" t="s">
        <v>530</v>
      </c>
      <c r="G51" s="126" t="s">
        <v>812</v>
      </c>
      <c r="H51" s="126" t="s">
        <v>540</v>
      </c>
      <c r="I51" s="149" t="s">
        <v>35</v>
      </c>
      <c r="J51" s="116">
        <v>30</v>
      </c>
      <c r="K51" s="116"/>
      <c r="L51" s="116"/>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hidden="1"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hidden="1" x14ac:dyDescent="0.25">
      <c r="A53" s="9" t="s">
        <v>263</v>
      </c>
      <c r="B53" s="10" t="s">
        <v>155</v>
      </c>
      <c r="C53" s="10" t="s">
        <v>659</v>
      </c>
      <c r="D53" s="29" t="s">
        <v>517</v>
      </c>
      <c r="E53" s="66" t="s">
        <v>159</v>
      </c>
      <c r="F53" s="66" t="s">
        <v>150</v>
      </c>
      <c r="G53" s="87" t="s">
        <v>166</v>
      </c>
      <c r="H53" s="85" t="s">
        <v>451</v>
      </c>
      <c r="I53" s="150">
        <v>0</v>
      </c>
      <c r="J53" s="150">
        <v>0</v>
      </c>
      <c r="K53" s="150"/>
      <c r="L53" s="150"/>
      <c r="M53" s="150">
        <v>0</v>
      </c>
      <c r="N53" s="150">
        <v>0</v>
      </c>
      <c r="O53" s="150">
        <v>0</v>
      </c>
      <c r="P53" s="150">
        <v>0</v>
      </c>
      <c r="Q53" s="150">
        <v>0</v>
      </c>
      <c r="R53" s="150">
        <v>0</v>
      </c>
      <c r="S53" s="150">
        <v>0</v>
      </c>
      <c r="T53" s="150">
        <v>0</v>
      </c>
      <c r="U53" s="150">
        <v>0</v>
      </c>
      <c r="V53" s="150">
        <v>0</v>
      </c>
      <c r="W53" s="147">
        <v>4</v>
      </c>
      <c r="X53" s="12" t="s">
        <v>758</v>
      </c>
      <c r="Y53" s="12" t="s">
        <v>461</v>
      </c>
    </row>
    <row r="54" spans="1:25" ht="51" hidden="1" x14ac:dyDescent="0.25">
      <c r="A54" s="22"/>
      <c r="B54" s="23"/>
      <c r="C54" s="23"/>
      <c r="D54" s="29" t="s">
        <v>517</v>
      </c>
      <c r="E54" s="66" t="s">
        <v>160</v>
      </c>
      <c r="F54" s="66" t="s">
        <v>814</v>
      </c>
      <c r="G54" s="89"/>
      <c r="H54" s="88"/>
      <c r="I54" s="88"/>
      <c r="J54" s="141"/>
      <c r="K54" s="141"/>
      <c r="L54" s="141"/>
      <c r="M54" s="89"/>
      <c r="N54" s="141"/>
      <c r="O54" s="141"/>
      <c r="P54" s="141"/>
      <c r="Q54" s="141"/>
      <c r="R54" s="141"/>
      <c r="S54" s="141"/>
      <c r="T54" s="141"/>
      <c r="U54" s="141"/>
      <c r="V54" s="141"/>
      <c r="W54" s="89"/>
      <c r="X54" s="12" t="s">
        <v>758</v>
      </c>
      <c r="Y54" s="12" t="s">
        <v>461</v>
      </c>
    </row>
    <row r="55" spans="1:25" ht="51" hidden="1" x14ac:dyDescent="0.25">
      <c r="A55" s="22"/>
      <c r="B55" s="23"/>
      <c r="C55" s="23"/>
      <c r="D55" s="29" t="s">
        <v>517</v>
      </c>
      <c r="E55" s="66" t="s">
        <v>161</v>
      </c>
      <c r="F55" s="66" t="s">
        <v>151</v>
      </c>
      <c r="G55" s="141"/>
      <c r="H55" s="151"/>
      <c r="I55" s="151"/>
      <c r="J55" s="141"/>
      <c r="K55" s="141"/>
      <c r="L55" s="141"/>
      <c r="M55" s="89"/>
      <c r="N55" s="141"/>
      <c r="O55" s="141"/>
      <c r="P55" s="141"/>
      <c r="Q55" s="141"/>
      <c r="R55" s="141"/>
      <c r="S55" s="141"/>
      <c r="T55" s="141"/>
      <c r="U55" s="141"/>
      <c r="V55" s="141"/>
      <c r="W55" s="89"/>
      <c r="X55" s="12" t="s">
        <v>758</v>
      </c>
      <c r="Y55" s="12" t="s">
        <v>461</v>
      </c>
    </row>
    <row r="56" spans="1:25" ht="51" hidden="1" x14ac:dyDescent="0.25">
      <c r="A56" s="198"/>
      <c r="B56" s="18"/>
      <c r="C56" s="18"/>
      <c r="D56" s="29" t="s">
        <v>517</v>
      </c>
      <c r="E56" s="66" t="s">
        <v>162</v>
      </c>
      <c r="F56" s="66" t="s">
        <v>152</v>
      </c>
      <c r="G56" s="92"/>
      <c r="H56" s="152"/>
      <c r="I56" s="152"/>
      <c r="J56" s="92"/>
      <c r="K56" s="92"/>
      <c r="L56" s="92"/>
      <c r="M56" s="91"/>
      <c r="N56" s="92"/>
      <c r="O56" s="92"/>
      <c r="P56" s="92"/>
      <c r="Q56" s="92"/>
      <c r="R56" s="92"/>
      <c r="S56" s="92"/>
      <c r="T56" s="92"/>
      <c r="U56" s="92"/>
      <c r="V56" s="92"/>
      <c r="W56" s="91"/>
      <c r="X56" s="12" t="s">
        <v>758</v>
      </c>
      <c r="Y56" s="12" t="s">
        <v>461</v>
      </c>
    </row>
    <row r="57" spans="1:25" ht="165" hidden="1" x14ac:dyDescent="0.25">
      <c r="A57" s="9" t="s">
        <v>264</v>
      </c>
      <c r="B57" s="10" t="s">
        <v>158</v>
      </c>
      <c r="C57" s="10" t="s">
        <v>429</v>
      </c>
      <c r="D57" s="29" t="s">
        <v>428</v>
      </c>
      <c r="E57" s="66" t="s">
        <v>163</v>
      </c>
      <c r="F57" s="66" t="s">
        <v>153</v>
      </c>
      <c r="G57" s="87" t="s">
        <v>167</v>
      </c>
      <c r="H57" s="85" t="s">
        <v>450</v>
      </c>
      <c r="I57" s="150">
        <v>0</v>
      </c>
      <c r="J57" s="150">
        <v>0</v>
      </c>
      <c r="K57" s="150"/>
      <c r="L57" s="150"/>
      <c r="M57" s="150">
        <v>0</v>
      </c>
      <c r="N57" s="150">
        <v>0</v>
      </c>
      <c r="O57" s="150">
        <v>0</v>
      </c>
      <c r="P57" s="150">
        <v>0</v>
      </c>
      <c r="Q57" s="150">
        <v>0</v>
      </c>
      <c r="R57" s="150">
        <v>0</v>
      </c>
      <c r="S57" s="150">
        <v>0</v>
      </c>
      <c r="T57" s="150">
        <v>0</v>
      </c>
      <c r="U57" s="150">
        <v>0</v>
      </c>
      <c r="V57" s="150">
        <v>0</v>
      </c>
      <c r="W57" s="147">
        <v>3</v>
      </c>
      <c r="X57" s="12" t="s">
        <v>758</v>
      </c>
      <c r="Y57" s="12" t="s">
        <v>461</v>
      </c>
    </row>
    <row r="58" spans="1:25" ht="63.75" hidden="1" x14ac:dyDescent="0.25">
      <c r="A58" s="22"/>
      <c r="B58" s="23"/>
      <c r="C58" s="23"/>
      <c r="D58" s="29" t="s">
        <v>428</v>
      </c>
      <c r="E58" s="66" t="s">
        <v>164</v>
      </c>
      <c r="F58" s="66" t="s">
        <v>154</v>
      </c>
      <c r="G58" s="141"/>
      <c r="H58" s="151"/>
      <c r="I58" s="151"/>
      <c r="J58" s="141"/>
      <c r="K58" s="141"/>
      <c r="L58" s="141"/>
      <c r="M58" s="89"/>
      <c r="N58" s="141"/>
      <c r="O58" s="141"/>
      <c r="P58" s="141"/>
      <c r="Q58" s="141"/>
      <c r="R58" s="141"/>
      <c r="S58" s="141"/>
      <c r="T58" s="141"/>
      <c r="U58" s="141"/>
      <c r="V58" s="141"/>
      <c r="W58" s="89"/>
      <c r="X58" s="12" t="s">
        <v>758</v>
      </c>
      <c r="Y58" s="12" t="s">
        <v>461</v>
      </c>
    </row>
    <row r="59" spans="1:25" ht="63.75" hidden="1" x14ac:dyDescent="0.25">
      <c r="A59" s="198"/>
      <c r="B59" s="18"/>
      <c r="C59" s="18"/>
      <c r="D59" s="29" t="s">
        <v>428</v>
      </c>
      <c r="E59" s="66" t="s">
        <v>165</v>
      </c>
      <c r="F59" s="66" t="s">
        <v>128</v>
      </c>
      <c r="G59" s="92"/>
      <c r="H59" s="152"/>
      <c r="I59" s="152"/>
      <c r="J59" s="92"/>
      <c r="K59" s="92"/>
      <c r="L59" s="92"/>
      <c r="M59" s="91"/>
      <c r="N59" s="92"/>
      <c r="O59" s="92"/>
      <c r="P59" s="92"/>
      <c r="Q59" s="92"/>
      <c r="R59" s="92"/>
      <c r="S59" s="92"/>
      <c r="T59" s="92"/>
      <c r="U59" s="92"/>
      <c r="V59" s="92"/>
      <c r="W59" s="91"/>
      <c r="X59" s="12" t="s">
        <v>758</v>
      </c>
      <c r="Y59" s="12" t="s">
        <v>461</v>
      </c>
    </row>
    <row r="60" spans="1:25" hidden="1"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140.25" hidden="1" x14ac:dyDescent="0.25">
      <c r="A61" s="9" t="s">
        <v>265</v>
      </c>
      <c r="B61" s="10" t="s">
        <v>168</v>
      </c>
      <c r="C61" s="10" t="s">
        <v>169</v>
      </c>
      <c r="D61" s="29" t="s">
        <v>715</v>
      </c>
      <c r="E61" s="66" t="s">
        <v>175</v>
      </c>
      <c r="F61" s="24" t="s">
        <v>716</v>
      </c>
      <c r="G61" s="87" t="s">
        <v>170</v>
      </c>
      <c r="H61" s="87" t="s">
        <v>745</v>
      </c>
      <c r="I61" s="153">
        <v>0</v>
      </c>
      <c r="J61" s="148">
        <v>0</v>
      </c>
      <c r="K61" s="148"/>
      <c r="L61" s="148"/>
      <c r="M61" s="148">
        <v>0</v>
      </c>
      <c r="N61" s="148">
        <v>0</v>
      </c>
      <c r="O61" s="148">
        <v>0</v>
      </c>
      <c r="P61" s="148">
        <v>0.375</v>
      </c>
      <c r="Q61" s="148">
        <v>0.875</v>
      </c>
      <c r="R61" s="148">
        <v>1</v>
      </c>
      <c r="S61" s="148">
        <v>1</v>
      </c>
      <c r="T61" s="148">
        <v>1</v>
      </c>
      <c r="U61" s="148">
        <v>1</v>
      </c>
      <c r="V61" s="148">
        <v>1</v>
      </c>
      <c r="W61" s="148">
        <v>1</v>
      </c>
      <c r="X61" s="12" t="s">
        <v>758</v>
      </c>
      <c r="Y61" s="12" t="s">
        <v>461</v>
      </c>
    </row>
    <row r="62" spans="1:25" ht="140.25" hidden="1" x14ac:dyDescent="0.25">
      <c r="A62" s="22"/>
      <c r="B62" s="23"/>
      <c r="C62" s="23"/>
      <c r="D62" s="29" t="s">
        <v>715</v>
      </c>
      <c r="E62" s="66" t="s">
        <v>176</v>
      </c>
      <c r="F62" s="24" t="s">
        <v>119</v>
      </c>
      <c r="G62" s="141"/>
      <c r="H62" s="141"/>
      <c r="I62" s="141"/>
      <c r="J62" s="60"/>
      <c r="K62" s="60"/>
      <c r="L62" s="60"/>
      <c r="M62" s="83"/>
      <c r="N62" s="60"/>
      <c r="O62" s="60"/>
      <c r="P62" s="60"/>
      <c r="Q62" s="60"/>
      <c r="R62" s="60"/>
      <c r="S62" s="60"/>
      <c r="T62" s="60"/>
      <c r="U62" s="60"/>
      <c r="V62" s="60"/>
      <c r="W62" s="83"/>
      <c r="X62" s="12" t="s">
        <v>758</v>
      </c>
      <c r="Y62" s="12" t="s">
        <v>461</v>
      </c>
    </row>
    <row r="63" spans="1:25" ht="140.25" hidden="1" x14ac:dyDescent="0.25">
      <c r="A63" s="22"/>
      <c r="B63" s="23"/>
      <c r="C63" s="23"/>
      <c r="D63" s="29" t="s">
        <v>715</v>
      </c>
      <c r="E63" s="66" t="s">
        <v>177</v>
      </c>
      <c r="F63" s="24" t="s">
        <v>717</v>
      </c>
      <c r="G63" s="141"/>
      <c r="H63" s="141"/>
      <c r="I63" s="141"/>
      <c r="J63" s="60"/>
      <c r="K63" s="60"/>
      <c r="L63" s="60"/>
      <c r="M63" s="83"/>
      <c r="N63" s="60"/>
      <c r="O63" s="60"/>
      <c r="P63" s="60"/>
      <c r="Q63" s="60"/>
      <c r="R63" s="60"/>
      <c r="S63" s="60"/>
      <c r="T63" s="60"/>
      <c r="U63" s="60"/>
      <c r="V63" s="60"/>
      <c r="W63" s="83"/>
      <c r="X63" s="12" t="s">
        <v>758</v>
      </c>
      <c r="Y63" s="12" t="s">
        <v>461</v>
      </c>
    </row>
    <row r="64" spans="1:25" ht="140.25" hidden="1" x14ac:dyDescent="0.25">
      <c r="A64" s="22"/>
      <c r="B64" s="23"/>
      <c r="C64" s="23"/>
      <c r="D64" s="29" t="s">
        <v>715</v>
      </c>
      <c r="E64" s="66" t="s">
        <v>178</v>
      </c>
      <c r="F64" s="24" t="s">
        <v>120</v>
      </c>
      <c r="G64" s="141"/>
      <c r="H64" s="141"/>
      <c r="I64" s="141"/>
      <c r="J64" s="60"/>
      <c r="K64" s="60"/>
      <c r="L64" s="60"/>
      <c r="M64" s="83"/>
      <c r="N64" s="60"/>
      <c r="O64" s="60"/>
      <c r="P64" s="60"/>
      <c r="Q64" s="60"/>
      <c r="R64" s="60"/>
      <c r="S64" s="60"/>
      <c r="T64" s="60"/>
      <c r="U64" s="60"/>
      <c r="V64" s="60"/>
      <c r="W64" s="83"/>
      <c r="X64" s="12" t="s">
        <v>758</v>
      </c>
      <c r="Y64" s="12" t="s">
        <v>461</v>
      </c>
    </row>
    <row r="65" spans="1:25" ht="140.25" hidden="1" x14ac:dyDescent="0.25">
      <c r="A65" s="22"/>
      <c r="B65" s="23"/>
      <c r="C65" s="23"/>
      <c r="D65" s="29" t="s">
        <v>715</v>
      </c>
      <c r="E65" s="66" t="s">
        <v>179</v>
      </c>
      <c r="F65" s="24" t="s">
        <v>718</v>
      </c>
      <c r="G65" s="89"/>
      <c r="H65" s="89"/>
      <c r="I65" s="89"/>
      <c r="J65" s="60"/>
      <c r="K65" s="60"/>
      <c r="L65" s="60"/>
      <c r="M65" s="83"/>
      <c r="N65" s="60"/>
      <c r="O65" s="60"/>
      <c r="P65" s="60"/>
      <c r="Q65" s="60"/>
      <c r="R65" s="60"/>
      <c r="S65" s="60"/>
      <c r="T65" s="60"/>
      <c r="U65" s="60"/>
      <c r="V65" s="60"/>
      <c r="W65" s="83"/>
      <c r="X65" s="12" t="s">
        <v>758</v>
      </c>
      <c r="Y65" s="12" t="s">
        <v>461</v>
      </c>
    </row>
    <row r="66" spans="1:25" ht="140.25" hidden="1" x14ac:dyDescent="0.25">
      <c r="A66" s="22"/>
      <c r="B66" s="23"/>
      <c r="C66" s="23"/>
      <c r="D66" s="29" t="s">
        <v>715</v>
      </c>
      <c r="E66" s="66" t="s">
        <v>180</v>
      </c>
      <c r="F66" s="24" t="s">
        <v>121</v>
      </c>
      <c r="G66" s="141"/>
      <c r="H66" s="141"/>
      <c r="I66" s="141"/>
      <c r="J66" s="60"/>
      <c r="K66" s="60"/>
      <c r="L66" s="60"/>
      <c r="M66" s="83"/>
      <c r="N66" s="60"/>
      <c r="O66" s="60"/>
      <c r="P66" s="60"/>
      <c r="Q66" s="60"/>
      <c r="R66" s="60"/>
      <c r="S66" s="60"/>
      <c r="T66" s="60"/>
      <c r="U66" s="60"/>
      <c r="V66" s="60"/>
      <c r="W66" s="83"/>
      <c r="X66" s="12" t="s">
        <v>758</v>
      </c>
      <c r="Y66" s="12" t="s">
        <v>461</v>
      </c>
    </row>
    <row r="67" spans="1:25" ht="140.25" hidden="1" x14ac:dyDescent="0.25">
      <c r="A67" s="22"/>
      <c r="B67" s="23"/>
      <c r="C67" s="23"/>
      <c r="D67" s="29" t="s">
        <v>715</v>
      </c>
      <c r="E67" s="66" t="s">
        <v>181</v>
      </c>
      <c r="F67" s="24" t="s">
        <v>719</v>
      </c>
      <c r="G67" s="141"/>
      <c r="H67" s="141"/>
      <c r="I67" s="141"/>
      <c r="J67" s="60"/>
      <c r="K67" s="60"/>
      <c r="L67" s="60"/>
      <c r="M67" s="83"/>
      <c r="N67" s="60"/>
      <c r="O67" s="60"/>
      <c r="P67" s="60"/>
      <c r="Q67" s="60"/>
      <c r="R67" s="60"/>
      <c r="S67" s="60"/>
      <c r="T67" s="60"/>
      <c r="U67" s="60"/>
      <c r="V67" s="60"/>
      <c r="W67" s="83"/>
      <c r="X67" s="12" t="s">
        <v>758</v>
      </c>
      <c r="Y67" s="12" t="s">
        <v>461</v>
      </c>
    </row>
    <row r="68" spans="1:25" ht="140.25" hidden="1" x14ac:dyDescent="0.25">
      <c r="A68" s="22"/>
      <c r="B68" s="23"/>
      <c r="C68" s="23"/>
      <c r="D68" s="29" t="s">
        <v>715</v>
      </c>
      <c r="E68" s="66" t="s">
        <v>182</v>
      </c>
      <c r="F68" s="24" t="s">
        <v>122</v>
      </c>
      <c r="G68" s="141"/>
      <c r="H68" s="141"/>
      <c r="I68" s="141"/>
      <c r="J68" s="60"/>
      <c r="K68" s="60"/>
      <c r="L68" s="60"/>
      <c r="M68" s="83"/>
      <c r="N68" s="60"/>
      <c r="O68" s="60"/>
      <c r="P68" s="60"/>
      <c r="Q68" s="60"/>
      <c r="R68" s="60"/>
      <c r="S68" s="60"/>
      <c r="T68" s="60"/>
      <c r="U68" s="60"/>
      <c r="V68" s="60"/>
      <c r="W68" s="83"/>
      <c r="X68" s="12" t="s">
        <v>758</v>
      </c>
      <c r="Y68" s="12" t="s">
        <v>461</v>
      </c>
    </row>
    <row r="69" spans="1:25" ht="140.25" hidden="1" x14ac:dyDescent="0.25">
      <c r="A69" s="22"/>
      <c r="B69" s="23"/>
      <c r="C69" s="23"/>
      <c r="D69" s="29" t="s">
        <v>715</v>
      </c>
      <c r="E69" s="66" t="s">
        <v>183</v>
      </c>
      <c r="F69" s="24" t="s">
        <v>720</v>
      </c>
      <c r="G69" s="141"/>
      <c r="H69" s="141"/>
      <c r="I69" s="141"/>
      <c r="J69" s="60"/>
      <c r="K69" s="60"/>
      <c r="L69" s="60"/>
      <c r="M69" s="83"/>
      <c r="N69" s="60"/>
      <c r="O69" s="60"/>
      <c r="P69" s="60"/>
      <c r="Q69" s="60"/>
      <c r="R69" s="60"/>
      <c r="S69" s="60"/>
      <c r="T69" s="60"/>
      <c r="U69" s="60"/>
      <c r="V69" s="60"/>
      <c r="W69" s="83"/>
      <c r="X69" s="12" t="s">
        <v>758</v>
      </c>
      <c r="Y69" s="12" t="s">
        <v>461</v>
      </c>
    </row>
    <row r="70" spans="1:25" ht="140.25" hidden="1" x14ac:dyDescent="0.25">
      <c r="A70" s="198"/>
      <c r="B70" s="18"/>
      <c r="C70" s="18"/>
      <c r="D70" s="29" t="s">
        <v>715</v>
      </c>
      <c r="E70" s="66" t="s">
        <v>184</v>
      </c>
      <c r="F70" s="24" t="s">
        <v>123</v>
      </c>
      <c r="G70" s="92"/>
      <c r="H70" s="92"/>
      <c r="I70" s="92"/>
      <c r="J70" s="60"/>
      <c r="K70" s="60"/>
      <c r="L70" s="60"/>
      <c r="M70" s="83"/>
      <c r="N70" s="60"/>
      <c r="O70" s="60"/>
      <c r="P70" s="60"/>
      <c r="Q70" s="60"/>
      <c r="R70" s="60"/>
      <c r="S70" s="60"/>
      <c r="T70" s="60"/>
      <c r="U70" s="60"/>
      <c r="V70" s="60"/>
      <c r="W70" s="83"/>
      <c r="X70" s="12" t="s">
        <v>758</v>
      </c>
      <c r="Y70" s="12" t="s">
        <v>461</v>
      </c>
    </row>
    <row r="71" spans="1:25" ht="18.75" hidden="1" customHeight="1" x14ac:dyDescent="0.25">
      <c r="A71" s="194"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186" t="s">
        <v>461</v>
      </c>
    </row>
    <row r="72" spans="1:25" ht="204.75" hidden="1" x14ac:dyDescent="0.25">
      <c r="A72" s="9" t="s">
        <v>267</v>
      </c>
      <c r="B72" s="10" t="s">
        <v>173</v>
      </c>
      <c r="C72" s="10" t="s">
        <v>174</v>
      </c>
      <c r="D72" s="29" t="s">
        <v>171</v>
      </c>
      <c r="E72" s="66" t="s">
        <v>187</v>
      </c>
      <c r="F72" s="24" t="s">
        <v>185</v>
      </c>
      <c r="G72" s="83" t="s">
        <v>189</v>
      </c>
      <c r="H72" s="86" t="s">
        <v>813</v>
      </c>
      <c r="I72" s="115">
        <v>3</v>
      </c>
      <c r="J72" s="116">
        <v>1</v>
      </c>
      <c r="K72" s="116"/>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hidden="1" x14ac:dyDescent="0.25">
      <c r="A73" s="22"/>
      <c r="B73" s="23"/>
      <c r="C73" s="23"/>
      <c r="D73" s="49" t="s">
        <v>171</v>
      </c>
      <c r="E73" s="10" t="s">
        <v>188</v>
      </c>
      <c r="F73" s="190" t="s">
        <v>186</v>
      </c>
      <c r="G73" s="83" t="s">
        <v>190</v>
      </c>
      <c r="H73" s="86" t="s">
        <v>591</v>
      </c>
      <c r="I73" s="115">
        <v>2</v>
      </c>
      <c r="J73" s="116">
        <v>3</v>
      </c>
      <c r="K73" s="116"/>
      <c r="L73" s="116"/>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hidden="1" x14ac:dyDescent="0.25">
      <c r="A74" s="198"/>
      <c r="B74" s="18"/>
      <c r="C74" s="18"/>
      <c r="D74" s="49" t="s">
        <v>171</v>
      </c>
      <c r="E74" s="18"/>
      <c r="F74" s="55"/>
      <c r="G74" s="83" t="s">
        <v>191</v>
      </c>
      <c r="H74" s="86" t="s">
        <v>592</v>
      </c>
      <c r="I74" s="115">
        <v>10</v>
      </c>
      <c r="J74" s="116">
        <v>15</v>
      </c>
      <c r="K74" s="116"/>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customHeight="1" x14ac:dyDescent="0.25">
      <c r="A75" s="206" t="s">
        <v>35</v>
      </c>
      <c r="B75" s="189"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hidden="1" x14ac:dyDescent="0.25">
      <c r="A76" s="194"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0" hidden="1" x14ac:dyDescent="0.25">
      <c r="A77" s="9" t="s">
        <v>268</v>
      </c>
      <c r="B77" s="10" t="s">
        <v>192</v>
      </c>
      <c r="C77" s="10" t="s">
        <v>199</v>
      </c>
      <c r="D77" s="29" t="s">
        <v>433</v>
      </c>
      <c r="E77" s="66" t="s">
        <v>193</v>
      </c>
      <c r="F77" s="24" t="s">
        <v>203</v>
      </c>
      <c r="G77" s="83" t="s">
        <v>274</v>
      </c>
      <c r="H77" s="86" t="s">
        <v>661</v>
      </c>
      <c r="I77" s="163">
        <v>13.8</v>
      </c>
      <c r="J77" s="163">
        <v>13.7</v>
      </c>
      <c r="K77" s="163"/>
      <c r="L77" s="163"/>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135" hidden="1" x14ac:dyDescent="0.25">
      <c r="A78" s="22"/>
      <c r="B78" s="23"/>
      <c r="C78" s="23"/>
      <c r="D78" s="29" t="s">
        <v>433</v>
      </c>
      <c r="E78" s="66" t="s">
        <v>200</v>
      </c>
      <c r="F78" s="24" t="s">
        <v>204</v>
      </c>
      <c r="G78" s="83" t="s">
        <v>275</v>
      </c>
      <c r="H78" s="86" t="s">
        <v>662</v>
      </c>
      <c r="I78" s="154">
        <v>47</v>
      </c>
      <c r="J78" s="154">
        <v>48</v>
      </c>
      <c r="K78" s="154"/>
      <c r="L78" s="154"/>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hidden="1" x14ac:dyDescent="0.25">
      <c r="A79" s="22"/>
      <c r="B79" s="23"/>
      <c r="C79" s="23"/>
      <c r="D79" s="29" t="s">
        <v>433</v>
      </c>
      <c r="E79" s="66" t="s">
        <v>201</v>
      </c>
      <c r="F79" s="24" t="s">
        <v>205</v>
      </c>
      <c r="G79" s="83" t="s">
        <v>276</v>
      </c>
      <c r="H79" s="86" t="s">
        <v>663</v>
      </c>
      <c r="I79" s="154">
        <v>60</v>
      </c>
      <c r="J79" s="154">
        <v>62</v>
      </c>
      <c r="K79" s="154"/>
      <c r="L79" s="154"/>
      <c r="M79" s="154">
        <v>64</v>
      </c>
      <c r="N79" s="154">
        <v>66</v>
      </c>
      <c r="O79" s="154">
        <v>68</v>
      </c>
      <c r="P79" s="154">
        <v>70</v>
      </c>
      <c r="Q79" s="154">
        <v>72</v>
      </c>
      <c r="R79" s="154">
        <v>74</v>
      </c>
      <c r="S79" s="154">
        <v>76</v>
      </c>
      <c r="T79" s="154">
        <v>78</v>
      </c>
      <c r="U79" s="116">
        <v>80</v>
      </c>
      <c r="V79" s="116">
        <v>82</v>
      </c>
      <c r="W79" s="148">
        <v>0.84</v>
      </c>
      <c r="X79" s="46" t="s">
        <v>759</v>
      </c>
      <c r="Y79" s="12" t="s">
        <v>779</v>
      </c>
    </row>
    <row r="80" spans="1:25" ht="89.25" hidden="1" x14ac:dyDescent="0.25">
      <c r="A80" s="198"/>
      <c r="B80" s="18"/>
      <c r="C80" s="18"/>
      <c r="D80" s="29" t="s">
        <v>433</v>
      </c>
      <c r="E80" s="66" t="s">
        <v>202</v>
      </c>
      <c r="F80" s="24" t="s">
        <v>206</v>
      </c>
      <c r="G80" s="83" t="s">
        <v>425</v>
      </c>
      <c r="H80" s="86" t="s">
        <v>426</v>
      </c>
      <c r="I80" s="83">
        <v>1.3</v>
      </c>
      <c r="J80" s="83">
        <v>1.3</v>
      </c>
      <c r="K80" s="83"/>
      <c r="L80" s="83"/>
      <c r="M80" s="83">
        <v>1.3</v>
      </c>
      <c r="N80" s="83">
        <v>1.3</v>
      </c>
      <c r="O80" s="83">
        <v>1.3</v>
      </c>
      <c r="P80" s="83">
        <v>1.3</v>
      </c>
      <c r="Q80" s="83">
        <v>1.3</v>
      </c>
      <c r="R80" s="83">
        <v>1.3</v>
      </c>
      <c r="S80" s="83">
        <v>1.8</v>
      </c>
      <c r="T80" s="83">
        <v>1.8</v>
      </c>
      <c r="U80" s="83">
        <v>2</v>
      </c>
      <c r="V80" s="83">
        <v>2</v>
      </c>
      <c r="W80" s="83">
        <v>2</v>
      </c>
      <c r="X80" s="46" t="s">
        <v>759</v>
      </c>
      <c r="Y80" s="12" t="s">
        <v>779</v>
      </c>
    </row>
    <row r="81" spans="1:25" ht="195" hidden="1" x14ac:dyDescent="0.25">
      <c r="A81" s="9" t="s">
        <v>269</v>
      </c>
      <c r="B81" s="10" t="s">
        <v>194</v>
      </c>
      <c r="C81" s="10" t="s">
        <v>452</v>
      </c>
      <c r="D81" s="29" t="s">
        <v>433</v>
      </c>
      <c r="E81" s="66" t="s">
        <v>207</v>
      </c>
      <c r="F81" s="24" t="s">
        <v>208</v>
      </c>
      <c r="G81" s="87" t="s">
        <v>427</v>
      </c>
      <c r="H81" s="85" t="s">
        <v>664</v>
      </c>
      <c r="I81" s="163">
        <v>68</v>
      </c>
      <c r="J81" s="163">
        <v>68</v>
      </c>
      <c r="K81" s="163"/>
      <c r="L81" s="163"/>
      <c r="M81" s="163">
        <v>68</v>
      </c>
      <c r="N81" s="163">
        <v>69</v>
      </c>
      <c r="O81" s="163">
        <v>69</v>
      </c>
      <c r="P81" s="163">
        <v>69</v>
      </c>
      <c r="Q81" s="163">
        <v>70</v>
      </c>
      <c r="R81" s="163">
        <v>70.5</v>
      </c>
      <c r="S81" s="163">
        <v>71</v>
      </c>
      <c r="T81" s="163">
        <v>72</v>
      </c>
      <c r="U81" s="83">
        <v>72.5</v>
      </c>
      <c r="V81" s="83">
        <v>73</v>
      </c>
      <c r="W81" s="83">
        <v>73.599999999999994</v>
      </c>
      <c r="X81" s="46" t="s">
        <v>759</v>
      </c>
      <c r="Y81" s="12" t="s">
        <v>779</v>
      </c>
    </row>
    <row r="82" spans="1:25" ht="105" hidden="1" x14ac:dyDescent="0.25">
      <c r="A82" s="22"/>
      <c r="B82" s="23"/>
      <c r="C82" s="23"/>
      <c r="D82" s="29" t="s">
        <v>433</v>
      </c>
      <c r="E82" s="66" t="s">
        <v>210</v>
      </c>
      <c r="F82" s="24" t="s">
        <v>209</v>
      </c>
      <c r="G82" s="89"/>
      <c r="H82" s="89"/>
      <c r="I82" s="89"/>
      <c r="J82" s="92"/>
      <c r="K82" s="92"/>
      <c r="L82" s="92"/>
      <c r="M82" s="91"/>
      <c r="N82" s="92"/>
      <c r="O82" s="92"/>
      <c r="P82" s="92"/>
      <c r="Q82" s="92"/>
      <c r="R82" s="92"/>
      <c r="S82" s="92"/>
      <c r="T82" s="92"/>
      <c r="U82" s="92"/>
      <c r="V82" s="92"/>
      <c r="W82" s="83"/>
      <c r="X82" s="46" t="s">
        <v>759</v>
      </c>
      <c r="Y82" s="12" t="s">
        <v>779</v>
      </c>
    </row>
    <row r="83" spans="1:25" ht="120" hidden="1" x14ac:dyDescent="0.25">
      <c r="A83" s="22"/>
      <c r="B83" s="23"/>
      <c r="C83" s="23"/>
      <c r="D83" s="29" t="s">
        <v>433</v>
      </c>
      <c r="E83" s="66" t="s">
        <v>211</v>
      </c>
      <c r="F83" s="24" t="s">
        <v>214</v>
      </c>
      <c r="G83" s="89"/>
      <c r="H83" s="89"/>
      <c r="I83" s="89"/>
      <c r="J83" s="60"/>
      <c r="K83" s="60"/>
      <c r="L83" s="60"/>
      <c r="M83" s="83"/>
      <c r="N83" s="60"/>
      <c r="O83" s="60"/>
      <c r="P83" s="60"/>
      <c r="Q83" s="60"/>
      <c r="R83" s="60"/>
      <c r="S83" s="60"/>
      <c r="T83" s="60"/>
      <c r="U83" s="60"/>
      <c r="V83" s="60"/>
      <c r="W83" s="83"/>
      <c r="X83" s="46" t="s">
        <v>759</v>
      </c>
      <c r="Y83" s="12" t="s">
        <v>779</v>
      </c>
    </row>
    <row r="84" spans="1:25" ht="90" hidden="1" x14ac:dyDescent="0.25">
      <c r="A84" s="22"/>
      <c r="B84" s="23"/>
      <c r="C84" s="23"/>
      <c r="D84" s="29" t="s">
        <v>433</v>
      </c>
      <c r="E84" s="66" t="s">
        <v>212</v>
      </c>
      <c r="F84" s="24" t="s">
        <v>215</v>
      </c>
      <c r="G84" s="89"/>
      <c r="H84" s="89"/>
      <c r="I84" s="89"/>
      <c r="J84" s="60"/>
      <c r="K84" s="60"/>
      <c r="L84" s="60"/>
      <c r="M84" s="83"/>
      <c r="N84" s="60"/>
      <c r="O84" s="60"/>
      <c r="P84" s="60"/>
      <c r="Q84" s="60"/>
      <c r="R84" s="60"/>
      <c r="S84" s="60"/>
      <c r="T84" s="60"/>
      <c r="U84" s="60"/>
      <c r="V84" s="60"/>
      <c r="W84" s="83"/>
      <c r="X84" s="46" t="s">
        <v>759</v>
      </c>
      <c r="Y84" s="12" t="s">
        <v>779</v>
      </c>
    </row>
    <row r="85" spans="1:25" ht="120" hidden="1" x14ac:dyDescent="0.25">
      <c r="A85" s="22"/>
      <c r="B85" s="23"/>
      <c r="C85" s="23"/>
      <c r="D85" s="29" t="s">
        <v>433</v>
      </c>
      <c r="E85" s="66" t="s">
        <v>213</v>
      </c>
      <c r="F85" s="24" t="s">
        <v>216</v>
      </c>
      <c r="G85" s="89"/>
      <c r="H85" s="89"/>
      <c r="I85" s="89"/>
      <c r="J85" s="60"/>
      <c r="K85" s="60"/>
      <c r="L85" s="60"/>
      <c r="M85" s="83"/>
      <c r="N85" s="60"/>
      <c r="O85" s="60"/>
      <c r="P85" s="60"/>
      <c r="Q85" s="60"/>
      <c r="R85" s="60"/>
      <c r="S85" s="60"/>
      <c r="T85" s="60"/>
      <c r="U85" s="60"/>
      <c r="V85" s="60"/>
      <c r="W85" s="83"/>
      <c r="X85" s="46" t="s">
        <v>759</v>
      </c>
      <c r="Y85" s="12" t="s">
        <v>779</v>
      </c>
    </row>
    <row r="86" spans="1:25" ht="89.25" hidden="1" x14ac:dyDescent="0.25">
      <c r="A86" s="198"/>
      <c r="B86" s="18"/>
      <c r="C86" s="18"/>
      <c r="D86" s="29" t="s">
        <v>433</v>
      </c>
      <c r="E86" s="66" t="s">
        <v>232</v>
      </c>
      <c r="F86" s="24" t="s">
        <v>217</v>
      </c>
      <c r="G86" s="89"/>
      <c r="H86" s="89"/>
      <c r="I86" s="89"/>
      <c r="J86" s="60"/>
      <c r="K86" s="60"/>
      <c r="L86" s="60"/>
      <c r="M86" s="83"/>
      <c r="N86" s="60"/>
      <c r="O86" s="60"/>
      <c r="P86" s="60"/>
      <c r="Q86" s="60"/>
      <c r="R86" s="60"/>
      <c r="S86" s="60"/>
      <c r="T86" s="60"/>
      <c r="U86" s="60"/>
      <c r="V86" s="60"/>
      <c r="W86" s="83"/>
      <c r="X86" s="46" t="s">
        <v>759</v>
      </c>
      <c r="Y86" s="12" t="s">
        <v>779</v>
      </c>
    </row>
    <row r="87" spans="1:25" ht="180" hidden="1" x14ac:dyDescent="0.25">
      <c r="A87" s="9" t="s">
        <v>270</v>
      </c>
      <c r="B87" s="10" t="s">
        <v>195</v>
      </c>
      <c r="C87" s="10" t="s">
        <v>665</v>
      </c>
      <c r="D87" s="29" t="s">
        <v>433</v>
      </c>
      <c r="E87" s="66" t="s">
        <v>218</v>
      </c>
      <c r="F87" s="24" t="s">
        <v>219</v>
      </c>
      <c r="G87" s="89"/>
      <c r="H87" s="89"/>
      <c r="I87" s="89"/>
      <c r="J87" s="60"/>
      <c r="K87" s="60"/>
      <c r="L87" s="60"/>
      <c r="M87" s="83"/>
      <c r="N87" s="60"/>
      <c r="O87" s="60"/>
      <c r="P87" s="60"/>
      <c r="Q87" s="60"/>
      <c r="R87" s="60"/>
      <c r="S87" s="60"/>
      <c r="T87" s="60"/>
      <c r="U87" s="60"/>
      <c r="V87" s="60"/>
      <c r="W87" s="83"/>
      <c r="X87" s="46" t="s">
        <v>759</v>
      </c>
      <c r="Y87" s="12" t="s">
        <v>779</v>
      </c>
    </row>
    <row r="88" spans="1:25" ht="255" hidden="1" x14ac:dyDescent="0.25">
      <c r="A88" s="22"/>
      <c r="B88" s="23"/>
      <c r="C88" s="23"/>
      <c r="D88" s="29" t="s">
        <v>433</v>
      </c>
      <c r="E88" s="66" t="s">
        <v>221</v>
      </c>
      <c r="F88" s="24" t="s">
        <v>220</v>
      </c>
      <c r="G88" s="89"/>
      <c r="H88" s="89"/>
      <c r="I88" s="89"/>
      <c r="J88" s="60"/>
      <c r="K88" s="60"/>
      <c r="L88" s="60"/>
      <c r="M88" s="83"/>
      <c r="N88" s="60"/>
      <c r="O88" s="60"/>
      <c r="P88" s="60"/>
      <c r="Q88" s="60"/>
      <c r="R88" s="60"/>
      <c r="S88" s="60"/>
      <c r="T88" s="60"/>
      <c r="U88" s="60"/>
      <c r="V88" s="60"/>
      <c r="W88" s="83"/>
      <c r="X88" s="46" t="s">
        <v>759</v>
      </c>
      <c r="Y88" s="12" t="s">
        <v>779</v>
      </c>
    </row>
    <row r="89" spans="1:25" ht="135" hidden="1" x14ac:dyDescent="0.25">
      <c r="A89" s="22"/>
      <c r="B89" s="23"/>
      <c r="C89" s="23"/>
      <c r="D89" s="29" t="s">
        <v>433</v>
      </c>
      <c r="E89" s="66" t="s">
        <v>222</v>
      </c>
      <c r="F89" s="24" t="s">
        <v>223</v>
      </c>
      <c r="G89" s="89"/>
      <c r="H89" s="89"/>
      <c r="I89" s="89"/>
      <c r="J89" s="60"/>
      <c r="K89" s="60"/>
      <c r="L89" s="60"/>
      <c r="M89" s="83"/>
      <c r="N89" s="60"/>
      <c r="O89" s="60"/>
      <c r="P89" s="60"/>
      <c r="Q89" s="60"/>
      <c r="R89" s="60"/>
      <c r="S89" s="60"/>
      <c r="T89" s="60"/>
      <c r="U89" s="60"/>
      <c r="V89" s="60"/>
      <c r="W89" s="83"/>
      <c r="X89" s="46" t="s">
        <v>759</v>
      </c>
      <c r="Y89" s="12" t="s">
        <v>779</v>
      </c>
    </row>
    <row r="90" spans="1:25" ht="255" hidden="1" x14ac:dyDescent="0.25">
      <c r="A90" s="22"/>
      <c r="B90" s="23"/>
      <c r="C90" s="23"/>
      <c r="D90" s="29" t="s">
        <v>433</v>
      </c>
      <c r="E90" s="66" t="s">
        <v>227</v>
      </c>
      <c r="F90" s="24" t="s">
        <v>430</v>
      </c>
      <c r="G90" s="89"/>
      <c r="H90" s="89"/>
      <c r="I90" s="89"/>
      <c r="J90" s="60"/>
      <c r="K90" s="60"/>
      <c r="L90" s="60"/>
      <c r="M90" s="83"/>
      <c r="N90" s="60"/>
      <c r="O90" s="60"/>
      <c r="P90" s="60"/>
      <c r="Q90" s="60"/>
      <c r="R90" s="60"/>
      <c r="S90" s="60"/>
      <c r="T90" s="60"/>
      <c r="U90" s="60"/>
      <c r="V90" s="60"/>
      <c r="W90" s="83"/>
      <c r="X90" s="46" t="s">
        <v>759</v>
      </c>
      <c r="Y90" s="12" t="s">
        <v>779</v>
      </c>
    </row>
    <row r="91" spans="1:25" ht="225" hidden="1" x14ac:dyDescent="0.25">
      <c r="A91" s="22"/>
      <c r="B91" s="23"/>
      <c r="C91" s="23"/>
      <c r="D91" s="29" t="s">
        <v>433</v>
      </c>
      <c r="E91" s="66" t="s">
        <v>228</v>
      </c>
      <c r="F91" s="24" t="s">
        <v>224</v>
      </c>
      <c r="G91" s="89"/>
      <c r="H91" s="89"/>
      <c r="I91" s="89"/>
      <c r="J91" s="60"/>
      <c r="K91" s="60"/>
      <c r="L91" s="60"/>
      <c r="M91" s="83"/>
      <c r="N91" s="60"/>
      <c r="O91" s="60"/>
      <c r="P91" s="60"/>
      <c r="Q91" s="60"/>
      <c r="R91" s="60"/>
      <c r="S91" s="60"/>
      <c r="T91" s="60"/>
      <c r="U91" s="60"/>
      <c r="V91" s="60"/>
      <c r="W91" s="83"/>
      <c r="X91" s="46" t="s">
        <v>759</v>
      </c>
      <c r="Y91" s="12" t="s">
        <v>779</v>
      </c>
    </row>
    <row r="92" spans="1:25" ht="360" hidden="1" x14ac:dyDescent="0.25">
      <c r="A92" s="22"/>
      <c r="B92" s="23"/>
      <c r="C92" s="23"/>
      <c r="D92" s="29" t="s">
        <v>433</v>
      </c>
      <c r="E92" s="66" t="s">
        <v>229</v>
      </c>
      <c r="F92" s="24" t="s">
        <v>431</v>
      </c>
      <c r="G92" s="91"/>
      <c r="H92" s="91"/>
      <c r="I92" s="91"/>
      <c r="J92" s="60"/>
      <c r="K92" s="60"/>
      <c r="L92" s="60"/>
      <c r="M92" s="83"/>
      <c r="N92" s="60"/>
      <c r="O92" s="60"/>
      <c r="P92" s="60"/>
      <c r="Q92" s="60"/>
      <c r="R92" s="60"/>
      <c r="S92" s="60"/>
      <c r="T92" s="60"/>
      <c r="U92" s="60"/>
      <c r="V92" s="60"/>
      <c r="W92" s="83"/>
      <c r="X92" s="46" t="s">
        <v>759</v>
      </c>
      <c r="Y92" s="12" t="s">
        <v>779</v>
      </c>
    </row>
    <row r="93" spans="1:25" ht="120" hidden="1" x14ac:dyDescent="0.25">
      <c r="A93" s="22"/>
      <c r="B93" s="23"/>
      <c r="C93" s="23"/>
      <c r="D93" s="29" t="s">
        <v>433</v>
      </c>
      <c r="E93" s="66" t="s">
        <v>230</v>
      </c>
      <c r="F93" s="24" t="s">
        <v>225</v>
      </c>
      <c r="G93" s="83"/>
      <c r="H93" s="86"/>
      <c r="I93" s="86"/>
      <c r="J93" s="60"/>
      <c r="K93" s="60"/>
      <c r="L93" s="60"/>
      <c r="M93" s="83"/>
      <c r="N93" s="60"/>
      <c r="O93" s="60"/>
      <c r="P93" s="60"/>
      <c r="Q93" s="60"/>
      <c r="R93" s="60"/>
      <c r="S93" s="60"/>
      <c r="T93" s="60"/>
      <c r="U93" s="60"/>
      <c r="V93" s="60"/>
      <c r="W93" s="83"/>
      <c r="X93" s="46" t="s">
        <v>759</v>
      </c>
      <c r="Y93" s="12" t="s">
        <v>779</v>
      </c>
    </row>
    <row r="94" spans="1:25" ht="105" hidden="1" x14ac:dyDescent="0.25">
      <c r="A94" s="22"/>
      <c r="B94" s="18"/>
      <c r="C94" s="18"/>
      <c r="D94" s="29" t="s">
        <v>433</v>
      </c>
      <c r="E94" s="66" t="s">
        <v>231</v>
      </c>
      <c r="F94" s="24" t="s">
        <v>226</v>
      </c>
      <c r="G94" s="87"/>
      <c r="H94" s="87"/>
      <c r="I94" s="87"/>
      <c r="J94" s="60"/>
      <c r="K94" s="60"/>
      <c r="L94" s="60"/>
      <c r="M94" s="83"/>
      <c r="N94" s="60"/>
      <c r="O94" s="60"/>
      <c r="P94" s="60"/>
      <c r="Q94" s="60"/>
      <c r="R94" s="60"/>
      <c r="S94" s="60"/>
      <c r="T94" s="60"/>
      <c r="U94" s="60"/>
      <c r="V94" s="60"/>
      <c r="W94" s="83"/>
      <c r="X94" s="46" t="s">
        <v>759</v>
      </c>
      <c r="Y94" s="12" t="s">
        <v>779</v>
      </c>
    </row>
    <row r="95" spans="1:25" ht="195" hidden="1" x14ac:dyDescent="0.25">
      <c r="A95" s="9" t="s">
        <v>271</v>
      </c>
      <c r="B95" s="10" t="s">
        <v>196</v>
      </c>
      <c r="C95" s="190" t="s">
        <v>666</v>
      </c>
      <c r="D95" s="29" t="s">
        <v>433</v>
      </c>
      <c r="E95" s="66" t="s">
        <v>237</v>
      </c>
      <c r="F95" s="24" t="s">
        <v>233</v>
      </c>
      <c r="G95" s="89"/>
      <c r="H95" s="89"/>
      <c r="I95" s="89"/>
      <c r="J95" s="60"/>
      <c r="K95" s="60"/>
      <c r="L95" s="60"/>
      <c r="M95" s="83"/>
      <c r="N95" s="60"/>
      <c r="O95" s="60"/>
      <c r="P95" s="60"/>
      <c r="Q95" s="60"/>
      <c r="R95" s="60"/>
      <c r="S95" s="60"/>
      <c r="T95" s="60"/>
      <c r="U95" s="60"/>
      <c r="V95" s="60"/>
      <c r="W95" s="83"/>
      <c r="X95" s="46" t="s">
        <v>759</v>
      </c>
      <c r="Y95" s="12" t="s">
        <v>779</v>
      </c>
    </row>
    <row r="96" spans="1:25" ht="89.25" hidden="1" x14ac:dyDescent="0.25">
      <c r="A96" s="22"/>
      <c r="B96" s="23"/>
      <c r="C96" s="23"/>
      <c r="D96" s="29" t="s">
        <v>433</v>
      </c>
      <c r="E96" s="66" t="s">
        <v>238</v>
      </c>
      <c r="F96" s="24" t="s">
        <v>234</v>
      </c>
      <c r="G96" s="89"/>
      <c r="H96" s="89"/>
      <c r="I96" s="89"/>
      <c r="J96" s="60"/>
      <c r="K96" s="60"/>
      <c r="L96" s="60"/>
      <c r="M96" s="83"/>
      <c r="N96" s="60"/>
      <c r="O96" s="60"/>
      <c r="P96" s="60"/>
      <c r="Q96" s="60"/>
      <c r="R96" s="60"/>
      <c r="S96" s="60"/>
      <c r="T96" s="60"/>
      <c r="U96" s="60"/>
      <c r="V96" s="60"/>
      <c r="W96" s="83"/>
      <c r="X96" s="46" t="s">
        <v>759</v>
      </c>
      <c r="Y96" s="12" t="s">
        <v>779</v>
      </c>
    </row>
    <row r="97" spans="1:25" ht="89.25" hidden="1" x14ac:dyDescent="0.25">
      <c r="A97" s="22"/>
      <c r="B97" s="23"/>
      <c r="C97" s="23"/>
      <c r="D97" s="29" t="s">
        <v>433</v>
      </c>
      <c r="E97" s="66" t="s">
        <v>239</v>
      </c>
      <c r="F97" s="24" t="s">
        <v>235</v>
      </c>
      <c r="G97" s="89"/>
      <c r="H97" s="89"/>
      <c r="I97" s="89"/>
      <c r="J97" s="60"/>
      <c r="K97" s="60"/>
      <c r="L97" s="60"/>
      <c r="M97" s="83"/>
      <c r="N97" s="60"/>
      <c r="O97" s="60"/>
      <c r="P97" s="60"/>
      <c r="Q97" s="60"/>
      <c r="R97" s="60"/>
      <c r="S97" s="60"/>
      <c r="T97" s="60"/>
      <c r="U97" s="60"/>
      <c r="V97" s="60"/>
      <c r="W97" s="83"/>
      <c r="X97" s="46" t="s">
        <v>759</v>
      </c>
      <c r="Y97" s="12" t="s">
        <v>779</v>
      </c>
    </row>
    <row r="98" spans="1:25" ht="89.25" hidden="1" x14ac:dyDescent="0.25">
      <c r="A98" s="198"/>
      <c r="B98" s="18"/>
      <c r="C98" s="18"/>
      <c r="D98" s="29" t="s">
        <v>433</v>
      </c>
      <c r="E98" s="66" t="s">
        <v>240</v>
      </c>
      <c r="F98" s="24" t="s">
        <v>236</v>
      </c>
      <c r="G98" s="89"/>
      <c r="H98" s="89"/>
      <c r="I98" s="89"/>
      <c r="J98" s="60"/>
      <c r="K98" s="60"/>
      <c r="L98" s="60"/>
      <c r="M98" s="83"/>
      <c r="N98" s="60"/>
      <c r="O98" s="60"/>
      <c r="P98" s="60"/>
      <c r="Q98" s="60"/>
      <c r="R98" s="60"/>
      <c r="S98" s="60"/>
      <c r="T98" s="60"/>
      <c r="U98" s="60"/>
      <c r="V98" s="60"/>
      <c r="W98" s="83"/>
      <c r="X98" s="46" t="s">
        <v>759</v>
      </c>
      <c r="Y98" s="12" t="s">
        <v>779</v>
      </c>
    </row>
    <row r="99" spans="1:25" ht="150" hidden="1" x14ac:dyDescent="0.25">
      <c r="A99" s="9" t="s">
        <v>272</v>
      </c>
      <c r="B99" s="10" t="s">
        <v>197</v>
      </c>
      <c r="C99" s="10" t="s">
        <v>241</v>
      </c>
      <c r="D99" s="29" t="s">
        <v>433</v>
      </c>
      <c r="E99" s="66" t="s">
        <v>242</v>
      </c>
      <c r="F99" s="24" t="s">
        <v>432</v>
      </c>
      <c r="G99" s="89"/>
      <c r="H99" s="89"/>
      <c r="I99" s="89"/>
      <c r="J99" s="60"/>
      <c r="K99" s="60"/>
      <c r="L99" s="60"/>
      <c r="M99" s="83"/>
      <c r="N99" s="60"/>
      <c r="O99" s="60"/>
      <c r="P99" s="60"/>
      <c r="Q99" s="60"/>
      <c r="R99" s="60"/>
      <c r="S99" s="60"/>
      <c r="T99" s="60"/>
      <c r="U99" s="60"/>
      <c r="V99" s="60"/>
      <c r="W99" s="83"/>
      <c r="X99" s="46" t="s">
        <v>759</v>
      </c>
      <c r="Y99" s="12" t="s">
        <v>779</v>
      </c>
    </row>
    <row r="100" spans="1:25" ht="90" hidden="1" x14ac:dyDescent="0.25">
      <c r="A100" s="22"/>
      <c r="B100" s="23"/>
      <c r="C100" s="23"/>
      <c r="D100" s="29" t="s">
        <v>433</v>
      </c>
      <c r="E100" s="66" t="s">
        <v>243</v>
      </c>
      <c r="F100" s="24" t="s">
        <v>432</v>
      </c>
      <c r="G100" s="89"/>
      <c r="H100" s="89"/>
      <c r="I100" s="89"/>
      <c r="J100" s="60"/>
      <c r="K100" s="60"/>
      <c r="L100" s="60"/>
      <c r="M100" s="83"/>
      <c r="N100" s="60"/>
      <c r="O100" s="60"/>
      <c r="P100" s="60"/>
      <c r="Q100" s="60"/>
      <c r="R100" s="60"/>
      <c r="S100" s="60"/>
      <c r="T100" s="60"/>
      <c r="U100" s="60"/>
      <c r="V100" s="60"/>
      <c r="W100" s="83"/>
      <c r="X100" s="46" t="s">
        <v>759</v>
      </c>
      <c r="Y100" s="12" t="s">
        <v>779</v>
      </c>
    </row>
    <row r="101" spans="1:25" ht="105" hidden="1" x14ac:dyDescent="0.25">
      <c r="A101" s="22"/>
      <c r="B101" s="23"/>
      <c r="C101" s="23"/>
      <c r="D101" s="29" t="s">
        <v>433</v>
      </c>
      <c r="E101" s="66" t="s">
        <v>244</v>
      </c>
      <c r="F101" s="24" t="s">
        <v>247</v>
      </c>
      <c r="G101" s="89"/>
      <c r="H101" s="89"/>
      <c r="I101" s="89"/>
      <c r="J101" s="60"/>
      <c r="K101" s="60"/>
      <c r="L101" s="60"/>
      <c r="M101" s="83"/>
      <c r="N101" s="60"/>
      <c r="O101" s="60"/>
      <c r="P101" s="60"/>
      <c r="Q101" s="60"/>
      <c r="R101" s="60"/>
      <c r="S101" s="60"/>
      <c r="T101" s="60"/>
      <c r="U101" s="60"/>
      <c r="V101" s="60"/>
      <c r="W101" s="83"/>
      <c r="X101" s="46" t="s">
        <v>759</v>
      </c>
      <c r="Y101" s="12" t="s">
        <v>779</v>
      </c>
    </row>
    <row r="102" spans="1:25" ht="89.25" hidden="1" x14ac:dyDescent="0.25">
      <c r="A102" s="22"/>
      <c r="B102" s="23"/>
      <c r="C102" s="23"/>
      <c r="D102" s="29" t="s">
        <v>433</v>
      </c>
      <c r="E102" s="66" t="s">
        <v>245</v>
      </c>
      <c r="F102" s="24" t="s">
        <v>248</v>
      </c>
      <c r="G102" s="89"/>
      <c r="H102" s="89"/>
      <c r="I102" s="89"/>
      <c r="J102" s="60"/>
      <c r="K102" s="60"/>
      <c r="L102" s="60"/>
      <c r="M102" s="83"/>
      <c r="N102" s="60"/>
      <c r="O102" s="60"/>
      <c r="P102" s="60"/>
      <c r="Q102" s="60"/>
      <c r="R102" s="60"/>
      <c r="S102" s="60"/>
      <c r="T102" s="60"/>
      <c r="U102" s="60"/>
      <c r="V102" s="60"/>
      <c r="W102" s="83"/>
      <c r="X102" s="46" t="s">
        <v>759</v>
      </c>
      <c r="Y102" s="12" t="s">
        <v>779</v>
      </c>
    </row>
    <row r="103" spans="1:25" ht="90" hidden="1" x14ac:dyDescent="0.25">
      <c r="A103" s="22"/>
      <c r="B103" s="23"/>
      <c r="C103" s="23"/>
      <c r="D103" s="29" t="s">
        <v>433</v>
      </c>
      <c r="E103" s="66" t="s">
        <v>246</v>
      </c>
      <c r="F103" s="24" t="s">
        <v>249</v>
      </c>
      <c r="G103" s="89"/>
      <c r="H103" s="89"/>
      <c r="I103" s="89"/>
      <c r="J103" s="60"/>
      <c r="K103" s="60"/>
      <c r="L103" s="60"/>
      <c r="M103" s="83"/>
      <c r="N103" s="60"/>
      <c r="O103" s="60"/>
      <c r="P103" s="60"/>
      <c r="Q103" s="60"/>
      <c r="R103" s="60"/>
      <c r="S103" s="60"/>
      <c r="T103" s="60"/>
      <c r="U103" s="60"/>
      <c r="V103" s="60"/>
      <c r="W103" s="83"/>
      <c r="X103" s="46" t="s">
        <v>759</v>
      </c>
      <c r="Y103" s="12" t="s">
        <v>779</v>
      </c>
    </row>
    <row r="104" spans="1:25" ht="105" hidden="1" x14ac:dyDescent="0.25">
      <c r="A104" s="22"/>
      <c r="B104" s="23"/>
      <c r="C104" s="23"/>
      <c r="D104" s="29" t="s">
        <v>433</v>
      </c>
      <c r="E104" s="66" t="s">
        <v>250</v>
      </c>
      <c r="F104" s="24" t="s">
        <v>434</v>
      </c>
      <c r="G104" s="89"/>
      <c r="H104" s="89"/>
      <c r="I104" s="89"/>
      <c r="J104" s="60"/>
      <c r="K104" s="60"/>
      <c r="L104" s="60"/>
      <c r="M104" s="83"/>
      <c r="N104" s="60"/>
      <c r="O104" s="60"/>
      <c r="P104" s="60"/>
      <c r="Q104" s="60"/>
      <c r="R104" s="60"/>
      <c r="S104" s="60"/>
      <c r="T104" s="60"/>
      <c r="U104" s="60"/>
      <c r="V104" s="60"/>
      <c r="W104" s="83"/>
      <c r="X104" s="46" t="s">
        <v>759</v>
      </c>
      <c r="Y104" s="12" t="s">
        <v>779</v>
      </c>
    </row>
    <row r="105" spans="1:25" ht="135" hidden="1" x14ac:dyDescent="0.25">
      <c r="A105" s="22"/>
      <c r="B105" s="23"/>
      <c r="C105" s="23"/>
      <c r="D105" s="29" t="s">
        <v>433</v>
      </c>
      <c r="E105" s="66" t="s">
        <v>251</v>
      </c>
      <c r="F105" s="24" t="s">
        <v>809</v>
      </c>
      <c r="G105" s="89"/>
      <c r="H105" s="89"/>
      <c r="I105" s="89"/>
      <c r="J105" s="60"/>
      <c r="K105" s="60"/>
      <c r="L105" s="60"/>
      <c r="M105" s="83"/>
      <c r="N105" s="60"/>
      <c r="O105" s="60"/>
      <c r="P105" s="60"/>
      <c r="Q105" s="60"/>
      <c r="R105" s="60"/>
      <c r="S105" s="60"/>
      <c r="T105" s="60"/>
      <c r="U105" s="60"/>
      <c r="V105" s="60"/>
      <c r="W105" s="83"/>
      <c r="X105" s="46" t="s">
        <v>759</v>
      </c>
      <c r="Y105" s="12" t="s">
        <v>779</v>
      </c>
    </row>
    <row r="106" spans="1:25" ht="89.25" hidden="1" x14ac:dyDescent="0.25">
      <c r="A106" s="198"/>
      <c r="B106" s="18"/>
      <c r="C106" s="18"/>
      <c r="D106" s="29" t="s">
        <v>433</v>
      </c>
      <c r="E106" s="66" t="s">
        <v>253</v>
      </c>
      <c r="F106" s="24" t="s">
        <v>252</v>
      </c>
      <c r="G106" s="89"/>
      <c r="H106" s="89"/>
      <c r="I106" s="89"/>
      <c r="J106" s="60"/>
      <c r="K106" s="60"/>
      <c r="L106" s="60"/>
      <c r="M106" s="83"/>
      <c r="N106" s="60"/>
      <c r="O106" s="60"/>
      <c r="P106" s="60"/>
      <c r="Q106" s="60"/>
      <c r="R106" s="60"/>
      <c r="S106" s="60"/>
      <c r="T106" s="60"/>
      <c r="U106" s="60"/>
      <c r="V106" s="60"/>
      <c r="W106" s="83"/>
      <c r="X106" s="46" t="s">
        <v>759</v>
      </c>
      <c r="Y106" s="12" t="s">
        <v>779</v>
      </c>
    </row>
    <row r="107" spans="1:25" ht="150" hidden="1" x14ac:dyDescent="0.25">
      <c r="A107" s="9" t="s">
        <v>273</v>
      </c>
      <c r="B107" s="10" t="s">
        <v>198</v>
      </c>
      <c r="C107" s="10" t="s">
        <v>254</v>
      </c>
      <c r="D107" s="29" t="s">
        <v>433</v>
      </c>
      <c r="E107" s="66" t="s">
        <v>256</v>
      </c>
      <c r="F107" s="24" t="s">
        <v>255</v>
      </c>
      <c r="G107" s="89"/>
      <c r="H107" s="89"/>
      <c r="I107" s="89"/>
      <c r="J107" s="60"/>
      <c r="K107" s="60"/>
      <c r="L107" s="60"/>
      <c r="M107" s="83"/>
      <c r="N107" s="60"/>
      <c r="O107" s="60"/>
      <c r="P107" s="60"/>
      <c r="Q107" s="60"/>
      <c r="R107" s="60"/>
      <c r="S107" s="60"/>
      <c r="T107" s="60"/>
      <c r="U107" s="60"/>
      <c r="V107" s="60"/>
      <c r="W107" s="83"/>
      <c r="X107" s="46" t="s">
        <v>759</v>
      </c>
      <c r="Y107" s="12" t="s">
        <v>779</v>
      </c>
    </row>
    <row r="108" spans="1:25" ht="89.25" hidden="1" x14ac:dyDescent="0.25">
      <c r="A108" s="198"/>
      <c r="B108" s="18"/>
      <c r="C108" s="18"/>
      <c r="D108" s="29" t="s">
        <v>433</v>
      </c>
      <c r="E108" s="66" t="s">
        <v>257</v>
      </c>
      <c r="F108" s="201" t="s">
        <v>258</v>
      </c>
      <c r="G108" s="91"/>
      <c r="H108" s="91"/>
      <c r="I108" s="91"/>
      <c r="J108" s="60"/>
      <c r="K108" s="60"/>
      <c r="L108" s="60"/>
      <c r="M108" s="83"/>
      <c r="N108" s="60"/>
      <c r="O108" s="60"/>
      <c r="P108" s="60"/>
      <c r="Q108" s="60"/>
      <c r="R108" s="60"/>
      <c r="S108" s="60"/>
      <c r="T108" s="60"/>
      <c r="U108" s="60"/>
      <c r="V108" s="60"/>
      <c r="W108" s="83"/>
      <c r="X108" s="46" t="s">
        <v>759</v>
      </c>
      <c r="Y108" s="12" t="s">
        <v>779</v>
      </c>
    </row>
    <row r="109" spans="1:25" ht="15" hidden="1" x14ac:dyDescent="0.25">
      <c r="A109" s="194" t="s">
        <v>37</v>
      </c>
      <c r="B109" s="46" t="s">
        <v>26</v>
      </c>
      <c r="C109" s="307" t="s">
        <v>302</v>
      </c>
      <c r="D109" s="308"/>
      <c r="E109" s="308"/>
      <c r="F109" s="308"/>
      <c r="G109" s="308"/>
      <c r="H109" s="308"/>
      <c r="I109" s="291"/>
      <c r="J109" s="291"/>
      <c r="K109" s="291"/>
      <c r="L109" s="291"/>
      <c r="M109" s="291"/>
      <c r="N109" s="291"/>
      <c r="O109" s="291"/>
      <c r="P109" s="291"/>
      <c r="Q109" s="291"/>
      <c r="R109" s="291"/>
      <c r="S109" s="291"/>
      <c r="T109" s="291"/>
      <c r="U109" s="291"/>
      <c r="V109" s="291"/>
      <c r="W109" s="292"/>
      <c r="X109" s="12"/>
      <c r="Y109" s="12"/>
    </row>
    <row r="110" spans="1:25" s="56" customFormat="1" ht="195" hidden="1" x14ac:dyDescent="0.25">
      <c r="A110" s="9" t="s">
        <v>259</v>
      </c>
      <c r="B110" s="66" t="s">
        <v>278</v>
      </c>
      <c r="C110" s="66" t="s">
        <v>721</v>
      </c>
      <c r="D110" s="29" t="s">
        <v>593</v>
      </c>
      <c r="E110" s="66" t="s">
        <v>281</v>
      </c>
      <c r="F110" s="66" t="s">
        <v>294</v>
      </c>
      <c r="G110" s="83" t="s">
        <v>289</v>
      </c>
      <c r="H110" s="86" t="s">
        <v>608</v>
      </c>
      <c r="I110" s="86">
        <v>100</v>
      </c>
      <c r="J110" s="83">
        <v>100</v>
      </c>
      <c r="K110" s="83"/>
      <c r="L110" s="83"/>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05" hidden="1" x14ac:dyDescent="0.25">
      <c r="A111" s="9" t="s">
        <v>279</v>
      </c>
      <c r="B111" s="66" t="s">
        <v>280</v>
      </c>
      <c r="C111" s="21" t="s">
        <v>595</v>
      </c>
      <c r="D111" s="29" t="s">
        <v>596</v>
      </c>
      <c r="E111" s="66" t="s">
        <v>282</v>
      </c>
      <c r="F111" s="66" t="s">
        <v>453</v>
      </c>
      <c r="G111" s="83" t="s">
        <v>444</v>
      </c>
      <c r="H111" s="86" t="s">
        <v>597</v>
      </c>
      <c r="I111" s="86">
        <v>3</v>
      </c>
      <c r="J111" s="83">
        <v>3</v>
      </c>
      <c r="K111" s="83"/>
      <c r="L111" s="83"/>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78.75" hidden="1" x14ac:dyDescent="0.25">
      <c r="A112" s="9" t="s">
        <v>283</v>
      </c>
      <c r="B112" s="66" t="s">
        <v>284</v>
      </c>
      <c r="C112" s="66" t="s">
        <v>598</v>
      </c>
      <c r="D112" s="29" t="s">
        <v>599</v>
      </c>
      <c r="E112" s="66" t="s">
        <v>694</v>
      </c>
      <c r="F112" s="66" t="s">
        <v>301</v>
      </c>
      <c r="G112" s="83" t="s">
        <v>445</v>
      </c>
      <c r="H112" s="86" t="s">
        <v>600</v>
      </c>
      <c r="I112" s="115">
        <v>80</v>
      </c>
      <c r="J112" s="116">
        <v>80</v>
      </c>
      <c r="K112" s="116"/>
      <c r="L112" s="116"/>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10" hidden="1" x14ac:dyDescent="0.25">
      <c r="A113" s="57" t="s">
        <v>285</v>
      </c>
      <c r="B113" s="66" t="s">
        <v>288</v>
      </c>
      <c r="C113" s="66" t="s">
        <v>601</v>
      </c>
      <c r="D113" s="29" t="s">
        <v>593</v>
      </c>
      <c r="E113" s="66" t="s">
        <v>286</v>
      </c>
      <c r="F113" s="66" t="s">
        <v>435</v>
      </c>
      <c r="G113" s="83" t="s">
        <v>602</v>
      </c>
      <c r="H113" s="86" t="s">
        <v>603</v>
      </c>
      <c r="I113" s="115">
        <v>15</v>
      </c>
      <c r="J113" s="116">
        <v>15</v>
      </c>
      <c r="K113" s="116"/>
      <c r="L113" s="116"/>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hidden="1" x14ac:dyDescent="0.25">
      <c r="A114" s="9" t="s">
        <v>292</v>
      </c>
      <c r="B114" s="66" t="s">
        <v>293</v>
      </c>
      <c r="C114" s="66" t="s">
        <v>291</v>
      </c>
      <c r="D114" s="29" t="s">
        <v>593</v>
      </c>
      <c r="E114" s="66" t="s">
        <v>295</v>
      </c>
      <c r="F114" s="66" t="s">
        <v>290</v>
      </c>
      <c r="G114" s="83" t="s">
        <v>604</v>
      </c>
      <c r="H114" s="86" t="s">
        <v>605</v>
      </c>
      <c r="I114" s="115">
        <v>45</v>
      </c>
      <c r="J114" s="116">
        <v>68</v>
      </c>
      <c r="K114" s="116"/>
      <c r="L114" s="116"/>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20" hidden="1" x14ac:dyDescent="0.25">
      <c r="A115" s="9" t="s">
        <v>297</v>
      </c>
      <c r="B115" s="66" t="s">
        <v>296</v>
      </c>
      <c r="C115" s="66" t="s">
        <v>722</v>
      </c>
      <c r="D115" s="29" t="s">
        <v>593</v>
      </c>
      <c r="E115" s="66" t="s">
        <v>695</v>
      </c>
      <c r="F115" s="24" t="s">
        <v>287</v>
      </c>
      <c r="G115" s="83" t="s">
        <v>606</v>
      </c>
      <c r="H115" s="86" t="s">
        <v>607</v>
      </c>
      <c r="I115" s="115">
        <v>1</v>
      </c>
      <c r="J115" s="116">
        <v>1</v>
      </c>
      <c r="K115" s="116"/>
      <c r="L115" s="116"/>
      <c r="M115" s="116">
        <v>1</v>
      </c>
      <c r="N115" s="116">
        <v>2</v>
      </c>
      <c r="O115" s="116">
        <v>2</v>
      </c>
      <c r="P115" s="116">
        <v>3</v>
      </c>
      <c r="Q115" s="116">
        <v>3</v>
      </c>
      <c r="R115" s="116">
        <v>3</v>
      </c>
      <c r="S115" s="116">
        <v>4</v>
      </c>
      <c r="T115" s="116">
        <v>4</v>
      </c>
      <c r="U115" s="116">
        <v>4</v>
      </c>
      <c r="V115" s="116">
        <v>5</v>
      </c>
      <c r="W115" s="116">
        <v>5</v>
      </c>
      <c r="X115" s="46" t="s">
        <v>759</v>
      </c>
      <c r="Y115" s="12" t="s">
        <v>594</v>
      </c>
    </row>
    <row r="116" spans="1:25" hidden="1" x14ac:dyDescent="0.25">
      <c r="A116" s="195"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hidden="1" customHeight="1" x14ac:dyDescent="0.25">
      <c r="A117" s="69" t="s">
        <v>300</v>
      </c>
      <c r="B117" s="190" t="s">
        <v>303</v>
      </c>
      <c r="C117" s="190" t="s">
        <v>443</v>
      </c>
      <c r="D117" s="70" t="s">
        <v>305</v>
      </c>
      <c r="E117" s="24" t="s">
        <v>304</v>
      </c>
      <c r="F117" s="182" t="s">
        <v>567</v>
      </c>
      <c r="G117" s="126" t="s">
        <v>321</v>
      </c>
      <c r="H117" s="134" t="s">
        <v>751</v>
      </c>
      <c r="I117" s="133">
        <v>30</v>
      </c>
      <c r="J117" s="127">
        <v>35</v>
      </c>
      <c r="K117" s="127"/>
      <c r="L117" s="127"/>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hidden="1" customHeight="1" x14ac:dyDescent="0.25">
      <c r="A118" s="73"/>
      <c r="B118" s="55"/>
      <c r="C118" s="55"/>
      <c r="D118" s="70" t="s">
        <v>305</v>
      </c>
      <c r="E118" s="24" t="s">
        <v>308</v>
      </c>
      <c r="F118" s="182" t="s">
        <v>568</v>
      </c>
      <c r="G118" s="126" t="s">
        <v>322</v>
      </c>
      <c r="H118" s="134" t="s">
        <v>569</v>
      </c>
      <c r="I118" s="133">
        <v>20</v>
      </c>
      <c r="J118" s="127">
        <v>20</v>
      </c>
      <c r="K118" s="127"/>
      <c r="L118" s="127"/>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hidden="1" customHeight="1" x14ac:dyDescent="0.25">
      <c r="A119" s="74" t="s">
        <v>307</v>
      </c>
      <c r="B119" s="24" t="s">
        <v>306</v>
      </c>
      <c r="C119" s="24" t="s">
        <v>730</v>
      </c>
      <c r="D119" s="70" t="s">
        <v>305</v>
      </c>
      <c r="E119" s="24" t="s">
        <v>570</v>
      </c>
      <c r="F119" s="182" t="s">
        <v>309</v>
      </c>
      <c r="G119" s="126" t="s">
        <v>323</v>
      </c>
      <c r="H119" s="134" t="s">
        <v>571</v>
      </c>
      <c r="I119" s="133">
        <v>3</v>
      </c>
      <c r="J119" s="127">
        <v>5</v>
      </c>
      <c r="K119" s="127"/>
      <c r="L119" s="127"/>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hidden="1" x14ac:dyDescent="0.25">
      <c r="A120" s="75" t="s">
        <v>310</v>
      </c>
      <c r="B120" s="190" t="s">
        <v>311</v>
      </c>
      <c r="C120" s="190" t="s">
        <v>609</v>
      </c>
      <c r="D120" s="70" t="s">
        <v>305</v>
      </c>
      <c r="E120" s="24" t="s">
        <v>313</v>
      </c>
      <c r="F120" s="182" t="s">
        <v>312</v>
      </c>
      <c r="G120" s="126" t="s">
        <v>324</v>
      </c>
      <c r="H120" s="134" t="s">
        <v>572</v>
      </c>
      <c r="I120" s="133">
        <v>8</v>
      </c>
      <c r="J120" s="127">
        <v>8</v>
      </c>
      <c r="K120" s="127"/>
      <c r="L120" s="127"/>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hidden="1" customHeight="1" x14ac:dyDescent="0.25">
      <c r="A121" s="76"/>
      <c r="B121" s="55"/>
      <c r="C121" s="55"/>
      <c r="D121" s="70" t="s">
        <v>305</v>
      </c>
      <c r="E121" s="24" t="s">
        <v>314</v>
      </c>
      <c r="F121" s="182" t="s">
        <v>573</v>
      </c>
      <c r="G121" s="126" t="s">
        <v>325</v>
      </c>
      <c r="H121" s="134" t="s">
        <v>574</v>
      </c>
      <c r="I121" s="133">
        <v>95</v>
      </c>
      <c r="J121" s="127">
        <v>95</v>
      </c>
      <c r="K121" s="127"/>
      <c r="L121" s="127"/>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157.5" hidden="1" x14ac:dyDescent="0.25">
      <c r="A122" s="69" t="s">
        <v>315</v>
      </c>
      <c r="B122" s="190" t="s">
        <v>316</v>
      </c>
      <c r="C122" s="190" t="s">
        <v>447</v>
      </c>
      <c r="D122" s="70" t="s">
        <v>305</v>
      </c>
      <c r="E122" s="24" t="s">
        <v>317</v>
      </c>
      <c r="F122" s="24" t="s">
        <v>670</v>
      </c>
      <c r="G122" s="126" t="s">
        <v>326</v>
      </c>
      <c r="H122" s="134" t="s">
        <v>446</v>
      </c>
      <c r="I122" s="133">
        <v>30</v>
      </c>
      <c r="J122" s="127">
        <v>32</v>
      </c>
      <c r="K122" s="127"/>
      <c r="L122" s="127"/>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hidden="1" customHeight="1" x14ac:dyDescent="0.25">
      <c r="A123" s="77"/>
      <c r="B123" s="52"/>
      <c r="C123" s="52"/>
      <c r="D123" s="193" t="s">
        <v>305</v>
      </c>
      <c r="E123" s="190" t="s">
        <v>575</v>
      </c>
      <c r="F123" s="190" t="s">
        <v>810</v>
      </c>
      <c r="G123" s="126" t="s">
        <v>333</v>
      </c>
      <c r="H123" s="134" t="s">
        <v>671</v>
      </c>
      <c r="I123" s="133">
        <v>0</v>
      </c>
      <c r="J123" s="127">
        <v>0</v>
      </c>
      <c r="K123" s="127"/>
      <c r="L123" s="127"/>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hidden="1" customHeight="1" x14ac:dyDescent="0.25">
      <c r="A124" s="77"/>
      <c r="B124" s="52"/>
      <c r="C124" s="52"/>
      <c r="D124" s="78"/>
      <c r="E124" s="55"/>
      <c r="F124" s="55"/>
      <c r="G124" s="126" t="s">
        <v>334</v>
      </c>
      <c r="H124" s="134" t="s">
        <v>672</v>
      </c>
      <c r="I124" s="133">
        <v>0</v>
      </c>
      <c r="J124" s="127">
        <v>0</v>
      </c>
      <c r="K124" s="127"/>
      <c r="L124" s="127"/>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hidden="1" x14ac:dyDescent="0.25">
      <c r="A125" s="73"/>
      <c r="B125" s="55"/>
      <c r="C125" s="55"/>
      <c r="D125" s="70" t="s">
        <v>305</v>
      </c>
      <c r="E125" s="24" t="s">
        <v>576</v>
      </c>
      <c r="F125" s="24" t="s">
        <v>577</v>
      </c>
      <c r="G125" s="126" t="s">
        <v>586</v>
      </c>
      <c r="H125" s="134" t="s">
        <v>611</v>
      </c>
      <c r="I125" s="133">
        <v>80</v>
      </c>
      <c r="J125" s="127">
        <v>80</v>
      </c>
      <c r="K125" s="127"/>
      <c r="L125" s="127"/>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hidden="1" customHeight="1" x14ac:dyDescent="0.25">
      <c r="A126" s="197" t="s">
        <v>319</v>
      </c>
      <c r="B126" s="24" t="s">
        <v>318</v>
      </c>
      <c r="C126" s="24" t="s">
        <v>610</v>
      </c>
      <c r="D126" s="70" t="s">
        <v>305</v>
      </c>
      <c r="E126" s="24" t="s">
        <v>320</v>
      </c>
      <c r="F126" s="24" t="s">
        <v>752</v>
      </c>
      <c r="G126" s="126" t="s">
        <v>587</v>
      </c>
      <c r="H126" s="134" t="s">
        <v>676</v>
      </c>
      <c r="I126" s="126">
        <v>40</v>
      </c>
      <c r="J126" s="126">
        <v>40</v>
      </c>
      <c r="K126" s="126"/>
      <c r="L126" s="126"/>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hidden="1" customHeight="1" x14ac:dyDescent="0.25">
      <c r="A127" s="75" t="s">
        <v>327</v>
      </c>
      <c r="B127" s="190" t="s">
        <v>328</v>
      </c>
      <c r="C127" s="190" t="s">
        <v>668</v>
      </c>
      <c r="D127" s="70" t="s">
        <v>305</v>
      </c>
      <c r="E127" s="24" t="s">
        <v>335</v>
      </c>
      <c r="F127" s="24" t="s">
        <v>578</v>
      </c>
      <c r="G127" s="126" t="s">
        <v>588</v>
      </c>
      <c r="H127" s="134" t="s">
        <v>579</v>
      </c>
      <c r="I127" s="133">
        <v>50</v>
      </c>
      <c r="J127" s="127">
        <v>50</v>
      </c>
      <c r="K127" s="127"/>
      <c r="L127" s="127"/>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hidden="1" customHeight="1" x14ac:dyDescent="0.25">
      <c r="A128" s="79"/>
      <c r="B128" s="52"/>
      <c r="C128" s="52"/>
      <c r="D128" s="70" t="s">
        <v>305</v>
      </c>
      <c r="E128" s="24" t="s">
        <v>580</v>
      </c>
      <c r="F128" s="24" t="s">
        <v>753</v>
      </c>
      <c r="G128" s="126" t="s">
        <v>589</v>
      </c>
      <c r="H128" s="134" t="s">
        <v>673</v>
      </c>
      <c r="I128" s="133">
        <v>50</v>
      </c>
      <c r="J128" s="127">
        <v>50</v>
      </c>
      <c r="K128" s="127"/>
      <c r="L128" s="127"/>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hidden="1" customHeight="1" x14ac:dyDescent="0.25">
      <c r="A129" s="79"/>
      <c r="B129" s="52"/>
      <c r="C129" s="52"/>
      <c r="D129" s="70" t="s">
        <v>771</v>
      </c>
      <c r="E129" s="24" t="s">
        <v>612</v>
      </c>
      <c r="F129" s="24" t="s">
        <v>613</v>
      </c>
      <c r="G129" s="126" t="s">
        <v>590</v>
      </c>
      <c r="H129" s="134" t="s">
        <v>772</v>
      </c>
      <c r="I129" s="133">
        <v>70</v>
      </c>
      <c r="J129" s="127">
        <v>73</v>
      </c>
      <c r="K129" s="127"/>
      <c r="L129" s="127"/>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hidden="1" customHeight="1" x14ac:dyDescent="0.25">
      <c r="A130" s="79"/>
      <c r="B130" s="52"/>
      <c r="C130" s="52"/>
      <c r="D130" s="70" t="s">
        <v>771</v>
      </c>
      <c r="E130" s="24" t="s">
        <v>614</v>
      </c>
      <c r="F130" s="24" t="s">
        <v>615</v>
      </c>
      <c r="G130" s="155" t="s">
        <v>617</v>
      </c>
      <c r="H130" s="155" t="s">
        <v>774</v>
      </c>
      <c r="I130" s="155">
        <v>0</v>
      </c>
      <c r="J130" s="155">
        <v>0.25</v>
      </c>
      <c r="K130" s="155"/>
      <c r="L130" s="155"/>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78" hidden="1" customHeight="1" x14ac:dyDescent="0.25">
      <c r="A131" s="76"/>
      <c r="B131" s="55"/>
      <c r="C131" s="55"/>
      <c r="D131" s="70" t="s">
        <v>771</v>
      </c>
      <c r="E131" s="24" t="s">
        <v>616</v>
      </c>
      <c r="F131" s="24" t="s">
        <v>619</v>
      </c>
      <c r="G131" s="156"/>
      <c r="H131" s="156"/>
      <c r="I131" s="156"/>
      <c r="J131" s="157"/>
      <c r="K131" s="157"/>
      <c r="L131" s="157"/>
      <c r="M131" s="156"/>
      <c r="N131" s="157"/>
      <c r="O131" s="157"/>
      <c r="P131" s="157"/>
      <c r="Q131" s="157"/>
      <c r="R131" s="157"/>
      <c r="S131" s="157"/>
      <c r="T131" s="157"/>
      <c r="U131" s="157"/>
      <c r="V131" s="157"/>
      <c r="W131" s="156"/>
      <c r="X131" s="46" t="s">
        <v>759</v>
      </c>
      <c r="Y131" s="71" t="s">
        <v>773</v>
      </c>
    </row>
    <row r="132" spans="1:26" s="72" customFormat="1" ht="141.75" hidden="1" x14ac:dyDescent="0.25">
      <c r="A132" s="69" t="s">
        <v>330</v>
      </c>
      <c r="B132" s="190" t="s">
        <v>329</v>
      </c>
      <c r="C132" s="190" t="s">
        <v>581</v>
      </c>
      <c r="D132" s="193" t="s">
        <v>305</v>
      </c>
      <c r="E132" s="190" t="s">
        <v>336</v>
      </c>
      <c r="F132" s="190" t="s">
        <v>723</v>
      </c>
      <c r="G132" s="126" t="s">
        <v>618</v>
      </c>
      <c r="H132" s="134" t="s">
        <v>674</v>
      </c>
      <c r="I132" s="133">
        <v>10</v>
      </c>
      <c r="J132" s="127">
        <v>10</v>
      </c>
      <c r="K132" s="127"/>
      <c r="L132" s="127"/>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hidden="1" x14ac:dyDescent="0.25">
      <c r="A133" s="73"/>
      <c r="B133" s="55"/>
      <c r="C133" s="55"/>
      <c r="D133" s="78"/>
      <c r="E133" s="55"/>
      <c r="F133" s="55"/>
      <c r="G133" s="126" t="s">
        <v>620</v>
      </c>
      <c r="H133" s="134" t="s">
        <v>667</v>
      </c>
      <c r="I133" s="133">
        <v>80</v>
      </c>
      <c r="J133" s="127">
        <v>80</v>
      </c>
      <c r="K133" s="127"/>
      <c r="L133" s="127"/>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hidden="1" x14ac:dyDescent="0.25">
      <c r="A134" s="74" t="s">
        <v>582</v>
      </c>
      <c r="B134" s="24" t="s">
        <v>583</v>
      </c>
      <c r="C134" s="24" t="s">
        <v>675</v>
      </c>
      <c r="D134" s="70" t="s">
        <v>305</v>
      </c>
      <c r="E134" s="24" t="s">
        <v>584</v>
      </c>
      <c r="F134" s="24" t="s">
        <v>585</v>
      </c>
      <c r="G134" s="126" t="s">
        <v>621</v>
      </c>
      <c r="H134" s="134" t="s">
        <v>669</v>
      </c>
      <c r="I134" s="133">
        <v>50</v>
      </c>
      <c r="J134" s="127">
        <v>50</v>
      </c>
      <c r="K134" s="127"/>
      <c r="L134" s="127"/>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hidden="1" x14ac:dyDescent="0.25">
      <c r="A135" s="69" t="s">
        <v>622</v>
      </c>
      <c r="B135" s="190" t="s">
        <v>624</v>
      </c>
      <c r="C135" s="190" t="s">
        <v>626</v>
      </c>
      <c r="D135" s="193" t="s">
        <v>771</v>
      </c>
      <c r="E135" s="190" t="s">
        <v>627</v>
      </c>
      <c r="F135" s="350" t="s">
        <v>626</v>
      </c>
      <c r="G135" s="126" t="s">
        <v>630</v>
      </c>
      <c r="H135" s="134" t="s">
        <v>775</v>
      </c>
      <c r="I135" s="133">
        <v>4</v>
      </c>
      <c r="J135" s="127">
        <v>5</v>
      </c>
      <c r="K135" s="127"/>
      <c r="L135" s="127"/>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hidden="1" x14ac:dyDescent="0.25">
      <c r="A136" s="77"/>
      <c r="B136" s="52"/>
      <c r="C136" s="52"/>
      <c r="D136" s="78"/>
      <c r="E136" s="191"/>
      <c r="F136" s="351"/>
      <c r="G136" s="126" t="s">
        <v>633</v>
      </c>
      <c r="H136" s="134" t="s">
        <v>776</v>
      </c>
      <c r="I136" s="133">
        <v>3</v>
      </c>
      <c r="J136" s="127">
        <v>5</v>
      </c>
      <c r="K136" s="127"/>
      <c r="L136" s="127"/>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hidden="1" x14ac:dyDescent="0.25">
      <c r="A137" s="77"/>
      <c r="B137" s="52"/>
      <c r="C137" s="52"/>
      <c r="D137" s="193"/>
      <c r="E137" s="191"/>
      <c r="F137" s="351"/>
      <c r="G137" s="126" t="s">
        <v>632</v>
      </c>
      <c r="H137" s="134" t="s">
        <v>780</v>
      </c>
      <c r="I137" s="134">
        <v>1.2</v>
      </c>
      <c r="J137" s="127">
        <v>3</v>
      </c>
      <c r="K137" s="127"/>
      <c r="L137" s="127"/>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hidden="1" x14ac:dyDescent="0.25">
      <c r="A138" s="73"/>
      <c r="B138" s="55"/>
      <c r="C138" s="55"/>
      <c r="D138" s="78" t="s">
        <v>782</v>
      </c>
      <c r="E138" s="192"/>
      <c r="F138" s="306"/>
      <c r="G138" s="126" t="s">
        <v>631</v>
      </c>
      <c r="H138" s="134" t="s">
        <v>783</v>
      </c>
      <c r="I138" s="133">
        <v>0</v>
      </c>
      <c r="J138" s="127">
        <v>3</v>
      </c>
      <c r="K138" s="127"/>
      <c r="L138" s="127"/>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hidden="1" x14ac:dyDescent="0.25">
      <c r="A139" s="69" t="s">
        <v>623</v>
      </c>
      <c r="B139" s="190" t="s">
        <v>625</v>
      </c>
      <c r="C139" s="190" t="s">
        <v>628</v>
      </c>
      <c r="D139" s="352" t="s">
        <v>771</v>
      </c>
      <c r="E139" s="190" t="s">
        <v>629</v>
      </c>
      <c r="F139" s="190" t="s">
        <v>628</v>
      </c>
      <c r="G139" s="126" t="s">
        <v>634</v>
      </c>
      <c r="H139" s="134" t="s">
        <v>777</v>
      </c>
      <c r="I139" s="133">
        <v>0</v>
      </c>
      <c r="J139" s="127">
        <v>1</v>
      </c>
      <c r="K139" s="127"/>
      <c r="L139" s="127"/>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hidden="1" x14ac:dyDescent="0.25">
      <c r="A140" s="77"/>
      <c r="B140" s="52"/>
      <c r="C140" s="52"/>
      <c r="D140" s="306"/>
      <c r="E140" s="52"/>
      <c r="F140" s="52"/>
      <c r="G140" s="126" t="s">
        <v>637</v>
      </c>
      <c r="H140" s="134" t="s">
        <v>778</v>
      </c>
      <c r="I140" s="133">
        <v>20</v>
      </c>
      <c r="J140" s="127">
        <v>30</v>
      </c>
      <c r="K140" s="127"/>
      <c r="L140" s="127"/>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hidden="1" customHeight="1" x14ac:dyDescent="0.25">
      <c r="A141" s="77"/>
      <c r="B141" s="52"/>
      <c r="C141" s="52"/>
      <c r="D141" s="352" t="s">
        <v>782</v>
      </c>
      <c r="E141" s="52"/>
      <c r="F141" s="52"/>
      <c r="G141" s="126" t="s">
        <v>636</v>
      </c>
      <c r="H141" s="134" t="s">
        <v>789</v>
      </c>
      <c r="I141" s="133">
        <v>5</v>
      </c>
      <c r="J141" s="127">
        <v>7</v>
      </c>
      <c r="K141" s="127"/>
      <c r="L141" s="127"/>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hidden="1" x14ac:dyDescent="0.25">
      <c r="A142" s="73"/>
      <c r="B142" s="55"/>
      <c r="C142" s="55"/>
      <c r="D142" s="306"/>
      <c r="E142" s="192"/>
      <c r="F142" s="55"/>
      <c r="G142" s="126" t="s">
        <v>635</v>
      </c>
      <c r="H142" s="134" t="s">
        <v>784</v>
      </c>
      <c r="I142" s="133">
        <v>0</v>
      </c>
      <c r="J142" s="127">
        <v>5</v>
      </c>
      <c r="K142" s="127"/>
      <c r="L142" s="127"/>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186"/>
      <c r="Y143" s="186"/>
    </row>
    <row r="144" spans="1:26" s="13" customFormat="1" ht="216" customHeight="1" x14ac:dyDescent="0.25">
      <c r="A144" s="57" t="s">
        <v>337</v>
      </c>
      <c r="B144" s="66" t="s">
        <v>513</v>
      </c>
      <c r="C144" s="83" t="s">
        <v>510</v>
      </c>
      <c r="D144" s="29" t="s">
        <v>806</v>
      </c>
      <c r="E144" s="66" t="s">
        <v>338</v>
      </c>
      <c r="F144" s="83" t="s">
        <v>511</v>
      </c>
      <c r="G144" s="83" t="s">
        <v>515</v>
      </c>
      <c r="H144" s="86" t="s">
        <v>764</v>
      </c>
      <c r="I144" s="86">
        <v>6.6</v>
      </c>
      <c r="J144" s="83">
        <v>6.6</v>
      </c>
      <c r="K144" s="83"/>
      <c r="L144" s="83"/>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x14ac:dyDescent="0.25">
      <c r="A145" s="57" t="s">
        <v>339</v>
      </c>
      <c r="B145" s="66" t="s">
        <v>340</v>
      </c>
      <c r="C145" s="83" t="s">
        <v>724</v>
      </c>
      <c r="D145" s="29" t="s">
        <v>806</v>
      </c>
      <c r="E145" s="66" t="s">
        <v>514</v>
      </c>
      <c r="F145" s="83" t="s">
        <v>512</v>
      </c>
      <c r="G145" s="83" t="s">
        <v>516</v>
      </c>
      <c r="H145" s="83" t="s">
        <v>765</v>
      </c>
      <c r="I145" s="83">
        <v>2.5</v>
      </c>
      <c r="J145" s="83">
        <v>2.5</v>
      </c>
      <c r="K145" s="83"/>
      <c r="L145" s="83"/>
      <c r="M145" s="83">
        <v>2.5</v>
      </c>
      <c r="N145" s="83">
        <v>2.6</v>
      </c>
      <c r="O145" s="83">
        <v>2.8</v>
      </c>
      <c r="P145" s="83">
        <v>3</v>
      </c>
      <c r="Q145" s="83">
        <v>3</v>
      </c>
      <c r="R145" s="83">
        <v>3</v>
      </c>
      <c r="S145" s="83">
        <v>3.5</v>
      </c>
      <c r="T145" s="83">
        <v>3.5</v>
      </c>
      <c r="U145" s="83">
        <v>4</v>
      </c>
      <c r="V145" s="83">
        <v>4.5</v>
      </c>
      <c r="W145" s="83">
        <v>6</v>
      </c>
      <c r="X145" s="46" t="s">
        <v>759</v>
      </c>
      <c r="Y145" s="12" t="s">
        <v>807</v>
      </c>
    </row>
    <row r="146" spans="1:25" hidden="1" x14ac:dyDescent="0.25">
      <c r="A146" s="195"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hidden="1" x14ac:dyDescent="0.25">
      <c r="A147" s="58" t="s">
        <v>342</v>
      </c>
      <c r="B147" s="66" t="s">
        <v>343</v>
      </c>
      <c r="C147" s="24" t="s">
        <v>505</v>
      </c>
      <c r="D147" s="29" t="s">
        <v>344</v>
      </c>
      <c r="E147" s="66" t="s">
        <v>346</v>
      </c>
      <c r="F147" s="66" t="s">
        <v>345</v>
      </c>
      <c r="G147" s="83" t="s">
        <v>352</v>
      </c>
      <c r="H147" s="86" t="s">
        <v>506</v>
      </c>
      <c r="I147" s="181">
        <v>40</v>
      </c>
      <c r="J147" s="181">
        <v>40</v>
      </c>
      <c r="K147" s="181"/>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hidden="1" x14ac:dyDescent="0.25">
      <c r="A148" s="67" t="s">
        <v>349</v>
      </c>
      <c r="B148" s="66" t="s">
        <v>347</v>
      </c>
      <c r="C148" s="66" t="s">
        <v>448</v>
      </c>
      <c r="D148" s="29" t="s">
        <v>344</v>
      </c>
      <c r="E148" s="66" t="s">
        <v>348</v>
      </c>
      <c r="F148" s="66" t="s">
        <v>436</v>
      </c>
      <c r="G148" s="83" t="s">
        <v>353</v>
      </c>
      <c r="H148" s="86" t="s">
        <v>507</v>
      </c>
      <c r="I148" s="83">
        <v>0.7</v>
      </c>
      <c r="J148" s="181">
        <v>1</v>
      </c>
      <c r="K148" s="181"/>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hidden="1" x14ac:dyDescent="0.25">
      <c r="A149" s="67" t="s">
        <v>350</v>
      </c>
      <c r="B149" s="66" t="s">
        <v>707</v>
      </c>
      <c r="C149" s="66" t="s">
        <v>725</v>
      </c>
      <c r="D149" s="29" t="s">
        <v>344</v>
      </c>
      <c r="E149" s="66" t="s">
        <v>708</v>
      </c>
      <c r="F149" s="66" t="s">
        <v>508</v>
      </c>
      <c r="G149" s="83" t="s">
        <v>509</v>
      </c>
      <c r="H149" s="86" t="s">
        <v>351</v>
      </c>
      <c r="I149" s="86">
        <v>0.6</v>
      </c>
      <c r="J149" s="181">
        <v>1</v>
      </c>
      <c r="K149" s="181"/>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hidden="1" x14ac:dyDescent="0.25">
      <c r="A150" s="195"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hidden="1" x14ac:dyDescent="0.25">
      <c r="A151" s="85" t="s">
        <v>354</v>
      </c>
      <c r="B151" s="83" t="s">
        <v>355</v>
      </c>
      <c r="C151" s="83" t="s">
        <v>531</v>
      </c>
      <c r="D151" s="29" t="s">
        <v>740</v>
      </c>
      <c r="E151" s="83" t="s">
        <v>357</v>
      </c>
      <c r="F151" s="66" t="s">
        <v>532</v>
      </c>
      <c r="G151" s="83" t="s">
        <v>364</v>
      </c>
      <c r="H151" s="86" t="s">
        <v>535</v>
      </c>
      <c r="I151" s="115">
        <v>60</v>
      </c>
      <c r="J151" s="116">
        <v>61</v>
      </c>
      <c r="K151" s="116"/>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hidden="1" x14ac:dyDescent="0.25">
      <c r="A152" s="85" t="s">
        <v>358</v>
      </c>
      <c r="B152" s="87" t="s">
        <v>360</v>
      </c>
      <c r="C152" s="87" t="s">
        <v>449</v>
      </c>
      <c r="D152" s="29" t="s">
        <v>740</v>
      </c>
      <c r="E152" s="83" t="s">
        <v>359</v>
      </c>
      <c r="F152" s="66" t="s">
        <v>533</v>
      </c>
      <c r="G152" s="83" t="s">
        <v>365</v>
      </c>
      <c r="H152" s="86" t="s">
        <v>536</v>
      </c>
      <c r="I152" s="115">
        <v>210</v>
      </c>
      <c r="J152" s="116">
        <v>210</v>
      </c>
      <c r="K152" s="116"/>
      <c r="L152" s="116"/>
      <c r="M152" s="116">
        <v>250</v>
      </c>
      <c r="N152" s="116">
        <v>270</v>
      </c>
      <c r="O152" s="116">
        <v>350</v>
      </c>
      <c r="P152" s="116">
        <v>450</v>
      </c>
      <c r="Q152" s="116">
        <v>500</v>
      </c>
      <c r="R152" s="116">
        <v>550</v>
      </c>
      <c r="S152" s="116">
        <v>600</v>
      </c>
      <c r="T152" s="116">
        <v>650</v>
      </c>
      <c r="U152" s="116">
        <v>700</v>
      </c>
      <c r="V152" s="116">
        <v>750</v>
      </c>
      <c r="W152" s="116">
        <v>800</v>
      </c>
      <c r="X152" s="46" t="s">
        <v>759</v>
      </c>
      <c r="Y152" s="12" t="s">
        <v>462</v>
      </c>
    </row>
    <row r="153" spans="1:25" ht="150.75" hidden="1" customHeight="1" x14ac:dyDescent="0.25">
      <c r="A153" s="88"/>
      <c r="B153" s="89"/>
      <c r="C153" s="89"/>
      <c r="D153" s="29" t="s">
        <v>740</v>
      </c>
      <c r="E153" s="83" t="s">
        <v>361</v>
      </c>
      <c r="F153" s="66" t="s">
        <v>534</v>
      </c>
      <c r="G153" s="87" t="s">
        <v>366</v>
      </c>
      <c r="H153" s="87" t="s">
        <v>363</v>
      </c>
      <c r="I153" s="147">
        <v>60</v>
      </c>
      <c r="J153" s="147">
        <v>61</v>
      </c>
      <c r="K153" s="147"/>
      <c r="L153" s="147"/>
      <c r="M153" s="147">
        <v>62</v>
      </c>
      <c r="N153" s="147">
        <v>63</v>
      </c>
      <c r="O153" s="147">
        <v>64</v>
      </c>
      <c r="P153" s="147">
        <v>65</v>
      </c>
      <c r="Q153" s="147">
        <v>66</v>
      </c>
      <c r="R153" s="147">
        <v>67</v>
      </c>
      <c r="S153" s="147">
        <v>67</v>
      </c>
      <c r="T153" s="147">
        <v>68</v>
      </c>
      <c r="U153" s="147">
        <v>69</v>
      </c>
      <c r="V153" s="147">
        <v>69</v>
      </c>
      <c r="W153" s="147">
        <v>0.7</v>
      </c>
      <c r="X153" s="46" t="s">
        <v>759</v>
      </c>
      <c r="Y153" s="11" t="s">
        <v>462</v>
      </c>
    </row>
    <row r="154" spans="1:25" ht="97.5" hidden="1" customHeight="1" x14ac:dyDescent="0.25">
      <c r="A154" s="90"/>
      <c r="B154" s="91"/>
      <c r="C154" s="91"/>
      <c r="D154" s="29" t="s">
        <v>740</v>
      </c>
      <c r="E154" s="83" t="s">
        <v>362</v>
      </c>
      <c r="F154" s="201" t="s">
        <v>726</v>
      </c>
      <c r="G154" s="92"/>
      <c r="H154" s="92"/>
      <c r="I154" s="165"/>
      <c r="J154" s="165"/>
      <c r="K154" s="165"/>
      <c r="L154" s="165"/>
      <c r="M154" s="165"/>
      <c r="N154" s="165"/>
      <c r="O154" s="165"/>
      <c r="P154" s="165"/>
      <c r="Q154" s="165"/>
      <c r="R154" s="165"/>
      <c r="S154" s="165"/>
      <c r="T154" s="165"/>
      <c r="U154" s="165"/>
      <c r="V154" s="165"/>
      <c r="W154" s="165"/>
      <c r="X154" s="46" t="s">
        <v>759</v>
      </c>
      <c r="Y154" s="45" t="s">
        <v>462</v>
      </c>
    </row>
    <row r="155" spans="1:25" s="13" customFormat="1" ht="348.75" hidden="1" customHeight="1" x14ac:dyDescent="0.25">
      <c r="A155" s="85" t="s">
        <v>367</v>
      </c>
      <c r="B155" s="87" t="s">
        <v>368</v>
      </c>
      <c r="C155" s="87" t="s">
        <v>523</v>
      </c>
      <c r="D155" s="29" t="s">
        <v>522</v>
      </c>
      <c r="E155" s="83" t="s">
        <v>369</v>
      </c>
      <c r="F155" s="66" t="s">
        <v>437</v>
      </c>
      <c r="G155" s="83" t="s">
        <v>375</v>
      </c>
      <c r="H155" s="86" t="s">
        <v>527</v>
      </c>
      <c r="I155" s="115">
        <v>52</v>
      </c>
      <c r="J155" s="116">
        <v>54</v>
      </c>
      <c r="K155" s="116"/>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hidden="1" customHeight="1" x14ac:dyDescent="0.25">
      <c r="A156" s="88"/>
      <c r="B156" s="89"/>
      <c r="C156" s="89"/>
      <c r="D156" s="29" t="s">
        <v>521</v>
      </c>
      <c r="E156" s="83" t="s">
        <v>370</v>
      </c>
      <c r="F156" s="66" t="s">
        <v>372</v>
      </c>
      <c r="G156" s="83" t="s">
        <v>376</v>
      </c>
      <c r="H156" s="86" t="s">
        <v>678</v>
      </c>
      <c r="I156" s="115">
        <v>7</v>
      </c>
      <c r="J156" s="116">
        <v>8</v>
      </c>
      <c r="K156" s="116"/>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hidden="1" x14ac:dyDescent="0.25">
      <c r="A157" s="90"/>
      <c r="B157" s="91"/>
      <c r="C157" s="91"/>
      <c r="D157" s="29" t="s">
        <v>521</v>
      </c>
      <c r="E157" s="83" t="s">
        <v>371</v>
      </c>
      <c r="F157" s="34" t="s">
        <v>524</v>
      </c>
      <c r="G157" s="83" t="s">
        <v>378</v>
      </c>
      <c r="H157" s="86" t="s">
        <v>731</v>
      </c>
      <c r="I157" s="115">
        <v>10</v>
      </c>
      <c r="J157" s="116">
        <v>12</v>
      </c>
      <c r="K157" s="116"/>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hidden="1" x14ac:dyDescent="0.25">
      <c r="A158" s="85" t="s">
        <v>377</v>
      </c>
      <c r="B158" s="87" t="s">
        <v>373</v>
      </c>
      <c r="C158" s="87" t="s">
        <v>677</v>
      </c>
      <c r="D158" s="193" t="s">
        <v>356</v>
      </c>
      <c r="E158" s="87" t="s">
        <v>374</v>
      </c>
      <c r="F158" s="102" t="s">
        <v>525</v>
      </c>
      <c r="G158" s="83" t="s">
        <v>559</v>
      </c>
      <c r="H158" s="86" t="s">
        <v>526</v>
      </c>
      <c r="I158" s="166">
        <v>20</v>
      </c>
      <c r="J158" s="167">
        <v>23</v>
      </c>
      <c r="K158" s="167"/>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hidden="1" x14ac:dyDescent="0.25">
      <c r="A159" s="206" t="s">
        <v>415</v>
      </c>
      <c r="B159" s="189"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hidden="1"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hidden="1" customHeight="1" x14ac:dyDescent="0.25">
      <c r="A161" s="57" t="s">
        <v>418</v>
      </c>
      <c r="B161" s="10" t="s">
        <v>419</v>
      </c>
      <c r="C161" s="190" t="s">
        <v>487</v>
      </c>
      <c r="D161" s="29" t="s">
        <v>732</v>
      </c>
      <c r="E161" s="66" t="s">
        <v>483</v>
      </c>
      <c r="F161" s="66" t="s">
        <v>733</v>
      </c>
      <c r="G161" s="155" t="s">
        <v>440</v>
      </c>
      <c r="H161" s="155" t="s">
        <v>528</v>
      </c>
      <c r="I161" s="155">
        <v>59.5</v>
      </c>
      <c r="J161" s="87">
        <v>67.3</v>
      </c>
      <c r="K161" s="87"/>
      <c r="L161" s="87"/>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10.75" hidden="1" customHeight="1" x14ac:dyDescent="0.25">
      <c r="A162" s="58"/>
      <c r="B162" s="23"/>
      <c r="C162" s="52"/>
      <c r="D162" s="29" t="s">
        <v>734</v>
      </c>
      <c r="E162" s="66" t="s">
        <v>484</v>
      </c>
      <c r="F162" s="66" t="s">
        <v>529</v>
      </c>
      <c r="G162" s="89"/>
      <c r="H162" s="89"/>
      <c r="I162" s="89"/>
      <c r="J162" s="89"/>
      <c r="K162" s="89"/>
      <c r="L162" s="89"/>
      <c r="M162" s="89"/>
      <c r="N162" s="89"/>
      <c r="O162" s="89"/>
      <c r="P162" s="89"/>
      <c r="Q162" s="89"/>
      <c r="R162" s="89"/>
      <c r="S162" s="89"/>
      <c r="T162" s="89"/>
      <c r="U162" s="89"/>
      <c r="V162" s="89"/>
      <c r="W162" s="89"/>
      <c r="X162" s="12" t="s">
        <v>755</v>
      </c>
      <c r="Y162" s="12" t="s">
        <v>464</v>
      </c>
    </row>
    <row r="163" spans="1:25" s="13" customFormat="1" ht="372" hidden="1" customHeight="1" x14ac:dyDescent="0.25">
      <c r="A163" s="94"/>
      <c r="B163" s="18"/>
      <c r="C163" s="55"/>
      <c r="D163" s="29" t="s">
        <v>734</v>
      </c>
      <c r="E163" s="66" t="s">
        <v>485</v>
      </c>
      <c r="F163" s="66" t="s">
        <v>768</v>
      </c>
      <c r="G163" s="89"/>
      <c r="H163" s="89"/>
      <c r="I163" s="89"/>
      <c r="J163" s="89"/>
      <c r="K163" s="89"/>
      <c r="L163" s="89"/>
      <c r="M163" s="89"/>
      <c r="N163" s="89"/>
      <c r="O163" s="89"/>
      <c r="P163" s="89"/>
      <c r="Q163" s="89"/>
      <c r="R163" s="89"/>
      <c r="S163" s="89"/>
      <c r="T163" s="89"/>
      <c r="U163" s="89"/>
      <c r="V163" s="89"/>
      <c r="W163" s="89"/>
      <c r="X163" s="12" t="s">
        <v>756</v>
      </c>
      <c r="Y163" s="12" t="s">
        <v>769</v>
      </c>
    </row>
    <row r="164" spans="1:25" s="13" customFormat="1" ht="213.75" hidden="1" customHeight="1" x14ac:dyDescent="0.25">
      <c r="A164" s="57" t="s">
        <v>420</v>
      </c>
      <c r="B164" s="66" t="s">
        <v>421</v>
      </c>
      <c r="C164" s="24" t="s">
        <v>385</v>
      </c>
      <c r="D164" s="29" t="s">
        <v>57</v>
      </c>
      <c r="E164" s="66" t="s">
        <v>486</v>
      </c>
      <c r="F164" s="66" t="s">
        <v>754</v>
      </c>
      <c r="G164" s="91"/>
      <c r="H164" s="91"/>
      <c r="I164" s="91"/>
      <c r="J164" s="91"/>
      <c r="K164" s="91"/>
      <c r="L164" s="91"/>
      <c r="M164" s="91"/>
      <c r="N164" s="91"/>
      <c r="O164" s="91"/>
      <c r="P164" s="91"/>
      <c r="Q164" s="91"/>
      <c r="R164" s="91"/>
      <c r="S164" s="91"/>
      <c r="T164" s="91"/>
      <c r="U164" s="91"/>
      <c r="V164" s="91"/>
      <c r="W164" s="91"/>
      <c r="X164" s="12" t="s">
        <v>755</v>
      </c>
      <c r="Y164" s="12" t="s">
        <v>464</v>
      </c>
    </row>
    <row r="165" spans="1:25" hidden="1" x14ac:dyDescent="0.25">
      <c r="A165" s="194" t="s">
        <v>49</v>
      </c>
      <c r="B165" s="46" t="s">
        <v>46</v>
      </c>
      <c r="C165" s="318" t="s">
        <v>45</v>
      </c>
      <c r="D165" s="298"/>
      <c r="E165" s="298"/>
      <c r="F165" s="298"/>
      <c r="G165" s="298"/>
      <c r="H165" s="319"/>
      <c r="I165" s="200"/>
      <c r="J165" s="60"/>
      <c r="K165" s="60"/>
      <c r="L165" s="60"/>
      <c r="M165" s="60"/>
      <c r="N165" s="60"/>
      <c r="O165" s="60"/>
      <c r="P165" s="60"/>
      <c r="Q165" s="60"/>
      <c r="R165" s="60"/>
      <c r="S165" s="60"/>
      <c r="T165" s="60"/>
      <c r="U165" s="60"/>
      <c r="V165" s="60"/>
      <c r="W165" s="83"/>
      <c r="X165" s="12"/>
      <c r="Y165" s="12"/>
    </row>
    <row r="166" spans="1:25" ht="110.25" hidden="1" x14ac:dyDescent="0.25">
      <c r="A166" s="94" t="s">
        <v>679</v>
      </c>
      <c r="B166" s="18" t="s">
        <v>680</v>
      </c>
      <c r="C166" s="55" t="s">
        <v>489</v>
      </c>
      <c r="D166" s="29" t="s">
        <v>735</v>
      </c>
      <c r="E166" s="96" t="s">
        <v>684</v>
      </c>
      <c r="F166" s="183" t="s">
        <v>490</v>
      </c>
      <c r="G166" s="104" t="s">
        <v>488</v>
      </c>
      <c r="H166" s="86" t="s">
        <v>792</v>
      </c>
      <c r="I166" s="115">
        <v>0</v>
      </c>
      <c r="J166" s="116">
        <v>0</v>
      </c>
      <c r="K166" s="116"/>
      <c r="L166" s="116"/>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hidden="1" x14ac:dyDescent="0.25">
      <c r="A167" s="57" t="s">
        <v>386</v>
      </c>
      <c r="B167" s="10" t="s">
        <v>681</v>
      </c>
      <c r="C167" s="190" t="s">
        <v>454</v>
      </c>
      <c r="D167" s="29" t="s">
        <v>382</v>
      </c>
      <c r="E167" s="96" t="s">
        <v>683</v>
      </c>
      <c r="F167" s="201" t="s">
        <v>685</v>
      </c>
      <c r="G167" s="105" t="s">
        <v>403</v>
      </c>
      <c r="H167" s="87" t="s">
        <v>793</v>
      </c>
      <c r="I167" s="147">
        <v>0</v>
      </c>
      <c r="J167" s="116">
        <v>0</v>
      </c>
      <c r="K167" s="116"/>
      <c r="L167" s="116"/>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hidden="1" customHeight="1" x14ac:dyDescent="0.25">
      <c r="A168" s="58"/>
      <c r="B168" s="23"/>
      <c r="C168" s="52"/>
      <c r="D168" s="29" t="s">
        <v>382</v>
      </c>
      <c r="E168" s="96" t="s">
        <v>692</v>
      </c>
      <c r="F168" s="201" t="s">
        <v>686</v>
      </c>
      <c r="G168" s="141"/>
      <c r="H168" s="141"/>
      <c r="I168" s="141"/>
      <c r="J168" s="60"/>
      <c r="K168" s="60"/>
      <c r="L168" s="60"/>
      <c r="M168" s="83"/>
      <c r="N168" s="83"/>
      <c r="O168" s="83"/>
      <c r="P168" s="83"/>
      <c r="Q168" s="83"/>
      <c r="R168" s="60"/>
      <c r="S168" s="60"/>
      <c r="T168" s="60"/>
      <c r="U168" s="60"/>
      <c r="V168" s="60"/>
      <c r="W168" s="83"/>
      <c r="X168" s="12" t="s">
        <v>758</v>
      </c>
      <c r="Y168" s="12" t="s">
        <v>769</v>
      </c>
    </row>
    <row r="169" spans="1:25" ht="58.5" hidden="1" customHeight="1" x14ac:dyDescent="0.25">
      <c r="A169" s="58"/>
      <c r="B169" s="23"/>
      <c r="C169" s="52"/>
      <c r="D169" s="29" t="s">
        <v>382</v>
      </c>
      <c r="E169" s="96" t="s">
        <v>693</v>
      </c>
      <c r="F169" s="201" t="s">
        <v>687</v>
      </c>
      <c r="G169" s="159"/>
      <c r="H169" s="159"/>
      <c r="I169" s="159"/>
      <c r="J169" s="199"/>
      <c r="K169" s="199"/>
      <c r="L169" s="199"/>
      <c r="M169" s="83"/>
      <c r="N169" s="83"/>
      <c r="O169" s="83"/>
      <c r="P169" s="83"/>
      <c r="Q169" s="83"/>
      <c r="R169" s="60"/>
      <c r="S169" s="199"/>
      <c r="T169" s="199"/>
      <c r="U169" s="199"/>
      <c r="V169" s="199"/>
      <c r="W169" s="62"/>
      <c r="X169" s="12" t="s">
        <v>758</v>
      </c>
      <c r="Y169" s="12" t="s">
        <v>769</v>
      </c>
    </row>
    <row r="170" spans="1:25" s="13" customFormat="1" ht="54.75" hidden="1" customHeight="1" x14ac:dyDescent="0.25">
      <c r="A170" s="58"/>
      <c r="B170" s="23"/>
      <c r="C170" s="52"/>
      <c r="D170" s="29" t="s">
        <v>741</v>
      </c>
      <c r="E170" s="96" t="s">
        <v>390</v>
      </c>
      <c r="F170" s="66" t="s">
        <v>688</v>
      </c>
      <c r="G170" s="141"/>
      <c r="H170" s="141"/>
      <c r="I170" s="141"/>
      <c r="J170" s="60"/>
      <c r="K170" s="60"/>
      <c r="L170" s="60"/>
      <c r="M170" s="83"/>
      <c r="N170" s="83"/>
      <c r="O170" s="83"/>
      <c r="P170" s="83"/>
      <c r="Q170" s="83"/>
      <c r="R170" s="60"/>
      <c r="S170" s="60"/>
      <c r="T170" s="60"/>
      <c r="U170" s="60"/>
      <c r="V170" s="60"/>
      <c r="W170" s="83"/>
      <c r="X170" s="12" t="s">
        <v>758</v>
      </c>
      <c r="Y170" s="12" t="s">
        <v>769</v>
      </c>
    </row>
    <row r="171" spans="1:25" s="13" customFormat="1" ht="78.75" hidden="1" x14ac:dyDescent="0.25">
      <c r="A171" s="57" t="s">
        <v>393</v>
      </c>
      <c r="B171" s="10" t="s">
        <v>696</v>
      </c>
      <c r="C171" s="190" t="s">
        <v>397</v>
      </c>
      <c r="D171" s="29" t="s">
        <v>392</v>
      </c>
      <c r="E171" s="96" t="s">
        <v>697</v>
      </c>
      <c r="F171" s="66" t="s">
        <v>391</v>
      </c>
      <c r="G171" s="105" t="s">
        <v>404</v>
      </c>
      <c r="H171" s="87" t="s">
        <v>736</v>
      </c>
      <c r="I171" s="147"/>
      <c r="J171" s="128"/>
      <c r="K171" s="128"/>
      <c r="L171" s="128"/>
      <c r="M171" s="116">
        <v>1</v>
      </c>
      <c r="N171" s="116">
        <v>1</v>
      </c>
      <c r="O171" s="116">
        <v>1</v>
      </c>
      <c r="P171" s="116"/>
      <c r="Q171" s="116"/>
      <c r="R171" s="128"/>
      <c r="S171" s="128"/>
      <c r="T171" s="128"/>
      <c r="U171" s="128"/>
      <c r="V171" s="128"/>
      <c r="W171" s="116">
        <v>3</v>
      </c>
      <c r="X171" s="12" t="s">
        <v>758</v>
      </c>
      <c r="Y171" s="12" t="s">
        <v>769</v>
      </c>
    </row>
    <row r="172" spans="1:25" s="13" customFormat="1" ht="45" hidden="1" x14ac:dyDescent="0.25">
      <c r="A172" s="58"/>
      <c r="B172" s="23"/>
      <c r="C172" s="52"/>
      <c r="D172" s="29" t="s">
        <v>519</v>
      </c>
      <c r="E172" s="96" t="s">
        <v>698</v>
      </c>
      <c r="F172" s="66" t="s">
        <v>682</v>
      </c>
      <c r="G172" s="141"/>
      <c r="H172" s="141"/>
      <c r="I172" s="168"/>
      <c r="J172" s="128"/>
      <c r="K172" s="128"/>
      <c r="L172" s="128"/>
      <c r="M172" s="116"/>
      <c r="N172" s="116"/>
      <c r="O172" s="116"/>
      <c r="P172" s="116"/>
      <c r="Q172" s="116"/>
      <c r="R172" s="128"/>
      <c r="S172" s="128"/>
      <c r="T172" s="128"/>
      <c r="U172" s="128"/>
      <c r="V172" s="128"/>
      <c r="W172" s="116"/>
      <c r="X172" s="12" t="s">
        <v>758</v>
      </c>
      <c r="Y172" s="12" t="s">
        <v>769</v>
      </c>
    </row>
    <row r="173" spans="1:25" s="13" customFormat="1" ht="130.5" hidden="1" customHeight="1" x14ac:dyDescent="0.25">
      <c r="A173" s="94"/>
      <c r="B173" s="18"/>
      <c r="C173" s="55"/>
      <c r="D173" s="29" t="s">
        <v>741</v>
      </c>
      <c r="E173" s="96" t="s">
        <v>709</v>
      </c>
      <c r="F173" s="66" t="s">
        <v>738</v>
      </c>
      <c r="G173" s="92"/>
      <c r="H173" s="92"/>
      <c r="I173" s="169"/>
      <c r="J173" s="128"/>
      <c r="K173" s="128"/>
      <c r="L173" s="128"/>
      <c r="M173" s="116"/>
      <c r="N173" s="128"/>
      <c r="O173" s="128"/>
      <c r="P173" s="128"/>
      <c r="Q173" s="128"/>
      <c r="R173" s="128"/>
      <c r="S173" s="128"/>
      <c r="T173" s="128"/>
      <c r="U173" s="128"/>
      <c r="V173" s="128"/>
      <c r="W173" s="116"/>
      <c r="X173" s="12" t="s">
        <v>758</v>
      </c>
      <c r="Y173" s="12" t="s">
        <v>769</v>
      </c>
    </row>
    <row r="174" spans="1:25" s="13" customFormat="1" ht="60" hidden="1" x14ac:dyDescent="0.25">
      <c r="A174" s="57" t="s">
        <v>422</v>
      </c>
      <c r="B174" s="10" t="s">
        <v>423</v>
      </c>
      <c r="C174" s="190" t="s">
        <v>398</v>
      </c>
      <c r="D174" s="29" t="s">
        <v>520</v>
      </c>
      <c r="E174" s="96" t="s">
        <v>699</v>
      </c>
      <c r="F174" s="66" t="s">
        <v>396</v>
      </c>
      <c r="G174" s="105" t="s">
        <v>405</v>
      </c>
      <c r="H174" s="87" t="s">
        <v>560</v>
      </c>
      <c r="I174" s="147"/>
      <c r="J174" s="116">
        <v>1</v>
      </c>
      <c r="K174" s="116"/>
      <c r="L174" s="116"/>
      <c r="M174" s="116">
        <v>1</v>
      </c>
      <c r="N174" s="128"/>
      <c r="O174" s="128"/>
      <c r="P174" s="128"/>
      <c r="Q174" s="128"/>
      <c r="R174" s="128"/>
      <c r="S174" s="128"/>
      <c r="T174" s="128"/>
      <c r="U174" s="128"/>
      <c r="V174" s="128"/>
      <c r="W174" s="116">
        <v>2</v>
      </c>
      <c r="X174" s="12" t="s">
        <v>758</v>
      </c>
      <c r="Y174" s="12" t="s">
        <v>769</v>
      </c>
    </row>
    <row r="175" spans="1:25" s="13" customFormat="1" ht="51" hidden="1" x14ac:dyDescent="0.25">
      <c r="A175" s="94"/>
      <c r="B175" s="18"/>
      <c r="C175" s="55"/>
      <c r="D175" s="29" t="s">
        <v>520</v>
      </c>
      <c r="E175" s="96" t="s">
        <v>700</v>
      </c>
      <c r="F175" s="66" t="s">
        <v>395</v>
      </c>
      <c r="G175" s="92"/>
      <c r="H175" s="92"/>
      <c r="I175" s="92"/>
      <c r="J175" s="83"/>
      <c r="K175" s="83"/>
      <c r="L175" s="83"/>
      <c r="M175" s="83"/>
      <c r="N175" s="60"/>
      <c r="O175" s="60"/>
      <c r="P175" s="60"/>
      <c r="Q175" s="60"/>
      <c r="R175" s="60"/>
      <c r="S175" s="60"/>
      <c r="T175" s="60"/>
      <c r="U175" s="60"/>
      <c r="V175" s="60"/>
      <c r="W175" s="83"/>
      <c r="X175" s="12" t="s">
        <v>758</v>
      </c>
      <c r="Y175" s="12" t="s">
        <v>770</v>
      </c>
    </row>
    <row r="176" spans="1:25" ht="45" hidden="1"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hidden="1" x14ac:dyDescent="0.25">
      <c r="A177" s="57" t="s">
        <v>379</v>
      </c>
      <c r="B177" s="66" t="s">
        <v>380</v>
      </c>
      <c r="C177" s="24" t="s">
        <v>406</v>
      </c>
      <c r="D177" s="29" t="s">
        <v>748</v>
      </c>
      <c r="E177" s="96" t="s">
        <v>381</v>
      </c>
      <c r="F177" s="66" t="s">
        <v>408</v>
      </c>
      <c r="G177" s="104" t="s">
        <v>407</v>
      </c>
      <c r="H177" s="86" t="s">
        <v>564</v>
      </c>
      <c r="I177" s="170">
        <v>0.05</v>
      </c>
      <c r="J177" s="148">
        <v>0.06</v>
      </c>
      <c r="K177" s="148"/>
      <c r="L177" s="148"/>
      <c r="M177" s="148">
        <v>0.1</v>
      </c>
      <c r="N177" s="148">
        <v>0.15</v>
      </c>
      <c r="O177" s="148">
        <v>0.23</v>
      </c>
      <c r="P177" s="148">
        <v>0.33</v>
      </c>
      <c r="Q177" s="148">
        <v>0.45</v>
      </c>
      <c r="R177" s="148">
        <v>0.5</v>
      </c>
      <c r="S177" s="148">
        <v>0.55000000000000004</v>
      </c>
      <c r="T177" s="148">
        <v>0.6</v>
      </c>
      <c r="U177" s="171">
        <v>0.65</v>
      </c>
      <c r="V177" s="171">
        <v>0.75</v>
      </c>
      <c r="W177" s="171">
        <v>0.8</v>
      </c>
      <c r="X177" s="186" t="s">
        <v>760</v>
      </c>
      <c r="Y177" s="186" t="s">
        <v>710</v>
      </c>
    </row>
    <row r="178" spans="1:25" ht="110.25" hidden="1" customHeight="1" x14ac:dyDescent="0.25">
      <c r="A178" s="57" t="s">
        <v>384</v>
      </c>
      <c r="B178" s="10" t="s">
        <v>383</v>
      </c>
      <c r="C178" s="190" t="s">
        <v>409</v>
      </c>
      <c r="D178" s="29"/>
      <c r="E178" s="96" t="s">
        <v>387</v>
      </c>
      <c r="F178" s="66" t="s">
        <v>412</v>
      </c>
      <c r="G178" s="104" t="s">
        <v>413</v>
      </c>
      <c r="H178" s="86" t="s">
        <v>566</v>
      </c>
      <c r="I178" s="115">
        <v>10</v>
      </c>
      <c r="J178" s="116">
        <v>15</v>
      </c>
      <c r="K178" s="116"/>
      <c r="L178" s="116"/>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hidden="1" x14ac:dyDescent="0.25">
      <c r="A179" s="99"/>
      <c r="B179" s="98"/>
      <c r="C179" s="31"/>
      <c r="D179" s="29"/>
      <c r="E179" s="96" t="s">
        <v>388</v>
      </c>
      <c r="F179" s="34" t="s">
        <v>410</v>
      </c>
      <c r="G179" s="105" t="s">
        <v>563</v>
      </c>
      <c r="H179" s="85" t="s">
        <v>565</v>
      </c>
      <c r="I179" s="150">
        <v>20</v>
      </c>
      <c r="J179" s="147">
        <v>20</v>
      </c>
      <c r="K179" s="147"/>
      <c r="L179" s="147"/>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39.75" hidden="1" customHeight="1" x14ac:dyDescent="0.25">
      <c r="A180" s="99"/>
      <c r="B180" s="98"/>
      <c r="C180" s="98"/>
      <c r="D180" s="29"/>
      <c r="E180" s="96" t="s">
        <v>389</v>
      </c>
      <c r="F180" s="34" t="s">
        <v>411</v>
      </c>
      <c r="G180" s="160"/>
      <c r="H180" s="88"/>
      <c r="I180" s="88"/>
      <c r="J180" s="141"/>
      <c r="K180" s="141"/>
      <c r="L180" s="141"/>
      <c r="M180" s="89"/>
      <c r="N180" s="141"/>
      <c r="O180" s="141"/>
      <c r="P180" s="141"/>
      <c r="Q180" s="141"/>
      <c r="R180" s="141"/>
      <c r="S180" s="141"/>
      <c r="T180" s="141"/>
      <c r="U180" s="159"/>
      <c r="V180" s="159"/>
      <c r="W180" s="161"/>
      <c r="X180" s="12" t="s">
        <v>758</v>
      </c>
      <c r="Y180" s="101" t="s">
        <v>458</v>
      </c>
    </row>
    <row r="181" spans="1:25" ht="81.75" hidden="1" customHeight="1" x14ac:dyDescent="0.25">
      <c r="A181" s="8"/>
      <c r="B181" s="19"/>
      <c r="C181" s="19"/>
      <c r="D181" s="49"/>
      <c r="E181" s="97" t="s">
        <v>390</v>
      </c>
      <c r="F181" s="102" t="s">
        <v>414</v>
      </c>
      <c r="G181" s="141"/>
      <c r="H181" s="88"/>
      <c r="I181" s="88"/>
      <c r="J181" s="141"/>
      <c r="K181" s="141"/>
      <c r="L181" s="141"/>
      <c r="M181" s="89"/>
      <c r="N181" s="141"/>
      <c r="O181" s="141"/>
      <c r="P181" s="141"/>
      <c r="Q181" s="141"/>
      <c r="R181" s="141"/>
      <c r="S181" s="141"/>
      <c r="T181" s="141"/>
      <c r="U181" s="159"/>
      <c r="V181" s="159"/>
      <c r="W181" s="161"/>
      <c r="X181" s="12" t="s">
        <v>758</v>
      </c>
      <c r="Y181" s="101" t="s">
        <v>458</v>
      </c>
    </row>
    <row r="182" spans="1:25" ht="99" hidden="1" customHeight="1" x14ac:dyDescent="0.25">
      <c r="A182" s="10" t="s">
        <v>393</v>
      </c>
      <c r="B182" s="66" t="s">
        <v>394</v>
      </c>
      <c r="C182" s="24" t="s">
        <v>438</v>
      </c>
      <c r="D182" s="29" t="s">
        <v>749</v>
      </c>
      <c r="E182" s="96" t="s">
        <v>401</v>
      </c>
      <c r="F182" s="66" t="s">
        <v>416</v>
      </c>
      <c r="G182" s="160"/>
      <c r="H182" s="88"/>
      <c r="I182" s="88"/>
      <c r="J182" s="141"/>
      <c r="K182" s="141"/>
      <c r="L182" s="141"/>
      <c r="M182" s="89"/>
      <c r="N182" s="141"/>
      <c r="O182" s="141"/>
      <c r="P182" s="141"/>
      <c r="Q182" s="141"/>
      <c r="R182" s="141"/>
      <c r="S182" s="141"/>
      <c r="T182" s="141"/>
      <c r="U182" s="159"/>
      <c r="V182" s="159"/>
      <c r="W182" s="161"/>
      <c r="X182" s="186" t="s">
        <v>760</v>
      </c>
      <c r="Y182" s="101" t="s">
        <v>710</v>
      </c>
    </row>
    <row r="183" spans="1:25" ht="137.25" hidden="1" customHeight="1" x14ac:dyDescent="0.25">
      <c r="A183" s="66" t="s">
        <v>399</v>
      </c>
      <c r="B183" s="66" t="s">
        <v>400</v>
      </c>
      <c r="C183" s="201" t="s">
        <v>737</v>
      </c>
      <c r="D183" s="29" t="s">
        <v>750</v>
      </c>
      <c r="E183" s="96" t="s">
        <v>402</v>
      </c>
      <c r="F183" s="201" t="s">
        <v>417</v>
      </c>
      <c r="G183" s="106"/>
      <c r="H183" s="90"/>
      <c r="I183" s="90"/>
      <c r="J183" s="113"/>
      <c r="K183" s="113"/>
      <c r="L183" s="113"/>
      <c r="M183" s="112"/>
      <c r="N183" s="113"/>
      <c r="O183" s="113"/>
      <c r="P183" s="113"/>
      <c r="Q183" s="113"/>
      <c r="R183" s="113"/>
      <c r="S183" s="113"/>
      <c r="T183" s="113"/>
      <c r="U183" s="113"/>
      <c r="V183" s="113"/>
      <c r="W183" s="112"/>
      <c r="X183" s="186" t="s">
        <v>760</v>
      </c>
      <c r="Y183" s="28" t="s">
        <v>710</v>
      </c>
    </row>
    <row r="184" spans="1:25" ht="15"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sheetData>
  <autoFilter ref="A6:AA183">
    <filterColumn colId="23">
      <filters>
        <filter val="Заместитель главы по социальным вопросам"/>
      </filters>
    </filterColumn>
    <filterColumn colId="24">
      <filters>
        <filter val="МКУ &quot;Управление культуры и искусства&quot;"/>
      </filters>
    </filterColumn>
  </autoFilter>
  <mergeCells count="46">
    <mergeCell ref="X1:Y1"/>
    <mergeCell ref="A2:Y2"/>
    <mergeCell ref="A3:A5"/>
    <mergeCell ref="B3:C3"/>
    <mergeCell ref="D3:D5"/>
    <mergeCell ref="E3:F3"/>
    <mergeCell ref="G3:H3"/>
    <mergeCell ref="I3:W3"/>
    <mergeCell ref="X3:X5"/>
    <mergeCell ref="Y3:Y5"/>
    <mergeCell ref="C13:W13"/>
    <mergeCell ref="B4:B5"/>
    <mergeCell ref="C4:C5"/>
    <mergeCell ref="E4:E5"/>
    <mergeCell ref="F4:F5"/>
    <mergeCell ref="G4:G5"/>
    <mergeCell ref="H4:H5"/>
    <mergeCell ref="I4:I5"/>
    <mergeCell ref="J4:Q4"/>
    <mergeCell ref="R4:W4"/>
    <mergeCell ref="C7:W7"/>
    <mergeCell ref="C8:W8"/>
    <mergeCell ref="C109:W109"/>
    <mergeCell ref="C24:W24"/>
    <mergeCell ref="C29:W29"/>
    <mergeCell ref="C36:W36"/>
    <mergeCell ref="C37:W37"/>
    <mergeCell ref="C42:W42"/>
    <mergeCell ref="C46:W46"/>
    <mergeCell ref="C52:W52"/>
    <mergeCell ref="C60:W60"/>
    <mergeCell ref="C71:W71"/>
    <mergeCell ref="C75:W75"/>
    <mergeCell ref="C76:W76"/>
    <mergeCell ref="A184:Y184"/>
    <mergeCell ref="C116:W116"/>
    <mergeCell ref="F135:F138"/>
    <mergeCell ref="D139:D140"/>
    <mergeCell ref="D141:D142"/>
    <mergeCell ref="C143:W143"/>
    <mergeCell ref="C146:W146"/>
    <mergeCell ref="C150:W150"/>
    <mergeCell ref="C159:Y159"/>
    <mergeCell ref="C160:Y160"/>
    <mergeCell ref="C165:H165"/>
    <mergeCell ref="C176:W17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84"/>
  <sheetViews>
    <sheetView zoomScale="75" zoomScaleNormal="75" workbookViewId="0">
      <selection activeCell="F112" sqref="F112"/>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0.5703125" style="162" customWidth="1"/>
    <col min="8" max="8" width="27.85546875" style="162" customWidth="1"/>
    <col min="9" max="9" width="10" style="162" customWidth="1"/>
    <col min="10" max="11" width="8.28515625" style="118" customWidth="1"/>
    <col min="12" max="12" width="44.42578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10.7109375" style="118" hidden="1" customWidth="1"/>
    <col min="23" max="23" width="3.28515625" style="117" hidden="1" customWidth="1"/>
    <col min="24" max="24" width="24.28515625" style="1" customWidth="1"/>
    <col min="25" max="25" width="30.140625"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790</v>
      </c>
      <c r="Y1" s="333"/>
    </row>
    <row r="2" spans="1:25" ht="20.25" x14ac:dyDescent="0.25">
      <c r="A2" s="343" t="s">
        <v>767</v>
      </c>
      <c r="B2" s="344"/>
      <c r="C2" s="344"/>
      <c r="D2" s="344"/>
      <c r="E2" s="344"/>
      <c r="F2" s="344"/>
      <c r="G2" s="344"/>
      <c r="H2" s="344"/>
      <c r="I2" s="322"/>
      <c r="J2" s="322"/>
      <c r="K2" s="322"/>
      <c r="L2" s="322"/>
      <c r="M2" s="322"/>
      <c r="N2" s="322"/>
      <c r="O2" s="322"/>
      <c r="P2" s="322"/>
      <c r="Q2" s="322"/>
      <c r="R2" s="322"/>
      <c r="S2" s="322"/>
      <c r="T2" s="322"/>
      <c r="U2" s="322"/>
      <c r="V2" s="322"/>
      <c r="W2" s="322"/>
      <c r="X2" s="322"/>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818</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hidden="1" x14ac:dyDescent="0.25">
      <c r="A7" s="203">
        <v>1</v>
      </c>
      <c r="B7" s="187" t="s">
        <v>6</v>
      </c>
      <c r="C7" s="297" t="s">
        <v>5</v>
      </c>
      <c r="D7" s="297"/>
      <c r="E7" s="297"/>
      <c r="F7" s="297"/>
      <c r="G7" s="297"/>
      <c r="H7" s="297"/>
      <c r="I7" s="297"/>
      <c r="J7" s="298"/>
      <c r="K7" s="298"/>
      <c r="L7" s="298"/>
      <c r="M7" s="298"/>
      <c r="N7" s="298"/>
      <c r="O7" s="298"/>
      <c r="P7" s="298"/>
      <c r="Q7" s="298"/>
      <c r="R7" s="298"/>
      <c r="S7" s="298"/>
      <c r="T7" s="298"/>
      <c r="U7" s="298"/>
      <c r="V7" s="298"/>
      <c r="W7" s="298"/>
      <c r="X7" s="186"/>
      <c r="Y7" s="186"/>
    </row>
    <row r="8" spans="1:25" ht="15" hidden="1" x14ac:dyDescent="0.25">
      <c r="A8" s="8" t="s">
        <v>10</v>
      </c>
      <c r="B8" s="188" t="s">
        <v>815</v>
      </c>
      <c r="C8" s="299" t="s">
        <v>7</v>
      </c>
      <c r="D8" s="299"/>
      <c r="E8" s="299"/>
      <c r="F8" s="299"/>
      <c r="G8" s="299"/>
      <c r="H8" s="299"/>
      <c r="I8" s="299"/>
      <c r="J8" s="298"/>
      <c r="K8" s="298"/>
      <c r="L8" s="298"/>
      <c r="M8" s="298"/>
      <c r="N8" s="298"/>
      <c r="O8" s="298"/>
      <c r="P8" s="298"/>
      <c r="Q8" s="298"/>
      <c r="R8" s="298"/>
      <c r="S8" s="298"/>
      <c r="T8" s="298"/>
      <c r="U8" s="298"/>
      <c r="V8" s="298"/>
      <c r="W8" s="298"/>
      <c r="X8" s="186"/>
      <c r="Y8" s="186"/>
    </row>
    <row r="9" spans="1:25" s="13" customFormat="1" ht="178.5" hidden="1" customHeight="1" x14ac:dyDescent="0.25">
      <c r="A9" s="9" t="s">
        <v>54</v>
      </c>
      <c r="B9" s="10" t="s">
        <v>51</v>
      </c>
      <c r="C9" s="10" t="s">
        <v>481</v>
      </c>
      <c r="D9" s="11" t="s">
        <v>57</v>
      </c>
      <c r="E9" s="10" t="s">
        <v>60</v>
      </c>
      <c r="F9" s="10" t="s">
        <v>59</v>
      </c>
      <c r="G9" s="83" t="s">
        <v>73</v>
      </c>
      <c r="H9" s="86" t="s">
        <v>766</v>
      </c>
      <c r="I9" s="115">
        <v>18</v>
      </c>
      <c r="J9" s="116">
        <v>19</v>
      </c>
      <c r="K9" s="116"/>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hidden="1" customHeight="1" x14ac:dyDescent="0.25">
      <c r="A10" s="8"/>
      <c r="B10" s="14"/>
      <c r="C10" s="14"/>
      <c r="D10" s="15"/>
      <c r="E10" s="14"/>
      <c r="F10" s="14"/>
      <c r="G10" s="62" t="s">
        <v>74</v>
      </c>
      <c r="H10" s="205" t="s">
        <v>639</v>
      </c>
      <c r="I10" s="205">
        <v>12.75</v>
      </c>
      <c r="J10" s="83">
        <v>12.5</v>
      </c>
      <c r="K10" s="83"/>
      <c r="L10" s="83"/>
      <c r="M10" s="83">
        <v>12.6</v>
      </c>
      <c r="N10" s="83">
        <v>12.7</v>
      </c>
      <c r="O10" s="83">
        <v>12.8</v>
      </c>
      <c r="P10" s="83">
        <v>12.9</v>
      </c>
      <c r="Q10" s="83">
        <v>13</v>
      </c>
      <c r="R10" s="83">
        <v>13.2</v>
      </c>
      <c r="S10" s="83">
        <v>13.3</v>
      </c>
      <c r="T10" s="83">
        <v>13.8</v>
      </c>
      <c r="U10" s="83">
        <v>14</v>
      </c>
      <c r="V10" s="83">
        <v>14.5</v>
      </c>
      <c r="W10" s="83">
        <v>14.8</v>
      </c>
      <c r="X10" s="186" t="s">
        <v>756</v>
      </c>
      <c r="Y10" s="186" t="s">
        <v>458</v>
      </c>
    </row>
    <row r="11" spans="1:25" ht="122.25" hidden="1" customHeight="1" x14ac:dyDescent="0.25">
      <c r="A11" s="196" t="s">
        <v>55</v>
      </c>
      <c r="B11" s="201" t="s">
        <v>52</v>
      </c>
      <c r="C11" s="201" t="s">
        <v>640</v>
      </c>
      <c r="D11" s="202" t="s">
        <v>57</v>
      </c>
      <c r="E11" s="201" t="s">
        <v>61</v>
      </c>
      <c r="F11" s="201" t="s">
        <v>641</v>
      </c>
      <c r="G11" s="111" t="s">
        <v>75</v>
      </c>
      <c r="H11" s="111" t="s">
        <v>762</v>
      </c>
      <c r="I11" s="111" t="s">
        <v>744</v>
      </c>
      <c r="J11" s="114">
        <v>10</v>
      </c>
      <c r="K11" s="114"/>
      <c r="L11" s="114"/>
      <c r="M11" s="114">
        <v>10</v>
      </c>
      <c r="N11" s="114">
        <f>64+M11</f>
        <v>74</v>
      </c>
      <c r="O11" s="114">
        <f>215+N11</f>
        <v>289</v>
      </c>
      <c r="P11" s="114">
        <f>O11+1125</f>
        <v>1414</v>
      </c>
      <c r="Q11" s="114">
        <f>P11</f>
        <v>1414</v>
      </c>
      <c r="R11" s="114">
        <f>150+Q11</f>
        <v>1564</v>
      </c>
      <c r="S11" s="114">
        <f>1332+R11</f>
        <v>2896</v>
      </c>
      <c r="T11" s="114">
        <f>S11</f>
        <v>2896</v>
      </c>
      <c r="U11" s="114">
        <f>T11</f>
        <v>2896</v>
      </c>
      <c r="V11" s="114">
        <f>3500+U11</f>
        <v>6396</v>
      </c>
      <c r="W11" s="114">
        <f>160+V11</f>
        <v>6556</v>
      </c>
      <c r="X11" s="36" t="s">
        <v>755</v>
      </c>
      <c r="Y11" s="36" t="s">
        <v>727</v>
      </c>
    </row>
    <row r="12" spans="1:25" ht="133.5" hidden="1" customHeight="1" x14ac:dyDescent="0.25">
      <c r="A12" s="196" t="s">
        <v>56</v>
      </c>
      <c r="B12" s="201" t="s">
        <v>53</v>
      </c>
      <c r="C12" s="201" t="s">
        <v>424</v>
      </c>
      <c r="D12" s="202" t="s">
        <v>57</v>
      </c>
      <c r="E12" s="201" t="s">
        <v>62</v>
      </c>
      <c r="F12" s="201" t="s">
        <v>642</v>
      </c>
      <c r="G12" s="112"/>
      <c r="H12" s="91"/>
      <c r="I12" s="91"/>
      <c r="J12" s="113"/>
      <c r="K12" s="113"/>
      <c r="L12" s="113"/>
      <c r="M12" s="112"/>
      <c r="N12" s="113"/>
      <c r="O12" s="113"/>
      <c r="P12" s="113"/>
      <c r="Q12" s="113"/>
      <c r="R12" s="113"/>
      <c r="S12" s="113"/>
      <c r="T12" s="113"/>
      <c r="U12" s="113"/>
      <c r="V12" s="113"/>
      <c r="W12" s="112"/>
      <c r="X12" s="19" t="s">
        <v>755</v>
      </c>
      <c r="Y12" s="19" t="s">
        <v>727</v>
      </c>
    </row>
    <row r="13" spans="1:25" ht="15" hidden="1" x14ac:dyDescent="0.25">
      <c r="A13" s="20" t="s">
        <v>11</v>
      </c>
      <c r="B13" s="188"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186"/>
      <c r="Y13" s="186"/>
    </row>
    <row r="14" spans="1:25" s="13" customFormat="1" ht="132" hidden="1" customHeight="1" x14ac:dyDescent="0.25">
      <c r="A14" s="9" t="s">
        <v>65</v>
      </c>
      <c r="B14" s="10" t="s">
        <v>63</v>
      </c>
      <c r="C14" s="10" t="s">
        <v>467</v>
      </c>
      <c r="D14" s="66" t="s">
        <v>71</v>
      </c>
      <c r="E14" s="66" t="s">
        <v>76</v>
      </c>
      <c r="F14" s="66" t="s">
        <v>72</v>
      </c>
      <c r="G14" s="83" t="s">
        <v>87</v>
      </c>
      <c r="H14" s="125" t="s">
        <v>546</v>
      </c>
      <c r="I14" s="116">
        <v>30</v>
      </c>
      <c r="J14" s="116">
        <v>30</v>
      </c>
      <c r="K14" s="116"/>
      <c r="L14" s="116"/>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96" hidden="1" customHeight="1" x14ac:dyDescent="0.25">
      <c r="A15" s="22"/>
      <c r="B15" s="23"/>
      <c r="C15" s="23"/>
      <c r="D15" s="66" t="s">
        <v>71</v>
      </c>
      <c r="E15" s="66" t="s">
        <v>77</v>
      </c>
      <c r="F15" s="66" t="s">
        <v>482</v>
      </c>
      <c r="G15" s="83" t="s">
        <v>547</v>
      </c>
      <c r="H15" s="126" t="s">
        <v>643</v>
      </c>
      <c r="I15" s="126" t="s">
        <v>743</v>
      </c>
      <c r="J15" s="83">
        <f>2100+231</f>
        <v>2331</v>
      </c>
      <c r="K15" s="83"/>
      <c r="L15" s="83"/>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279" hidden="1" customHeight="1" x14ac:dyDescent="0.25">
      <c r="A16" s="198"/>
      <c r="B16" s="18"/>
      <c r="C16" s="18"/>
      <c r="D16" s="66" t="s">
        <v>71</v>
      </c>
      <c r="E16" s="66" t="s">
        <v>78</v>
      </c>
      <c r="F16" s="66" t="s">
        <v>468</v>
      </c>
      <c r="G16" s="83"/>
      <c r="H16" s="60"/>
      <c r="I16" s="60"/>
      <c r="J16" s="60"/>
      <c r="K16" s="60"/>
      <c r="L16" s="60"/>
      <c r="M16" s="83"/>
      <c r="N16" s="60"/>
      <c r="O16" s="60"/>
      <c r="P16" s="60"/>
      <c r="Q16" s="60"/>
      <c r="R16" s="60"/>
      <c r="S16" s="60"/>
      <c r="T16" s="60"/>
      <c r="U16" s="60"/>
      <c r="V16" s="60"/>
      <c r="W16" s="83"/>
      <c r="X16" s="46" t="s">
        <v>755</v>
      </c>
      <c r="Y16" s="46" t="s">
        <v>459</v>
      </c>
    </row>
    <row r="17" spans="1:25" s="13" customFormat="1" ht="109.5" hidden="1" customHeight="1" x14ac:dyDescent="0.25">
      <c r="A17" s="11" t="s">
        <v>66</v>
      </c>
      <c r="B17" s="10" t="s">
        <v>64</v>
      </c>
      <c r="C17" s="10" t="s">
        <v>88</v>
      </c>
      <c r="D17" s="66" t="s">
        <v>71</v>
      </c>
      <c r="E17" s="66" t="s">
        <v>80</v>
      </c>
      <c r="F17" s="66" t="s">
        <v>81</v>
      </c>
      <c r="G17" s="83"/>
      <c r="H17" s="83"/>
      <c r="I17" s="83"/>
      <c r="J17" s="60"/>
      <c r="K17" s="60"/>
      <c r="L17" s="60"/>
      <c r="M17" s="83"/>
      <c r="N17" s="60"/>
      <c r="O17" s="60"/>
      <c r="P17" s="60"/>
      <c r="Q17" s="60"/>
      <c r="R17" s="60"/>
      <c r="S17" s="60"/>
      <c r="T17" s="60"/>
      <c r="U17" s="60"/>
      <c r="V17" s="60"/>
      <c r="W17" s="83"/>
      <c r="X17" s="46" t="s">
        <v>755</v>
      </c>
      <c r="Y17" s="46" t="s">
        <v>459</v>
      </c>
    </row>
    <row r="18" spans="1:25" s="13" customFormat="1" ht="170.25" hidden="1" customHeight="1" x14ac:dyDescent="0.25">
      <c r="A18" s="45"/>
      <c r="B18" s="18"/>
      <c r="C18" s="18"/>
      <c r="D18" s="66" t="s">
        <v>71</v>
      </c>
      <c r="E18" s="66" t="s">
        <v>701</v>
      </c>
      <c r="F18" s="66" t="s">
        <v>728</v>
      </c>
      <c r="G18" s="83"/>
      <c r="H18" s="83"/>
      <c r="I18" s="83"/>
      <c r="J18" s="83"/>
      <c r="K18" s="83"/>
      <c r="L18" s="83"/>
      <c r="M18" s="83"/>
      <c r="N18" s="60"/>
      <c r="O18" s="60"/>
      <c r="P18" s="60"/>
      <c r="Q18" s="60"/>
      <c r="R18" s="60"/>
      <c r="S18" s="60"/>
      <c r="T18" s="60"/>
      <c r="U18" s="60"/>
      <c r="V18" s="60"/>
      <c r="W18" s="83"/>
      <c r="X18" s="46" t="s">
        <v>755</v>
      </c>
      <c r="Y18" s="46" t="s">
        <v>459</v>
      </c>
    </row>
    <row r="19" spans="1:25" s="13" customFormat="1" ht="279.75" hidden="1" customHeight="1" x14ac:dyDescent="0.25">
      <c r="A19" s="194" t="s">
        <v>702</v>
      </c>
      <c r="B19" s="66" t="s">
        <v>545</v>
      </c>
      <c r="C19" s="66" t="s">
        <v>82</v>
      </c>
      <c r="D19" s="66" t="s">
        <v>71</v>
      </c>
      <c r="E19" s="66" t="s">
        <v>703</v>
      </c>
      <c r="F19" s="66" t="s">
        <v>466</v>
      </c>
      <c r="G19" s="83" t="s">
        <v>543</v>
      </c>
      <c r="H19" s="83" t="s">
        <v>460</v>
      </c>
      <c r="I19" s="116">
        <v>55</v>
      </c>
      <c r="J19" s="116">
        <v>59</v>
      </c>
      <c r="K19" s="116"/>
      <c r="L19" s="116"/>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hidden="1" customHeight="1" x14ac:dyDescent="0.25">
      <c r="A20" s="9" t="s">
        <v>67</v>
      </c>
      <c r="B20" s="10" t="s">
        <v>544</v>
      </c>
      <c r="C20" s="10" t="s">
        <v>561</v>
      </c>
      <c r="D20" s="66" t="s">
        <v>71</v>
      </c>
      <c r="E20" s="66" t="s">
        <v>83</v>
      </c>
      <c r="F20" s="66" t="s">
        <v>480</v>
      </c>
      <c r="G20" s="83"/>
      <c r="H20" s="83"/>
      <c r="I20" s="116"/>
      <c r="J20" s="128"/>
      <c r="K20" s="128"/>
      <c r="L20" s="128"/>
      <c r="M20" s="116"/>
      <c r="N20" s="128"/>
      <c r="O20" s="128"/>
      <c r="P20" s="128"/>
      <c r="Q20" s="128"/>
      <c r="R20" s="128"/>
      <c r="S20" s="128"/>
      <c r="T20" s="128"/>
      <c r="U20" s="128"/>
      <c r="V20" s="128"/>
      <c r="W20" s="116"/>
      <c r="X20" s="46" t="s">
        <v>755</v>
      </c>
      <c r="Y20" s="46" t="s">
        <v>459</v>
      </c>
    </row>
    <row r="21" spans="1:25" s="13" customFormat="1" ht="93.75" hidden="1" customHeight="1" x14ac:dyDescent="0.25">
      <c r="A21" s="22"/>
      <c r="B21" s="23"/>
      <c r="C21" s="23"/>
      <c r="D21" s="66" t="s">
        <v>71</v>
      </c>
      <c r="E21" s="66" t="s">
        <v>704</v>
      </c>
      <c r="F21" s="66" t="s">
        <v>84</v>
      </c>
      <c r="G21" s="83"/>
      <c r="H21" s="83"/>
      <c r="I21" s="116"/>
      <c r="J21" s="128"/>
      <c r="K21" s="128"/>
      <c r="L21" s="128"/>
      <c r="M21" s="116"/>
      <c r="N21" s="128"/>
      <c r="O21" s="128"/>
      <c r="P21" s="128"/>
      <c r="Q21" s="128"/>
      <c r="R21" s="128"/>
      <c r="S21" s="128"/>
      <c r="T21" s="128"/>
      <c r="U21" s="128"/>
      <c r="V21" s="128"/>
      <c r="W21" s="116"/>
      <c r="X21" s="46" t="s">
        <v>755</v>
      </c>
      <c r="Y21" s="46" t="s">
        <v>459</v>
      </c>
    </row>
    <row r="22" spans="1:25" s="13" customFormat="1" ht="100.5" hidden="1" customHeight="1" x14ac:dyDescent="0.25">
      <c r="A22" s="22"/>
      <c r="B22" s="23"/>
      <c r="C22" s="23"/>
      <c r="D22" s="66" t="s">
        <v>71</v>
      </c>
      <c r="E22" s="66" t="s">
        <v>705</v>
      </c>
      <c r="F22" s="66" t="s">
        <v>85</v>
      </c>
      <c r="G22" s="83"/>
      <c r="H22" s="83"/>
      <c r="I22" s="116"/>
      <c r="J22" s="128"/>
      <c r="K22" s="128"/>
      <c r="L22" s="128"/>
      <c r="M22" s="116"/>
      <c r="N22" s="128"/>
      <c r="O22" s="128"/>
      <c r="P22" s="128"/>
      <c r="Q22" s="128"/>
      <c r="R22" s="128"/>
      <c r="S22" s="128"/>
      <c r="T22" s="128"/>
      <c r="U22" s="128"/>
      <c r="V22" s="128"/>
      <c r="W22" s="116"/>
      <c r="X22" s="46" t="s">
        <v>755</v>
      </c>
      <c r="Y22" s="46" t="s">
        <v>459</v>
      </c>
    </row>
    <row r="23" spans="1:25" s="13" customFormat="1" ht="114.75" hidden="1" customHeight="1" x14ac:dyDescent="0.25">
      <c r="A23" s="198"/>
      <c r="B23" s="18"/>
      <c r="C23" s="18"/>
      <c r="D23" s="66" t="s">
        <v>71</v>
      </c>
      <c r="E23" s="66" t="s">
        <v>706</v>
      </c>
      <c r="F23" s="66" t="s">
        <v>86</v>
      </c>
      <c r="G23" s="83"/>
      <c r="H23" s="83"/>
      <c r="I23" s="116"/>
      <c r="J23" s="128"/>
      <c r="K23" s="128"/>
      <c r="L23" s="128"/>
      <c r="M23" s="116"/>
      <c r="N23" s="128"/>
      <c r="O23" s="128"/>
      <c r="P23" s="128"/>
      <c r="Q23" s="128"/>
      <c r="R23" s="128"/>
      <c r="S23" s="128"/>
      <c r="T23" s="128"/>
      <c r="U23" s="128"/>
      <c r="V23" s="128"/>
      <c r="W23" s="116"/>
      <c r="X23" s="46" t="s">
        <v>755</v>
      </c>
      <c r="Y23" s="46" t="s">
        <v>459</v>
      </c>
    </row>
    <row r="24" spans="1:25" ht="15" hidden="1" x14ac:dyDescent="0.25">
      <c r="A24" s="196" t="s">
        <v>12</v>
      </c>
      <c r="B24" s="188"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186"/>
      <c r="Y24" s="186"/>
    </row>
    <row r="25" spans="1:25" ht="222" hidden="1" customHeight="1" x14ac:dyDescent="0.25">
      <c r="A25" s="204" t="s">
        <v>90</v>
      </c>
      <c r="B25" s="17" t="s">
        <v>68</v>
      </c>
      <c r="C25" s="17" t="s">
        <v>469</v>
      </c>
      <c r="D25" s="201" t="s">
        <v>94</v>
      </c>
      <c r="E25" s="66" t="s">
        <v>93</v>
      </c>
      <c r="F25" s="34" t="s">
        <v>729</v>
      </c>
      <c r="G25" s="62" t="s">
        <v>470</v>
      </c>
      <c r="H25" s="62" t="s">
        <v>549</v>
      </c>
      <c r="I25" s="129">
        <v>7</v>
      </c>
      <c r="J25" s="129">
        <v>7</v>
      </c>
      <c r="K25" s="129"/>
      <c r="L25" s="129"/>
      <c r="M25" s="129">
        <v>7</v>
      </c>
      <c r="N25" s="129">
        <v>7</v>
      </c>
      <c r="O25" s="129">
        <v>7</v>
      </c>
      <c r="P25" s="129">
        <v>7</v>
      </c>
      <c r="Q25" s="129">
        <v>7</v>
      </c>
      <c r="R25" s="129">
        <v>7</v>
      </c>
      <c r="S25" s="129">
        <v>7</v>
      </c>
      <c r="T25" s="129">
        <v>7</v>
      </c>
      <c r="U25" s="129">
        <v>7</v>
      </c>
      <c r="V25" s="129">
        <v>7</v>
      </c>
      <c r="W25" s="129">
        <v>8</v>
      </c>
      <c r="X25" s="188" t="s">
        <v>755</v>
      </c>
      <c r="Y25" s="188" t="s">
        <v>459</v>
      </c>
    </row>
    <row r="26" spans="1:25" ht="108" hidden="1" customHeight="1" x14ac:dyDescent="0.25">
      <c r="A26" s="8" t="s">
        <v>471</v>
      </c>
      <c r="B26" s="201" t="s">
        <v>472</v>
      </c>
      <c r="C26" s="201" t="s">
        <v>473</v>
      </c>
      <c r="D26" s="201" t="s">
        <v>94</v>
      </c>
      <c r="E26" s="201" t="s">
        <v>475</v>
      </c>
      <c r="F26" s="183" t="s">
        <v>504</v>
      </c>
      <c r="G26" s="111" t="s">
        <v>474</v>
      </c>
      <c r="H26" s="173" t="s">
        <v>548</v>
      </c>
      <c r="I26" s="114">
        <v>19</v>
      </c>
      <c r="J26" s="114">
        <v>18</v>
      </c>
      <c r="K26" s="114"/>
      <c r="L26" s="114"/>
      <c r="M26" s="114">
        <v>18</v>
      </c>
      <c r="N26" s="114">
        <v>18</v>
      </c>
      <c r="O26" s="114">
        <v>18</v>
      </c>
      <c r="P26" s="114">
        <v>18</v>
      </c>
      <c r="Q26" s="114">
        <v>18</v>
      </c>
      <c r="R26" s="114">
        <v>18</v>
      </c>
      <c r="S26" s="114">
        <v>18</v>
      </c>
      <c r="T26" s="114">
        <v>18</v>
      </c>
      <c r="U26" s="114">
        <v>19</v>
      </c>
      <c r="V26" s="114">
        <v>19</v>
      </c>
      <c r="W26" s="114">
        <v>20</v>
      </c>
      <c r="X26" s="186" t="s">
        <v>755</v>
      </c>
      <c r="Y26" s="186" t="s">
        <v>459</v>
      </c>
    </row>
    <row r="27" spans="1:25" ht="150.75" hidden="1" customHeight="1" x14ac:dyDescent="0.25">
      <c r="A27" s="204" t="s">
        <v>91</v>
      </c>
      <c r="B27" s="201" t="s">
        <v>69</v>
      </c>
      <c r="C27" s="201" t="s">
        <v>441</v>
      </c>
      <c r="D27" s="201" t="s">
        <v>477</v>
      </c>
      <c r="E27" s="201" t="s">
        <v>95</v>
      </c>
      <c r="F27" s="184" t="s">
        <v>476</v>
      </c>
      <c r="G27" s="91"/>
      <c r="H27" s="90"/>
      <c r="I27" s="165"/>
      <c r="J27" s="91"/>
      <c r="K27" s="91"/>
      <c r="L27" s="91"/>
      <c r="M27" s="91"/>
      <c r="N27" s="91"/>
      <c r="O27" s="91"/>
      <c r="P27" s="91"/>
      <c r="Q27" s="91"/>
      <c r="R27" s="91"/>
      <c r="S27" s="91"/>
      <c r="T27" s="91"/>
      <c r="U27" s="91"/>
      <c r="V27" s="91"/>
      <c r="W27" s="91"/>
      <c r="X27" s="186" t="s">
        <v>755</v>
      </c>
      <c r="Y27" s="186" t="s">
        <v>459</v>
      </c>
    </row>
    <row r="28" spans="1:25" ht="180" hidden="1" customHeight="1" x14ac:dyDescent="0.25">
      <c r="A28" s="204" t="s">
        <v>92</v>
      </c>
      <c r="B28" s="201" t="s">
        <v>96</v>
      </c>
      <c r="C28" s="201" t="s">
        <v>442</v>
      </c>
      <c r="D28" s="201" t="s">
        <v>479</v>
      </c>
      <c r="E28" s="201" t="s">
        <v>97</v>
      </c>
      <c r="F28" s="201" t="s">
        <v>542</v>
      </c>
      <c r="G28" s="111" t="s">
        <v>478</v>
      </c>
      <c r="H28" s="130" t="s">
        <v>541</v>
      </c>
      <c r="I28" s="87">
        <v>16.2</v>
      </c>
      <c r="J28" s="111">
        <v>17</v>
      </c>
      <c r="K28" s="111"/>
      <c r="L28" s="111"/>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hidden="1" customHeight="1" x14ac:dyDescent="0.25">
      <c r="A29" s="196" t="s">
        <v>13</v>
      </c>
      <c r="B29" s="188"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186"/>
      <c r="Y29" s="186"/>
    </row>
    <row r="30" spans="1:25" s="13" customFormat="1" ht="126" hidden="1" x14ac:dyDescent="0.25">
      <c r="A30" s="9" t="s">
        <v>98</v>
      </c>
      <c r="B30" s="66" t="s">
        <v>99</v>
      </c>
      <c r="C30" s="66" t="s">
        <v>100</v>
      </c>
      <c r="D30" s="29" t="s">
        <v>109</v>
      </c>
      <c r="E30" s="66" t="s">
        <v>491</v>
      </c>
      <c r="F30" s="34" t="s">
        <v>503</v>
      </c>
      <c r="G30" s="83" t="s">
        <v>108</v>
      </c>
      <c r="H30" s="131" t="s">
        <v>110</v>
      </c>
      <c r="I30" s="131" t="s">
        <v>746</v>
      </c>
      <c r="J30" s="83" t="s">
        <v>499</v>
      </c>
      <c r="K30" s="83"/>
      <c r="L30" s="83"/>
      <c r="M30" s="83" t="s">
        <v>794</v>
      </c>
      <c r="N30" s="83" t="s">
        <v>795</v>
      </c>
      <c r="O30" s="83" t="s">
        <v>796</v>
      </c>
      <c r="P30" s="83" t="s">
        <v>797</v>
      </c>
      <c r="Q30" s="83" t="s">
        <v>798</v>
      </c>
      <c r="R30" s="83" t="s">
        <v>799</v>
      </c>
      <c r="S30" s="83" t="s">
        <v>800</v>
      </c>
      <c r="T30" s="83" t="s">
        <v>801</v>
      </c>
      <c r="U30" s="83" t="s">
        <v>802</v>
      </c>
      <c r="V30" s="83" t="s">
        <v>803</v>
      </c>
      <c r="W30" s="83" t="s">
        <v>804</v>
      </c>
      <c r="X30" s="12" t="s">
        <v>758</v>
      </c>
      <c r="Y30" s="12" t="s">
        <v>786</v>
      </c>
    </row>
    <row r="31" spans="1:25" s="13" customFormat="1" ht="78.75" hidden="1" x14ac:dyDescent="0.25">
      <c r="A31" s="9" t="s">
        <v>102</v>
      </c>
      <c r="B31" s="10" t="s">
        <v>101</v>
      </c>
      <c r="C31" s="10" t="s">
        <v>551</v>
      </c>
      <c r="D31" s="29" t="s">
        <v>497</v>
      </c>
      <c r="E31" s="66" t="s">
        <v>103</v>
      </c>
      <c r="F31" s="34" t="s">
        <v>498</v>
      </c>
      <c r="G31" s="83" t="s">
        <v>552</v>
      </c>
      <c r="H31" s="132" t="s">
        <v>763</v>
      </c>
      <c r="I31" s="133">
        <v>0</v>
      </c>
      <c r="J31" s="116">
        <v>15</v>
      </c>
      <c r="K31" s="116"/>
      <c r="L31" s="116"/>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70.5" hidden="1" customHeight="1" x14ac:dyDescent="0.25">
      <c r="A32" s="198"/>
      <c r="B32" s="18"/>
      <c r="C32" s="18"/>
      <c r="D32" s="29" t="s">
        <v>494</v>
      </c>
      <c r="E32" s="66" t="s">
        <v>492</v>
      </c>
      <c r="F32" s="34" t="s">
        <v>493</v>
      </c>
      <c r="G32" s="83" t="s">
        <v>496</v>
      </c>
      <c r="H32" s="134" t="s">
        <v>555</v>
      </c>
      <c r="I32" s="133">
        <v>0</v>
      </c>
      <c r="J32" s="83">
        <v>15</v>
      </c>
      <c r="K32" s="83"/>
      <c r="L32" s="83"/>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hidden="1" x14ac:dyDescent="0.25">
      <c r="A33" s="9" t="s">
        <v>104</v>
      </c>
      <c r="B33" s="10" t="s">
        <v>105</v>
      </c>
      <c r="C33" s="10" t="s">
        <v>502</v>
      </c>
      <c r="D33" s="29" t="s">
        <v>500</v>
      </c>
      <c r="E33" s="66" t="s">
        <v>106</v>
      </c>
      <c r="F33" s="34" t="s">
        <v>495</v>
      </c>
      <c r="G33" s="83" t="s">
        <v>553</v>
      </c>
      <c r="H33" s="131" t="s">
        <v>557</v>
      </c>
      <c r="I33" s="135">
        <v>80</v>
      </c>
      <c r="J33" s="116">
        <v>120</v>
      </c>
      <c r="K33" s="116"/>
      <c r="L33" s="116"/>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hidden="1" customHeight="1" x14ac:dyDescent="0.25">
      <c r="A34" s="198"/>
      <c r="B34" s="18"/>
      <c r="C34" s="18"/>
      <c r="D34" s="29" t="s">
        <v>109</v>
      </c>
      <c r="E34" s="66" t="s">
        <v>107</v>
      </c>
      <c r="F34" s="34" t="s">
        <v>501</v>
      </c>
      <c r="G34" s="83" t="s">
        <v>554</v>
      </c>
      <c r="H34" s="131" t="s">
        <v>556</v>
      </c>
      <c r="I34" s="135">
        <v>1240</v>
      </c>
      <c r="J34" s="116">
        <v>1690</v>
      </c>
      <c r="K34" s="116"/>
      <c r="L34" s="116"/>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hidden="1" x14ac:dyDescent="0.25">
      <c r="A35" s="46" t="s">
        <v>644</v>
      </c>
      <c r="B35" s="18" t="s">
        <v>645</v>
      </c>
      <c r="C35" s="18" t="s">
        <v>646</v>
      </c>
      <c r="D35" s="29" t="s">
        <v>109</v>
      </c>
      <c r="E35" s="66" t="s">
        <v>647</v>
      </c>
      <c r="F35" s="34" t="s">
        <v>649</v>
      </c>
      <c r="G35" s="83" t="s">
        <v>650</v>
      </c>
      <c r="H35" s="131" t="s">
        <v>648</v>
      </c>
      <c r="I35" s="135">
        <v>7366</v>
      </c>
      <c r="J35" s="116">
        <v>8000</v>
      </c>
      <c r="K35" s="116"/>
      <c r="L35" s="116"/>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hidden="1" x14ac:dyDescent="0.25">
      <c r="A36" s="185">
        <v>2</v>
      </c>
      <c r="B36" s="187"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186"/>
      <c r="Y36" s="186"/>
    </row>
    <row r="37" spans="1:25" ht="15" hidden="1" x14ac:dyDescent="0.25">
      <c r="A37" s="196" t="s">
        <v>14</v>
      </c>
      <c r="B37" s="188"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186"/>
      <c r="Y37" s="186"/>
    </row>
    <row r="38" spans="1:25" s="13" customFormat="1" ht="94.5" hidden="1" x14ac:dyDescent="0.25">
      <c r="A38" s="9" t="s">
        <v>111</v>
      </c>
      <c r="B38" s="10" t="s">
        <v>112</v>
      </c>
      <c r="C38" s="10" t="s">
        <v>113</v>
      </c>
      <c r="D38" s="29" t="s">
        <v>117</v>
      </c>
      <c r="E38" s="66" t="s">
        <v>124</v>
      </c>
      <c r="F38" s="34" t="s">
        <v>538</v>
      </c>
      <c r="G38" s="87" t="s">
        <v>116</v>
      </c>
      <c r="H38" s="136" t="s">
        <v>747</v>
      </c>
      <c r="I38" s="137">
        <v>59.9</v>
      </c>
      <c r="J38" s="172">
        <v>60</v>
      </c>
      <c r="K38" s="172"/>
      <c r="L38" s="172"/>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hidden="1" x14ac:dyDescent="0.25">
      <c r="A39" s="22"/>
      <c r="B39" s="23"/>
      <c r="C39" s="23"/>
      <c r="D39" s="29" t="s">
        <v>118</v>
      </c>
      <c r="E39" s="66" t="s">
        <v>653</v>
      </c>
      <c r="F39" s="34" t="s">
        <v>114</v>
      </c>
      <c r="G39" s="89"/>
      <c r="H39" s="138"/>
      <c r="I39" s="139"/>
      <c r="J39" s="140"/>
      <c r="K39" s="140"/>
      <c r="L39" s="140"/>
      <c r="M39" s="141"/>
      <c r="N39" s="141"/>
      <c r="O39" s="141"/>
      <c r="P39" s="141"/>
      <c r="Q39" s="141"/>
      <c r="R39" s="141"/>
      <c r="S39" s="141"/>
      <c r="T39" s="141"/>
      <c r="U39" s="141"/>
      <c r="V39" s="141"/>
      <c r="W39" s="89"/>
      <c r="X39" s="12" t="s">
        <v>758</v>
      </c>
      <c r="Y39" s="46" t="s">
        <v>769</v>
      </c>
    </row>
    <row r="40" spans="1:25" s="13" customFormat="1" ht="63.75" hidden="1" x14ac:dyDescent="0.25">
      <c r="A40" s="22"/>
      <c r="B40" s="18"/>
      <c r="C40" s="18"/>
      <c r="D40" s="29" t="s">
        <v>118</v>
      </c>
      <c r="E40" s="66" t="s">
        <v>654</v>
      </c>
      <c r="F40" s="34" t="s">
        <v>115</v>
      </c>
      <c r="G40" s="91"/>
      <c r="H40" s="142"/>
      <c r="I40" s="143"/>
      <c r="J40" s="144"/>
      <c r="K40" s="144"/>
      <c r="L40" s="144"/>
      <c r="M40" s="92"/>
      <c r="N40" s="92"/>
      <c r="O40" s="92"/>
      <c r="P40" s="92"/>
      <c r="Q40" s="92"/>
      <c r="R40" s="92"/>
      <c r="S40" s="92"/>
      <c r="T40" s="92"/>
      <c r="U40" s="92"/>
      <c r="V40" s="92"/>
      <c r="W40" s="91"/>
      <c r="X40" s="12" t="s">
        <v>758</v>
      </c>
      <c r="Y40" s="46" t="s">
        <v>769</v>
      </c>
    </row>
    <row r="41" spans="1:25" s="13" customFormat="1" ht="78.75" hidden="1" x14ac:dyDescent="0.25">
      <c r="A41" s="33" t="s">
        <v>656</v>
      </c>
      <c r="B41" s="30" t="s">
        <v>651</v>
      </c>
      <c r="C41" s="10" t="s">
        <v>652</v>
      </c>
      <c r="D41" s="29" t="s">
        <v>118</v>
      </c>
      <c r="E41" s="66" t="s">
        <v>125</v>
      </c>
      <c r="F41" s="34" t="s">
        <v>652</v>
      </c>
      <c r="G41" s="83" t="s">
        <v>655</v>
      </c>
      <c r="H41" s="145" t="s">
        <v>739</v>
      </c>
      <c r="I41" s="146">
        <v>100</v>
      </c>
      <c r="J41" s="146">
        <v>100</v>
      </c>
      <c r="K41" s="146"/>
      <c r="L41" s="146"/>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hidden="1"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186"/>
    </row>
    <row r="43" spans="1:25" ht="115.5" hidden="1" customHeight="1" x14ac:dyDescent="0.25">
      <c r="A43" s="37" t="s">
        <v>134</v>
      </c>
      <c r="B43" s="38" t="s">
        <v>131</v>
      </c>
      <c r="C43" s="38" t="s">
        <v>133</v>
      </c>
      <c r="D43" s="39" t="s">
        <v>129</v>
      </c>
      <c r="E43" s="201" t="s">
        <v>126</v>
      </c>
      <c r="F43" s="24" t="s">
        <v>132</v>
      </c>
      <c r="G43" s="62" t="s">
        <v>144</v>
      </c>
      <c r="H43" s="86" t="s">
        <v>562</v>
      </c>
      <c r="I43" s="115">
        <v>35</v>
      </c>
      <c r="J43" s="116">
        <v>36</v>
      </c>
      <c r="K43" s="116"/>
      <c r="L43" s="116"/>
      <c r="M43" s="116">
        <v>37</v>
      </c>
      <c r="N43" s="116">
        <v>38</v>
      </c>
      <c r="O43" s="116">
        <v>39</v>
      </c>
      <c r="P43" s="116">
        <v>40</v>
      </c>
      <c r="Q43" s="116">
        <v>41</v>
      </c>
      <c r="R43" s="116">
        <v>42</v>
      </c>
      <c r="S43" s="116">
        <v>43</v>
      </c>
      <c r="T43" s="116">
        <v>44</v>
      </c>
      <c r="U43" s="116">
        <v>45</v>
      </c>
      <c r="V43" s="116">
        <v>48</v>
      </c>
      <c r="W43" s="129">
        <v>50</v>
      </c>
      <c r="X43" s="12" t="s">
        <v>758</v>
      </c>
      <c r="Y43" s="186" t="s">
        <v>711</v>
      </c>
    </row>
    <row r="44" spans="1:25" s="13" customFormat="1" ht="85.5" hidden="1" x14ac:dyDescent="0.25">
      <c r="A44" s="40"/>
      <c r="B44" s="41"/>
      <c r="C44" s="41"/>
      <c r="D44" s="42" t="s">
        <v>517</v>
      </c>
      <c r="E44" s="66" t="s">
        <v>127</v>
      </c>
      <c r="F44" s="24" t="s">
        <v>130</v>
      </c>
      <c r="G44" s="87" t="s">
        <v>277</v>
      </c>
      <c r="H44" s="87" t="s">
        <v>518</v>
      </c>
      <c r="I44" s="147">
        <v>70</v>
      </c>
      <c r="J44" s="147">
        <v>65</v>
      </c>
      <c r="K44" s="147"/>
      <c r="L44" s="147"/>
      <c r="M44" s="147">
        <v>60</v>
      </c>
      <c r="N44" s="147">
        <v>55</v>
      </c>
      <c r="O44" s="147">
        <v>50</v>
      </c>
      <c r="P44" s="147">
        <v>48</v>
      </c>
      <c r="Q44" s="147">
        <v>45</v>
      </c>
      <c r="R44" s="147">
        <v>43</v>
      </c>
      <c r="S44" s="147">
        <v>40</v>
      </c>
      <c r="T44" s="147">
        <v>37</v>
      </c>
      <c r="U44" s="147">
        <v>35</v>
      </c>
      <c r="V44" s="147">
        <v>32</v>
      </c>
      <c r="W44" s="147">
        <v>30</v>
      </c>
      <c r="X44" s="12" t="s">
        <v>758</v>
      </c>
      <c r="Y44" s="11" t="s">
        <v>712</v>
      </c>
    </row>
    <row r="45" spans="1:25" s="13" customFormat="1" ht="61.5" hidden="1" customHeight="1" x14ac:dyDescent="0.25">
      <c r="A45" s="43"/>
      <c r="B45" s="44"/>
      <c r="C45" s="44"/>
      <c r="D45" s="42" t="s">
        <v>517</v>
      </c>
      <c r="E45" s="66" t="s">
        <v>690</v>
      </c>
      <c r="F45" s="24" t="s">
        <v>691</v>
      </c>
      <c r="G45" s="91"/>
      <c r="H45" s="91"/>
      <c r="I45" s="91"/>
      <c r="J45" s="92"/>
      <c r="K45" s="92"/>
      <c r="L45" s="92"/>
      <c r="M45" s="91"/>
      <c r="N45" s="92"/>
      <c r="O45" s="92"/>
      <c r="P45" s="92"/>
      <c r="Q45" s="92"/>
      <c r="R45" s="92"/>
      <c r="S45" s="92"/>
      <c r="T45" s="92"/>
      <c r="U45" s="92"/>
      <c r="V45" s="92"/>
      <c r="W45" s="91"/>
      <c r="X45" s="12" t="s">
        <v>758</v>
      </c>
      <c r="Y45" s="45"/>
    </row>
    <row r="46" spans="1:25" ht="15" hidden="1"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186"/>
      <c r="Y46" s="186"/>
    </row>
    <row r="47" spans="1:25" s="13" customFormat="1" ht="94.5" hidden="1" x14ac:dyDescent="0.25">
      <c r="A47" s="48" t="s">
        <v>260</v>
      </c>
      <c r="B47" s="10" t="s">
        <v>136</v>
      </c>
      <c r="C47" s="10" t="s">
        <v>657</v>
      </c>
      <c r="D47" s="49" t="s">
        <v>742</v>
      </c>
      <c r="E47" s="10" t="s">
        <v>139</v>
      </c>
      <c r="F47" s="190" t="s">
        <v>714</v>
      </c>
      <c r="G47" s="83" t="s">
        <v>145</v>
      </c>
      <c r="H47" s="83" t="s">
        <v>146</v>
      </c>
      <c r="I47" s="83">
        <v>25.25</v>
      </c>
      <c r="J47" s="83">
        <v>25.77</v>
      </c>
      <c r="K47" s="83"/>
      <c r="L47" s="83"/>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hidden="1" x14ac:dyDescent="0.25">
      <c r="A48" s="50"/>
      <c r="B48" s="23"/>
      <c r="C48" s="23"/>
      <c r="D48" s="51"/>
      <c r="E48" s="23"/>
      <c r="F48" s="52"/>
      <c r="G48" s="83" t="s">
        <v>147</v>
      </c>
      <c r="H48" s="83" t="s">
        <v>148</v>
      </c>
      <c r="I48" s="116">
        <v>0</v>
      </c>
      <c r="J48" s="116">
        <v>90</v>
      </c>
      <c r="K48" s="116"/>
      <c r="L48" s="116"/>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hidden="1" x14ac:dyDescent="0.25">
      <c r="A49" s="53"/>
      <c r="B49" s="18"/>
      <c r="C49" s="18"/>
      <c r="D49" s="54"/>
      <c r="E49" s="18"/>
      <c r="F49" s="55"/>
      <c r="G49" s="83" t="s">
        <v>149</v>
      </c>
      <c r="H49" s="83" t="s">
        <v>658</v>
      </c>
      <c r="I49" s="116">
        <v>80</v>
      </c>
      <c r="J49" s="116">
        <v>77</v>
      </c>
      <c r="K49" s="116"/>
      <c r="L49" s="116"/>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hidden="1" customHeight="1" x14ac:dyDescent="0.25">
      <c r="A50" s="53" t="s">
        <v>261</v>
      </c>
      <c r="B50" s="66" t="s">
        <v>138</v>
      </c>
      <c r="C50" s="66" t="s">
        <v>141</v>
      </c>
      <c r="D50" s="29" t="s">
        <v>137</v>
      </c>
      <c r="E50" s="66" t="s">
        <v>156</v>
      </c>
      <c r="F50" s="24" t="s">
        <v>142</v>
      </c>
      <c r="G50" s="83" t="s">
        <v>811</v>
      </c>
      <c r="H50" s="83" t="s">
        <v>539</v>
      </c>
      <c r="I50" s="116">
        <v>39</v>
      </c>
      <c r="J50" s="181">
        <v>40</v>
      </c>
      <c r="K50" s="181"/>
      <c r="L50" s="181"/>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hidden="1" x14ac:dyDescent="0.25">
      <c r="A51" s="33" t="s">
        <v>262</v>
      </c>
      <c r="B51" s="30" t="s">
        <v>140</v>
      </c>
      <c r="C51" s="10" t="s">
        <v>143</v>
      </c>
      <c r="D51" s="49" t="s">
        <v>137</v>
      </c>
      <c r="E51" s="10" t="s">
        <v>157</v>
      </c>
      <c r="F51" s="190" t="s">
        <v>530</v>
      </c>
      <c r="G51" s="126" t="s">
        <v>812</v>
      </c>
      <c r="H51" s="126" t="s">
        <v>540</v>
      </c>
      <c r="I51" s="149" t="s">
        <v>35</v>
      </c>
      <c r="J51" s="116">
        <v>30</v>
      </c>
      <c r="K51" s="116"/>
      <c r="L51" s="116"/>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hidden="1"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hidden="1" x14ac:dyDescent="0.25">
      <c r="A53" s="9" t="s">
        <v>263</v>
      </c>
      <c r="B53" s="10" t="s">
        <v>155</v>
      </c>
      <c r="C53" s="10" t="s">
        <v>659</v>
      </c>
      <c r="D53" s="29" t="s">
        <v>517</v>
      </c>
      <c r="E53" s="66" t="s">
        <v>159</v>
      </c>
      <c r="F53" s="66" t="s">
        <v>150</v>
      </c>
      <c r="G53" s="87" t="s">
        <v>166</v>
      </c>
      <c r="H53" s="85" t="s">
        <v>451</v>
      </c>
      <c r="I53" s="150">
        <v>0</v>
      </c>
      <c r="J53" s="150">
        <v>0</v>
      </c>
      <c r="K53" s="150"/>
      <c r="L53" s="150"/>
      <c r="M53" s="150">
        <v>0</v>
      </c>
      <c r="N53" s="150">
        <v>0</v>
      </c>
      <c r="O53" s="150">
        <v>0</v>
      </c>
      <c r="P53" s="150">
        <v>0</v>
      </c>
      <c r="Q53" s="150">
        <v>0</v>
      </c>
      <c r="R53" s="150">
        <v>0</v>
      </c>
      <c r="S53" s="150">
        <v>0</v>
      </c>
      <c r="T53" s="150">
        <v>0</v>
      </c>
      <c r="U53" s="150">
        <v>0</v>
      </c>
      <c r="V53" s="150">
        <v>0</v>
      </c>
      <c r="W53" s="147">
        <v>4</v>
      </c>
      <c r="X53" s="12" t="s">
        <v>758</v>
      </c>
      <c r="Y53" s="12" t="s">
        <v>461</v>
      </c>
    </row>
    <row r="54" spans="1:25" ht="51" hidden="1" x14ac:dyDescent="0.25">
      <c r="A54" s="22"/>
      <c r="B54" s="23"/>
      <c r="C54" s="23"/>
      <c r="D54" s="29" t="s">
        <v>517</v>
      </c>
      <c r="E54" s="66" t="s">
        <v>160</v>
      </c>
      <c r="F54" s="66" t="s">
        <v>814</v>
      </c>
      <c r="G54" s="89"/>
      <c r="H54" s="88"/>
      <c r="I54" s="88"/>
      <c r="J54" s="141"/>
      <c r="K54" s="141"/>
      <c r="L54" s="141"/>
      <c r="M54" s="89"/>
      <c r="N54" s="141"/>
      <c r="O54" s="141"/>
      <c r="P54" s="141"/>
      <c r="Q54" s="141"/>
      <c r="R54" s="141"/>
      <c r="S54" s="141"/>
      <c r="T54" s="141"/>
      <c r="U54" s="141"/>
      <c r="V54" s="141"/>
      <c r="W54" s="89"/>
      <c r="X54" s="12" t="s">
        <v>758</v>
      </c>
      <c r="Y54" s="12" t="s">
        <v>461</v>
      </c>
    </row>
    <row r="55" spans="1:25" ht="51" hidden="1" x14ac:dyDescent="0.25">
      <c r="A55" s="22"/>
      <c r="B55" s="23"/>
      <c r="C55" s="23"/>
      <c r="D55" s="29" t="s">
        <v>517</v>
      </c>
      <c r="E55" s="66" t="s">
        <v>161</v>
      </c>
      <c r="F55" s="66" t="s">
        <v>151</v>
      </c>
      <c r="G55" s="141"/>
      <c r="H55" s="151"/>
      <c r="I55" s="151"/>
      <c r="J55" s="141"/>
      <c r="K55" s="141"/>
      <c r="L55" s="141"/>
      <c r="M55" s="89"/>
      <c r="N55" s="141"/>
      <c r="O55" s="141"/>
      <c r="P55" s="141"/>
      <c r="Q55" s="141"/>
      <c r="R55" s="141"/>
      <c r="S55" s="141"/>
      <c r="T55" s="141"/>
      <c r="U55" s="141"/>
      <c r="V55" s="141"/>
      <c r="W55" s="89"/>
      <c r="X55" s="12" t="s">
        <v>758</v>
      </c>
      <c r="Y55" s="12" t="s">
        <v>461</v>
      </c>
    </row>
    <row r="56" spans="1:25" ht="51" hidden="1" x14ac:dyDescent="0.25">
      <c r="A56" s="198"/>
      <c r="B56" s="18"/>
      <c r="C56" s="18"/>
      <c r="D56" s="29" t="s">
        <v>517</v>
      </c>
      <c r="E56" s="66" t="s">
        <v>162</v>
      </c>
      <c r="F56" s="66" t="s">
        <v>152</v>
      </c>
      <c r="G56" s="92"/>
      <c r="H56" s="152"/>
      <c r="I56" s="152"/>
      <c r="J56" s="92"/>
      <c r="K56" s="92"/>
      <c r="L56" s="92"/>
      <c r="M56" s="91"/>
      <c r="N56" s="92"/>
      <c r="O56" s="92"/>
      <c r="P56" s="92"/>
      <c r="Q56" s="92"/>
      <c r="R56" s="92"/>
      <c r="S56" s="92"/>
      <c r="T56" s="92"/>
      <c r="U56" s="92"/>
      <c r="V56" s="92"/>
      <c r="W56" s="91"/>
      <c r="X56" s="12" t="s">
        <v>758</v>
      </c>
      <c r="Y56" s="12" t="s">
        <v>461</v>
      </c>
    </row>
    <row r="57" spans="1:25" ht="165" hidden="1" x14ac:dyDescent="0.25">
      <c r="A57" s="9" t="s">
        <v>264</v>
      </c>
      <c r="B57" s="10" t="s">
        <v>158</v>
      </c>
      <c r="C57" s="10" t="s">
        <v>429</v>
      </c>
      <c r="D57" s="29" t="s">
        <v>428</v>
      </c>
      <c r="E57" s="66" t="s">
        <v>163</v>
      </c>
      <c r="F57" s="66" t="s">
        <v>153</v>
      </c>
      <c r="G57" s="87" t="s">
        <v>167</v>
      </c>
      <c r="H57" s="85" t="s">
        <v>450</v>
      </c>
      <c r="I57" s="150">
        <v>0</v>
      </c>
      <c r="J57" s="150">
        <v>0</v>
      </c>
      <c r="K57" s="150"/>
      <c r="L57" s="150"/>
      <c r="M57" s="150">
        <v>0</v>
      </c>
      <c r="N57" s="150">
        <v>0</v>
      </c>
      <c r="O57" s="150">
        <v>0</v>
      </c>
      <c r="P57" s="150">
        <v>0</v>
      </c>
      <c r="Q57" s="150">
        <v>0</v>
      </c>
      <c r="R57" s="150">
        <v>0</v>
      </c>
      <c r="S57" s="150">
        <v>0</v>
      </c>
      <c r="T57" s="150">
        <v>0</v>
      </c>
      <c r="U57" s="150">
        <v>0</v>
      </c>
      <c r="V57" s="150">
        <v>0</v>
      </c>
      <c r="W57" s="147">
        <v>3</v>
      </c>
      <c r="X57" s="12" t="s">
        <v>758</v>
      </c>
      <c r="Y57" s="12" t="s">
        <v>461</v>
      </c>
    </row>
    <row r="58" spans="1:25" ht="63.75" hidden="1" x14ac:dyDescent="0.25">
      <c r="A58" s="22"/>
      <c r="B58" s="23"/>
      <c r="C58" s="23"/>
      <c r="D58" s="29" t="s">
        <v>428</v>
      </c>
      <c r="E58" s="66" t="s">
        <v>164</v>
      </c>
      <c r="F58" s="66" t="s">
        <v>154</v>
      </c>
      <c r="G58" s="141"/>
      <c r="H58" s="151"/>
      <c r="I58" s="151"/>
      <c r="J58" s="141"/>
      <c r="K58" s="141"/>
      <c r="L58" s="141"/>
      <c r="M58" s="89"/>
      <c r="N58" s="141"/>
      <c r="O58" s="141"/>
      <c r="P58" s="141"/>
      <c r="Q58" s="141"/>
      <c r="R58" s="141"/>
      <c r="S58" s="141"/>
      <c r="T58" s="141"/>
      <c r="U58" s="141"/>
      <c r="V58" s="141"/>
      <c r="W58" s="89"/>
      <c r="X58" s="12" t="s">
        <v>758</v>
      </c>
      <c r="Y58" s="12" t="s">
        <v>461</v>
      </c>
    </row>
    <row r="59" spans="1:25" ht="63.75" hidden="1" x14ac:dyDescent="0.25">
      <c r="A59" s="198"/>
      <c r="B59" s="18"/>
      <c r="C59" s="18"/>
      <c r="D59" s="29" t="s">
        <v>428</v>
      </c>
      <c r="E59" s="66" t="s">
        <v>165</v>
      </c>
      <c r="F59" s="66" t="s">
        <v>128</v>
      </c>
      <c r="G59" s="92"/>
      <c r="H59" s="152"/>
      <c r="I59" s="152"/>
      <c r="J59" s="92"/>
      <c r="K59" s="92"/>
      <c r="L59" s="92"/>
      <c r="M59" s="91"/>
      <c r="N59" s="92"/>
      <c r="O59" s="92"/>
      <c r="P59" s="92"/>
      <c r="Q59" s="92"/>
      <c r="R59" s="92"/>
      <c r="S59" s="92"/>
      <c r="T59" s="92"/>
      <c r="U59" s="92"/>
      <c r="V59" s="92"/>
      <c r="W59" s="91"/>
      <c r="X59" s="12" t="s">
        <v>758</v>
      </c>
      <c r="Y59" s="12" t="s">
        <v>461</v>
      </c>
    </row>
    <row r="60" spans="1:25" hidden="1"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140.25" hidden="1" x14ac:dyDescent="0.25">
      <c r="A61" s="9" t="s">
        <v>265</v>
      </c>
      <c r="B61" s="10" t="s">
        <v>168</v>
      </c>
      <c r="C61" s="10" t="s">
        <v>169</v>
      </c>
      <c r="D61" s="29" t="s">
        <v>715</v>
      </c>
      <c r="E61" s="66" t="s">
        <v>175</v>
      </c>
      <c r="F61" s="24" t="s">
        <v>716</v>
      </c>
      <c r="G61" s="87" t="s">
        <v>170</v>
      </c>
      <c r="H61" s="87" t="s">
        <v>745</v>
      </c>
      <c r="I61" s="153">
        <v>0</v>
      </c>
      <c r="J61" s="148">
        <v>0</v>
      </c>
      <c r="K61" s="148"/>
      <c r="L61" s="148"/>
      <c r="M61" s="148">
        <v>0</v>
      </c>
      <c r="N61" s="148">
        <v>0</v>
      </c>
      <c r="O61" s="148">
        <v>0</v>
      </c>
      <c r="P61" s="148">
        <v>0.375</v>
      </c>
      <c r="Q61" s="148">
        <v>0.875</v>
      </c>
      <c r="R61" s="148">
        <v>1</v>
      </c>
      <c r="S61" s="148">
        <v>1</v>
      </c>
      <c r="T61" s="148">
        <v>1</v>
      </c>
      <c r="U61" s="148">
        <v>1</v>
      </c>
      <c r="V61" s="148">
        <v>1</v>
      </c>
      <c r="W61" s="148">
        <v>1</v>
      </c>
      <c r="X61" s="12" t="s">
        <v>758</v>
      </c>
      <c r="Y61" s="12" t="s">
        <v>461</v>
      </c>
    </row>
    <row r="62" spans="1:25" ht="140.25" hidden="1" x14ac:dyDescent="0.25">
      <c r="A62" s="22"/>
      <c r="B62" s="23"/>
      <c r="C62" s="23"/>
      <c r="D62" s="29" t="s">
        <v>715</v>
      </c>
      <c r="E62" s="66" t="s">
        <v>176</v>
      </c>
      <c r="F62" s="24" t="s">
        <v>119</v>
      </c>
      <c r="G62" s="141"/>
      <c r="H62" s="141"/>
      <c r="I62" s="141"/>
      <c r="J62" s="60"/>
      <c r="K62" s="60"/>
      <c r="L62" s="60"/>
      <c r="M62" s="83"/>
      <c r="N62" s="60"/>
      <c r="O62" s="60"/>
      <c r="P62" s="60"/>
      <c r="Q62" s="60"/>
      <c r="R62" s="60"/>
      <c r="S62" s="60"/>
      <c r="T62" s="60"/>
      <c r="U62" s="60"/>
      <c r="V62" s="60"/>
      <c r="W62" s="83"/>
      <c r="X62" s="12" t="s">
        <v>758</v>
      </c>
      <c r="Y62" s="12" t="s">
        <v>461</v>
      </c>
    </row>
    <row r="63" spans="1:25" ht="140.25" hidden="1" x14ac:dyDescent="0.25">
      <c r="A63" s="22"/>
      <c r="B63" s="23"/>
      <c r="C63" s="23"/>
      <c r="D63" s="29" t="s">
        <v>715</v>
      </c>
      <c r="E63" s="66" t="s">
        <v>177</v>
      </c>
      <c r="F63" s="24" t="s">
        <v>717</v>
      </c>
      <c r="G63" s="141"/>
      <c r="H63" s="141"/>
      <c r="I63" s="141"/>
      <c r="J63" s="60"/>
      <c r="K63" s="60"/>
      <c r="L63" s="60"/>
      <c r="M63" s="83"/>
      <c r="N63" s="60"/>
      <c r="O63" s="60"/>
      <c r="P63" s="60"/>
      <c r="Q63" s="60"/>
      <c r="R63" s="60"/>
      <c r="S63" s="60"/>
      <c r="T63" s="60"/>
      <c r="U63" s="60"/>
      <c r="V63" s="60"/>
      <c r="W63" s="83"/>
      <c r="X63" s="12" t="s">
        <v>758</v>
      </c>
      <c r="Y63" s="12" t="s">
        <v>461</v>
      </c>
    </row>
    <row r="64" spans="1:25" ht="140.25" hidden="1" x14ac:dyDescent="0.25">
      <c r="A64" s="22"/>
      <c r="B64" s="23"/>
      <c r="C64" s="23"/>
      <c r="D64" s="29" t="s">
        <v>715</v>
      </c>
      <c r="E64" s="66" t="s">
        <v>178</v>
      </c>
      <c r="F64" s="24" t="s">
        <v>120</v>
      </c>
      <c r="G64" s="141"/>
      <c r="H64" s="141"/>
      <c r="I64" s="141"/>
      <c r="J64" s="60"/>
      <c r="K64" s="60"/>
      <c r="L64" s="60"/>
      <c r="M64" s="83"/>
      <c r="N64" s="60"/>
      <c r="O64" s="60"/>
      <c r="P64" s="60"/>
      <c r="Q64" s="60"/>
      <c r="R64" s="60"/>
      <c r="S64" s="60"/>
      <c r="T64" s="60"/>
      <c r="U64" s="60"/>
      <c r="V64" s="60"/>
      <c r="W64" s="83"/>
      <c r="X64" s="12" t="s">
        <v>758</v>
      </c>
      <c r="Y64" s="12" t="s">
        <v>461</v>
      </c>
    </row>
    <row r="65" spans="1:25" ht="140.25" hidden="1" x14ac:dyDescent="0.25">
      <c r="A65" s="22"/>
      <c r="B65" s="23"/>
      <c r="C65" s="23"/>
      <c r="D65" s="29" t="s">
        <v>715</v>
      </c>
      <c r="E65" s="66" t="s">
        <v>179</v>
      </c>
      <c r="F65" s="24" t="s">
        <v>718</v>
      </c>
      <c r="G65" s="89"/>
      <c r="H65" s="89"/>
      <c r="I65" s="89"/>
      <c r="J65" s="60"/>
      <c r="K65" s="60"/>
      <c r="L65" s="60"/>
      <c r="M65" s="83"/>
      <c r="N65" s="60"/>
      <c r="O65" s="60"/>
      <c r="P65" s="60"/>
      <c r="Q65" s="60"/>
      <c r="R65" s="60"/>
      <c r="S65" s="60"/>
      <c r="T65" s="60"/>
      <c r="U65" s="60"/>
      <c r="V65" s="60"/>
      <c r="W65" s="83"/>
      <c r="X65" s="12" t="s">
        <v>758</v>
      </c>
      <c r="Y65" s="12" t="s">
        <v>461</v>
      </c>
    </row>
    <row r="66" spans="1:25" ht="140.25" hidden="1" x14ac:dyDescent="0.25">
      <c r="A66" s="22"/>
      <c r="B66" s="23"/>
      <c r="C66" s="23"/>
      <c r="D66" s="29" t="s">
        <v>715</v>
      </c>
      <c r="E66" s="66" t="s">
        <v>180</v>
      </c>
      <c r="F66" s="24" t="s">
        <v>121</v>
      </c>
      <c r="G66" s="141"/>
      <c r="H66" s="141"/>
      <c r="I66" s="141"/>
      <c r="J66" s="60"/>
      <c r="K66" s="60"/>
      <c r="L66" s="60"/>
      <c r="M66" s="83"/>
      <c r="N66" s="60"/>
      <c r="O66" s="60"/>
      <c r="P66" s="60"/>
      <c r="Q66" s="60"/>
      <c r="R66" s="60"/>
      <c r="S66" s="60"/>
      <c r="T66" s="60"/>
      <c r="U66" s="60"/>
      <c r="V66" s="60"/>
      <c r="W66" s="83"/>
      <c r="X66" s="12" t="s">
        <v>758</v>
      </c>
      <c r="Y66" s="12" t="s">
        <v>461</v>
      </c>
    </row>
    <row r="67" spans="1:25" ht="140.25" hidden="1" x14ac:dyDescent="0.25">
      <c r="A67" s="22"/>
      <c r="B67" s="23"/>
      <c r="C67" s="23"/>
      <c r="D67" s="29" t="s">
        <v>715</v>
      </c>
      <c r="E67" s="66" t="s">
        <v>181</v>
      </c>
      <c r="F67" s="24" t="s">
        <v>719</v>
      </c>
      <c r="G67" s="141"/>
      <c r="H67" s="141"/>
      <c r="I67" s="141"/>
      <c r="J67" s="60"/>
      <c r="K67" s="60"/>
      <c r="L67" s="60"/>
      <c r="M67" s="83"/>
      <c r="N67" s="60"/>
      <c r="O67" s="60"/>
      <c r="P67" s="60"/>
      <c r="Q67" s="60"/>
      <c r="R67" s="60"/>
      <c r="S67" s="60"/>
      <c r="T67" s="60"/>
      <c r="U67" s="60"/>
      <c r="V67" s="60"/>
      <c r="W67" s="83"/>
      <c r="X67" s="12" t="s">
        <v>758</v>
      </c>
      <c r="Y67" s="12" t="s">
        <v>461</v>
      </c>
    </row>
    <row r="68" spans="1:25" ht="140.25" hidden="1" x14ac:dyDescent="0.25">
      <c r="A68" s="22"/>
      <c r="B68" s="23"/>
      <c r="C68" s="23"/>
      <c r="D68" s="29" t="s">
        <v>715</v>
      </c>
      <c r="E68" s="66" t="s">
        <v>182</v>
      </c>
      <c r="F68" s="24" t="s">
        <v>122</v>
      </c>
      <c r="G68" s="141"/>
      <c r="H68" s="141"/>
      <c r="I68" s="141"/>
      <c r="J68" s="60"/>
      <c r="K68" s="60"/>
      <c r="L68" s="60"/>
      <c r="M68" s="83"/>
      <c r="N68" s="60"/>
      <c r="O68" s="60"/>
      <c r="P68" s="60"/>
      <c r="Q68" s="60"/>
      <c r="R68" s="60"/>
      <c r="S68" s="60"/>
      <c r="T68" s="60"/>
      <c r="U68" s="60"/>
      <c r="V68" s="60"/>
      <c r="W68" s="83"/>
      <c r="X68" s="12" t="s">
        <v>758</v>
      </c>
      <c r="Y68" s="12" t="s">
        <v>461</v>
      </c>
    </row>
    <row r="69" spans="1:25" ht="140.25" hidden="1" x14ac:dyDescent="0.25">
      <c r="A69" s="22"/>
      <c r="B69" s="23"/>
      <c r="C69" s="23"/>
      <c r="D69" s="29" t="s">
        <v>715</v>
      </c>
      <c r="E69" s="66" t="s">
        <v>183</v>
      </c>
      <c r="F69" s="24" t="s">
        <v>720</v>
      </c>
      <c r="G69" s="141"/>
      <c r="H69" s="141"/>
      <c r="I69" s="141"/>
      <c r="J69" s="60"/>
      <c r="K69" s="60"/>
      <c r="L69" s="60"/>
      <c r="M69" s="83"/>
      <c r="N69" s="60"/>
      <c r="O69" s="60"/>
      <c r="P69" s="60"/>
      <c r="Q69" s="60"/>
      <c r="R69" s="60"/>
      <c r="S69" s="60"/>
      <c r="T69" s="60"/>
      <c r="U69" s="60"/>
      <c r="V69" s="60"/>
      <c r="W69" s="83"/>
      <c r="X69" s="12" t="s">
        <v>758</v>
      </c>
      <c r="Y69" s="12" t="s">
        <v>461</v>
      </c>
    </row>
    <row r="70" spans="1:25" ht="140.25" hidden="1" x14ac:dyDescent="0.25">
      <c r="A70" s="198"/>
      <c r="B70" s="18"/>
      <c r="C70" s="18"/>
      <c r="D70" s="29" t="s">
        <v>715</v>
      </c>
      <c r="E70" s="66" t="s">
        <v>184</v>
      </c>
      <c r="F70" s="24" t="s">
        <v>123</v>
      </c>
      <c r="G70" s="92"/>
      <c r="H70" s="92"/>
      <c r="I70" s="92"/>
      <c r="J70" s="60"/>
      <c r="K70" s="60"/>
      <c r="L70" s="60"/>
      <c r="M70" s="83"/>
      <c r="N70" s="60"/>
      <c r="O70" s="60"/>
      <c r="P70" s="60"/>
      <c r="Q70" s="60"/>
      <c r="R70" s="60"/>
      <c r="S70" s="60"/>
      <c r="T70" s="60"/>
      <c r="U70" s="60"/>
      <c r="V70" s="60"/>
      <c r="W70" s="83"/>
      <c r="X70" s="12" t="s">
        <v>758</v>
      </c>
      <c r="Y70" s="12" t="s">
        <v>461</v>
      </c>
    </row>
    <row r="71" spans="1:25" ht="18.75" hidden="1" customHeight="1" x14ac:dyDescent="0.25">
      <c r="A71" s="194"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186" t="s">
        <v>461</v>
      </c>
    </row>
    <row r="72" spans="1:25" ht="204.75" hidden="1" x14ac:dyDescent="0.25">
      <c r="A72" s="9" t="s">
        <v>267</v>
      </c>
      <c r="B72" s="10" t="s">
        <v>173</v>
      </c>
      <c r="C72" s="10" t="s">
        <v>174</v>
      </c>
      <c r="D72" s="29" t="s">
        <v>171</v>
      </c>
      <c r="E72" s="66" t="s">
        <v>187</v>
      </c>
      <c r="F72" s="24" t="s">
        <v>185</v>
      </c>
      <c r="G72" s="83" t="s">
        <v>189</v>
      </c>
      <c r="H72" s="86" t="s">
        <v>813</v>
      </c>
      <c r="I72" s="115">
        <v>3</v>
      </c>
      <c r="J72" s="116">
        <v>1</v>
      </c>
      <c r="K72" s="116"/>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hidden="1" x14ac:dyDescent="0.25">
      <c r="A73" s="22"/>
      <c r="B73" s="23"/>
      <c r="C73" s="23"/>
      <c r="D73" s="49" t="s">
        <v>171</v>
      </c>
      <c r="E73" s="10" t="s">
        <v>188</v>
      </c>
      <c r="F73" s="190" t="s">
        <v>186</v>
      </c>
      <c r="G73" s="83" t="s">
        <v>190</v>
      </c>
      <c r="H73" s="86" t="s">
        <v>591</v>
      </c>
      <c r="I73" s="115">
        <v>2</v>
      </c>
      <c r="J73" s="116">
        <v>3</v>
      </c>
      <c r="K73" s="116"/>
      <c r="L73" s="116"/>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hidden="1" x14ac:dyDescent="0.25">
      <c r="A74" s="198"/>
      <c r="B74" s="18"/>
      <c r="C74" s="18"/>
      <c r="D74" s="49" t="s">
        <v>171</v>
      </c>
      <c r="E74" s="18"/>
      <c r="F74" s="55"/>
      <c r="G74" s="83" t="s">
        <v>191</v>
      </c>
      <c r="H74" s="86" t="s">
        <v>592</v>
      </c>
      <c r="I74" s="115">
        <v>10</v>
      </c>
      <c r="J74" s="116">
        <v>15</v>
      </c>
      <c r="K74" s="116"/>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customHeight="1" x14ac:dyDescent="0.25">
      <c r="A75" s="206" t="s">
        <v>35</v>
      </c>
      <c r="B75" s="189"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hidden="1" x14ac:dyDescent="0.25">
      <c r="A76" s="194"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0" hidden="1" x14ac:dyDescent="0.25">
      <c r="A77" s="9" t="s">
        <v>268</v>
      </c>
      <c r="B77" s="10" t="s">
        <v>192</v>
      </c>
      <c r="C77" s="10" t="s">
        <v>199</v>
      </c>
      <c r="D77" s="29" t="s">
        <v>433</v>
      </c>
      <c r="E77" s="66" t="s">
        <v>193</v>
      </c>
      <c r="F77" s="24" t="s">
        <v>203</v>
      </c>
      <c r="G77" s="83" t="s">
        <v>274</v>
      </c>
      <c r="H77" s="86" t="s">
        <v>661</v>
      </c>
      <c r="I77" s="163">
        <v>13.8</v>
      </c>
      <c r="J77" s="163">
        <v>13.7</v>
      </c>
      <c r="K77" s="163"/>
      <c r="L77" s="163"/>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135" hidden="1" x14ac:dyDescent="0.25">
      <c r="A78" s="22"/>
      <c r="B78" s="23"/>
      <c r="C78" s="23"/>
      <c r="D78" s="29" t="s">
        <v>433</v>
      </c>
      <c r="E78" s="66" t="s">
        <v>200</v>
      </c>
      <c r="F78" s="24" t="s">
        <v>204</v>
      </c>
      <c r="G78" s="83" t="s">
        <v>275</v>
      </c>
      <c r="H78" s="86" t="s">
        <v>662</v>
      </c>
      <c r="I78" s="154">
        <v>47</v>
      </c>
      <c r="J78" s="154">
        <v>48</v>
      </c>
      <c r="K78" s="154"/>
      <c r="L78" s="154"/>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hidden="1" x14ac:dyDescent="0.25">
      <c r="A79" s="22"/>
      <c r="B79" s="23"/>
      <c r="C79" s="23"/>
      <c r="D79" s="29" t="s">
        <v>433</v>
      </c>
      <c r="E79" s="66" t="s">
        <v>201</v>
      </c>
      <c r="F79" s="24" t="s">
        <v>205</v>
      </c>
      <c r="G79" s="83" t="s">
        <v>276</v>
      </c>
      <c r="H79" s="86" t="s">
        <v>663</v>
      </c>
      <c r="I79" s="154">
        <v>60</v>
      </c>
      <c r="J79" s="154">
        <v>62</v>
      </c>
      <c r="K79" s="154"/>
      <c r="L79" s="154"/>
      <c r="M79" s="154">
        <v>64</v>
      </c>
      <c r="N79" s="154">
        <v>66</v>
      </c>
      <c r="O79" s="154">
        <v>68</v>
      </c>
      <c r="P79" s="154">
        <v>70</v>
      </c>
      <c r="Q79" s="154">
        <v>72</v>
      </c>
      <c r="R79" s="154">
        <v>74</v>
      </c>
      <c r="S79" s="154">
        <v>76</v>
      </c>
      <c r="T79" s="154">
        <v>78</v>
      </c>
      <c r="U79" s="116">
        <v>80</v>
      </c>
      <c r="V79" s="116">
        <v>82</v>
      </c>
      <c r="W79" s="148">
        <v>0.84</v>
      </c>
      <c r="X79" s="46" t="s">
        <v>759</v>
      </c>
      <c r="Y79" s="12" t="s">
        <v>779</v>
      </c>
    </row>
    <row r="80" spans="1:25" ht="89.25" hidden="1" x14ac:dyDescent="0.25">
      <c r="A80" s="198"/>
      <c r="B80" s="18"/>
      <c r="C80" s="18"/>
      <c r="D80" s="29" t="s">
        <v>433</v>
      </c>
      <c r="E80" s="66" t="s">
        <v>202</v>
      </c>
      <c r="F80" s="24" t="s">
        <v>206</v>
      </c>
      <c r="G80" s="83" t="s">
        <v>425</v>
      </c>
      <c r="H80" s="86" t="s">
        <v>426</v>
      </c>
      <c r="I80" s="83">
        <v>1.3</v>
      </c>
      <c r="J80" s="83">
        <v>1.3</v>
      </c>
      <c r="K80" s="83"/>
      <c r="L80" s="83"/>
      <c r="M80" s="83">
        <v>1.3</v>
      </c>
      <c r="N80" s="83">
        <v>1.3</v>
      </c>
      <c r="O80" s="83">
        <v>1.3</v>
      </c>
      <c r="P80" s="83">
        <v>1.3</v>
      </c>
      <c r="Q80" s="83">
        <v>1.3</v>
      </c>
      <c r="R80" s="83">
        <v>1.3</v>
      </c>
      <c r="S80" s="83">
        <v>1.8</v>
      </c>
      <c r="T80" s="83">
        <v>1.8</v>
      </c>
      <c r="U80" s="83">
        <v>2</v>
      </c>
      <c r="V80" s="83">
        <v>2</v>
      </c>
      <c r="W80" s="83">
        <v>2</v>
      </c>
      <c r="X80" s="46" t="s">
        <v>759</v>
      </c>
      <c r="Y80" s="12" t="s">
        <v>779</v>
      </c>
    </row>
    <row r="81" spans="1:25" ht="195" hidden="1" x14ac:dyDescent="0.25">
      <c r="A81" s="9" t="s">
        <v>269</v>
      </c>
      <c r="B81" s="10" t="s">
        <v>194</v>
      </c>
      <c r="C81" s="10" t="s">
        <v>452</v>
      </c>
      <c r="D81" s="29" t="s">
        <v>433</v>
      </c>
      <c r="E81" s="66" t="s">
        <v>207</v>
      </c>
      <c r="F81" s="24" t="s">
        <v>208</v>
      </c>
      <c r="G81" s="87" t="s">
        <v>427</v>
      </c>
      <c r="H81" s="85" t="s">
        <v>664</v>
      </c>
      <c r="I81" s="163">
        <v>68</v>
      </c>
      <c r="J81" s="163">
        <v>68</v>
      </c>
      <c r="K81" s="163"/>
      <c r="L81" s="163"/>
      <c r="M81" s="163">
        <v>68</v>
      </c>
      <c r="N81" s="163">
        <v>69</v>
      </c>
      <c r="O81" s="163">
        <v>69</v>
      </c>
      <c r="P81" s="163">
        <v>69</v>
      </c>
      <c r="Q81" s="163">
        <v>70</v>
      </c>
      <c r="R81" s="163">
        <v>70.5</v>
      </c>
      <c r="S81" s="163">
        <v>71</v>
      </c>
      <c r="T81" s="163">
        <v>72</v>
      </c>
      <c r="U81" s="83">
        <v>72.5</v>
      </c>
      <c r="V81" s="83">
        <v>73</v>
      </c>
      <c r="W81" s="83">
        <v>73.599999999999994</v>
      </c>
      <c r="X81" s="46" t="s">
        <v>759</v>
      </c>
      <c r="Y81" s="12" t="s">
        <v>779</v>
      </c>
    </row>
    <row r="82" spans="1:25" ht="105" hidden="1" x14ac:dyDescent="0.25">
      <c r="A82" s="22"/>
      <c r="B82" s="23"/>
      <c r="C82" s="23"/>
      <c r="D82" s="29" t="s">
        <v>433</v>
      </c>
      <c r="E82" s="66" t="s">
        <v>210</v>
      </c>
      <c r="F82" s="24" t="s">
        <v>209</v>
      </c>
      <c r="G82" s="89"/>
      <c r="H82" s="89"/>
      <c r="I82" s="89"/>
      <c r="J82" s="92"/>
      <c r="K82" s="92"/>
      <c r="L82" s="92"/>
      <c r="M82" s="91"/>
      <c r="N82" s="92"/>
      <c r="O82" s="92"/>
      <c r="P82" s="92"/>
      <c r="Q82" s="92"/>
      <c r="R82" s="92"/>
      <c r="S82" s="92"/>
      <c r="T82" s="92"/>
      <c r="U82" s="92"/>
      <c r="V82" s="92"/>
      <c r="W82" s="83"/>
      <c r="X82" s="46" t="s">
        <v>759</v>
      </c>
      <c r="Y82" s="12" t="s">
        <v>779</v>
      </c>
    </row>
    <row r="83" spans="1:25" ht="120" hidden="1" x14ac:dyDescent="0.25">
      <c r="A83" s="22"/>
      <c r="B83" s="23"/>
      <c r="C83" s="23"/>
      <c r="D83" s="29" t="s">
        <v>433</v>
      </c>
      <c r="E83" s="66" t="s">
        <v>211</v>
      </c>
      <c r="F83" s="24" t="s">
        <v>214</v>
      </c>
      <c r="G83" s="89"/>
      <c r="H83" s="89"/>
      <c r="I83" s="89"/>
      <c r="J83" s="60"/>
      <c r="K83" s="60"/>
      <c r="L83" s="60"/>
      <c r="M83" s="83"/>
      <c r="N83" s="60"/>
      <c r="O83" s="60"/>
      <c r="P83" s="60"/>
      <c r="Q83" s="60"/>
      <c r="R83" s="60"/>
      <c r="S83" s="60"/>
      <c r="T83" s="60"/>
      <c r="U83" s="60"/>
      <c r="V83" s="60"/>
      <c r="W83" s="83"/>
      <c r="X83" s="46" t="s">
        <v>759</v>
      </c>
      <c r="Y83" s="12" t="s">
        <v>779</v>
      </c>
    </row>
    <row r="84" spans="1:25" ht="90" hidden="1" x14ac:dyDescent="0.25">
      <c r="A84" s="22"/>
      <c r="B84" s="23"/>
      <c r="C84" s="23"/>
      <c r="D84" s="29" t="s">
        <v>433</v>
      </c>
      <c r="E84" s="66" t="s">
        <v>212</v>
      </c>
      <c r="F84" s="24" t="s">
        <v>215</v>
      </c>
      <c r="G84" s="89"/>
      <c r="H84" s="89"/>
      <c r="I84" s="89"/>
      <c r="J84" s="60"/>
      <c r="K84" s="60"/>
      <c r="L84" s="60"/>
      <c r="M84" s="83"/>
      <c r="N84" s="60"/>
      <c r="O84" s="60"/>
      <c r="P84" s="60"/>
      <c r="Q84" s="60"/>
      <c r="R84" s="60"/>
      <c r="S84" s="60"/>
      <c r="T84" s="60"/>
      <c r="U84" s="60"/>
      <c r="V84" s="60"/>
      <c r="W84" s="83"/>
      <c r="X84" s="46" t="s">
        <v>759</v>
      </c>
      <c r="Y84" s="12" t="s">
        <v>779</v>
      </c>
    </row>
    <row r="85" spans="1:25" ht="120" hidden="1" x14ac:dyDescent="0.25">
      <c r="A85" s="22"/>
      <c r="B85" s="23"/>
      <c r="C85" s="23"/>
      <c r="D85" s="29" t="s">
        <v>433</v>
      </c>
      <c r="E85" s="66" t="s">
        <v>213</v>
      </c>
      <c r="F85" s="24" t="s">
        <v>216</v>
      </c>
      <c r="G85" s="89"/>
      <c r="H85" s="89"/>
      <c r="I85" s="89"/>
      <c r="J85" s="60"/>
      <c r="K85" s="60"/>
      <c r="L85" s="60"/>
      <c r="M85" s="83"/>
      <c r="N85" s="60"/>
      <c r="O85" s="60"/>
      <c r="P85" s="60"/>
      <c r="Q85" s="60"/>
      <c r="R85" s="60"/>
      <c r="S85" s="60"/>
      <c r="T85" s="60"/>
      <c r="U85" s="60"/>
      <c r="V85" s="60"/>
      <c r="W85" s="83"/>
      <c r="X85" s="46" t="s">
        <v>759</v>
      </c>
      <c r="Y85" s="12" t="s">
        <v>779</v>
      </c>
    </row>
    <row r="86" spans="1:25" ht="89.25" hidden="1" x14ac:dyDescent="0.25">
      <c r="A86" s="198"/>
      <c r="B86" s="18"/>
      <c r="C86" s="18"/>
      <c r="D86" s="29" t="s">
        <v>433</v>
      </c>
      <c r="E86" s="66" t="s">
        <v>232</v>
      </c>
      <c r="F86" s="24" t="s">
        <v>217</v>
      </c>
      <c r="G86" s="89"/>
      <c r="H86" s="89"/>
      <c r="I86" s="89"/>
      <c r="J86" s="60"/>
      <c r="K86" s="60"/>
      <c r="L86" s="60"/>
      <c r="M86" s="83"/>
      <c r="N86" s="60"/>
      <c r="O86" s="60"/>
      <c r="P86" s="60"/>
      <c r="Q86" s="60"/>
      <c r="R86" s="60"/>
      <c r="S86" s="60"/>
      <c r="T86" s="60"/>
      <c r="U86" s="60"/>
      <c r="V86" s="60"/>
      <c r="W86" s="83"/>
      <c r="X86" s="46" t="s">
        <v>759</v>
      </c>
      <c r="Y86" s="12" t="s">
        <v>779</v>
      </c>
    </row>
    <row r="87" spans="1:25" ht="180" hidden="1" x14ac:dyDescent="0.25">
      <c r="A87" s="9" t="s">
        <v>270</v>
      </c>
      <c r="B87" s="10" t="s">
        <v>195</v>
      </c>
      <c r="C87" s="10" t="s">
        <v>665</v>
      </c>
      <c r="D87" s="29" t="s">
        <v>433</v>
      </c>
      <c r="E87" s="66" t="s">
        <v>218</v>
      </c>
      <c r="F87" s="24" t="s">
        <v>219</v>
      </c>
      <c r="G87" s="89"/>
      <c r="H87" s="89"/>
      <c r="I87" s="89"/>
      <c r="J87" s="60"/>
      <c r="K87" s="60"/>
      <c r="L87" s="60"/>
      <c r="M87" s="83"/>
      <c r="N87" s="60"/>
      <c r="O87" s="60"/>
      <c r="P87" s="60"/>
      <c r="Q87" s="60"/>
      <c r="R87" s="60"/>
      <c r="S87" s="60"/>
      <c r="T87" s="60"/>
      <c r="U87" s="60"/>
      <c r="V87" s="60"/>
      <c r="W87" s="83"/>
      <c r="X87" s="46" t="s">
        <v>759</v>
      </c>
      <c r="Y87" s="12" t="s">
        <v>779</v>
      </c>
    </row>
    <row r="88" spans="1:25" ht="255" hidden="1" x14ac:dyDescent="0.25">
      <c r="A88" s="22"/>
      <c r="B88" s="23"/>
      <c r="C88" s="23"/>
      <c r="D88" s="29" t="s">
        <v>433</v>
      </c>
      <c r="E88" s="66" t="s">
        <v>221</v>
      </c>
      <c r="F88" s="24" t="s">
        <v>220</v>
      </c>
      <c r="G88" s="89"/>
      <c r="H88" s="89"/>
      <c r="I88" s="89"/>
      <c r="J88" s="60"/>
      <c r="K88" s="60"/>
      <c r="L88" s="60"/>
      <c r="M88" s="83"/>
      <c r="N88" s="60"/>
      <c r="O88" s="60"/>
      <c r="P88" s="60"/>
      <c r="Q88" s="60"/>
      <c r="R88" s="60"/>
      <c r="S88" s="60"/>
      <c r="T88" s="60"/>
      <c r="U88" s="60"/>
      <c r="V88" s="60"/>
      <c r="W88" s="83"/>
      <c r="X88" s="46" t="s">
        <v>759</v>
      </c>
      <c r="Y88" s="12" t="s">
        <v>779</v>
      </c>
    </row>
    <row r="89" spans="1:25" ht="135" hidden="1" x14ac:dyDescent="0.25">
      <c r="A89" s="22"/>
      <c r="B89" s="23"/>
      <c r="C89" s="23"/>
      <c r="D89" s="29" t="s">
        <v>433</v>
      </c>
      <c r="E89" s="66" t="s">
        <v>222</v>
      </c>
      <c r="F89" s="24" t="s">
        <v>223</v>
      </c>
      <c r="G89" s="89"/>
      <c r="H89" s="89"/>
      <c r="I89" s="89"/>
      <c r="J89" s="60"/>
      <c r="K89" s="60"/>
      <c r="L89" s="60"/>
      <c r="M89" s="83"/>
      <c r="N89" s="60"/>
      <c r="O89" s="60"/>
      <c r="P89" s="60"/>
      <c r="Q89" s="60"/>
      <c r="R89" s="60"/>
      <c r="S89" s="60"/>
      <c r="T89" s="60"/>
      <c r="U89" s="60"/>
      <c r="V89" s="60"/>
      <c r="W89" s="83"/>
      <c r="X89" s="46" t="s">
        <v>759</v>
      </c>
      <c r="Y89" s="12" t="s">
        <v>779</v>
      </c>
    </row>
    <row r="90" spans="1:25" ht="255" hidden="1" x14ac:dyDescent="0.25">
      <c r="A90" s="22"/>
      <c r="B90" s="23"/>
      <c r="C90" s="23"/>
      <c r="D90" s="29" t="s">
        <v>433</v>
      </c>
      <c r="E90" s="66" t="s">
        <v>227</v>
      </c>
      <c r="F90" s="24" t="s">
        <v>430</v>
      </c>
      <c r="G90" s="89"/>
      <c r="H90" s="89"/>
      <c r="I90" s="89"/>
      <c r="J90" s="60"/>
      <c r="K90" s="60"/>
      <c r="L90" s="60"/>
      <c r="M90" s="83"/>
      <c r="N90" s="60"/>
      <c r="O90" s="60"/>
      <c r="P90" s="60"/>
      <c r="Q90" s="60"/>
      <c r="R90" s="60"/>
      <c r="S90" s="60"/>
      <c r="T90" s="60"/>
      <c r="U90" s="60"/>
      <c r="V90" s="60"/>
      <c r="W90" s="83"/>
      <c r="X90" s="46" t="s">
        <v>759</v>
      </c>
      <c r="Y90" s="12" t="s">
        <v>779</v>
      </c>
    </row>
    <row r="91" spans="1:25" ht="225" hidden="1" x14ac:dyDescent="0.25">
      <c r="A91" s="22"/>
      <c r="B91" s="23"/>
      <c r="C91" s="23"/>
      <c r="D91" s="29" t="s">
        <v>433</v>
      </c>
      <c r="E91" s="66" t="s">
        <v>228</v>
      </c>
      <c r="F91" s="24" t="s">
        <v>224</v>
      </c>
      <c r="G91" s="89"/>
      <c r="H91" s="89"/>
      <c r="I91" s="89"/>
      <c r="J91" s="60"/>
      <c r="K91" s="60"/>
      <c r="L91" s="60"/>
      <c r="M91" s="83"/>
      <c r="N91" s="60"/>
      <c r="O91" s="60"/>
      <c r="P91" s="60"/>
      <c r="Q91" s="60"/>
      <c r="R91" s="60"/>
      <c r="S91" s="60"/>
      <c r="T91" s="60"/>
      <c r="U91" s="60"/>
      <c r="V91" s="60"/>
      <c r="W91" s="83"/>
      <c r="X91" s="46" t="s">
        <v>759</v>
      </c>
      <c r="Y91" s="12" t="s">
        <v>779</v>
      </c>
    </row>
    <row r="92" spans="1:25" ht="360" hidden="1" x14ac:dyDescent="0.25">
      <c r="A92" s="22"/>
      <c r="B92" s="23"/>
      <c r="C92" s="23"/>
      <c r="D92" s="29" t="s">
        <v>433</v>
      </c>
      <c r="E92" s="66" t="s">
        <v>229</v>
      </c>
      <c r="F92" s="24" t="s">
        <v>431</v>
      </c>
      <c r="G92" s="91"/>
      <c r="H92" s="91"/>
      <c r="I92" s="91"/>
      <c r="J92" s="60"/>
      <c r="K92" s="60"/>
      <c r="L92" s="60"/>
      <c r="M92" s="83"/>
      <c r="N92" s="60"/>
      <c r="O92" s="60"/>
      <c r="P92" s="60"/>
      <c r="Q92" s="60"/>
      <c r="R92" s="60"/>
      <c r="S92" s="60"/>
      <c r="T92" s="60"/>
      <c r="U92" s="60"/>
      <c r="V92" s="60"/>
      <c r="W92" s="83"/>
      <c r="X92" s="46" t="s">
        <v>759</v>
      </c>
      <c r="Y92" s="12" t="s">
        <v>779</v>
      </c>
    </row>
    <row r="93" spans="1:25" ht="120" hidden="1" x14ac:dyDescent="0.25">
      <c r="A93" s="22"/>
      <c r="B93" s="23"/>
      <c r="C93" s="23"/>
      <c r="D93" s="29" t="s">
        <v>433</v>
      </c>
      <c r="E93" s="66" t="s">
        <v>230</v>
      </c>
      <c r="F93" s="24" t="s">
        <v>225</v>
      </c>
      <c r="G93" s="83"/>
      <c r="H93" s="86"/>
      <c r="I93" s="86"/>
      <c r="J93" s="60"/>
      <c r="K93" s="60"/>
      <c r="L93" s="60"/>
      <c r="M93" s="83"/>
      <c r="N93" s="60"/>
      <c r="O93" s="60"/>
      <c r="P93" s="60"/>
      <c r="Q93" s="60"/>
      <c r="R93" s="60"/>
      <c r="S93" s="60"/>
      <c r="T93" s="60"/>
      <c r="U93" s="60"/>
      <c r="V93" s="60"/>
      <c r="W93" s="83"/>
      <c r="X93" s="46" t="s">
        <v>759</v>
      </c>
      <c r="Y93" s="12" t="s">
        <v>779</v>
      </c>
    </row>
    <row r="94" spans="1:25" ht="105" hidden="1" x14ac:dyDescent="0.25">
      <c r="A94" s="22"/>
      <c r="B94" s="18"/>
      <c r="C94" s="18"/>
      <c r="D94" s="29" t="s">
        <v>433</v>
      </c>
      <c r="E94" s="66" t="s">
        <v>231</v>
      </c>
      <c r="F94" s="24" t="s">
        <v>226</v>
      </c>
      <c r="G94" s="87"/>
      <c r="H94" s="87"/>
      <c r="I94" s="87"/>
      <c r="J94" s="60"/>
      <c r="K94" s="60"/>
      <c r="L94" s="60"/>
      <c r="M94" s="83"/>
      <c r="N94" s="60"/>
      <c r="O94" s="60"/>
      <c r="P94" s="60"/>
      <c r="Q94" s="60"/>
      <c r="R94" s="60"/>
      <c r="S94" s="60"/>
      <c r="T94" s="60"/>
      <c r="U94" s="60"/>
      <c r="V94" s="60"/>
      <c r="W94" s="83"/>
      <c r="X94" s="46" t="s">
        <v>759</v>
      </c>
      <c r="Y94" s="12" t="s">
        <v>779</v>
      </c>
    </row>
    <row r="95" spans="1:25" ht="195" hidden="1" x14ac:dyDescent="0.25">
      <c r="A95" s="9" t="s">
        <v>271</v>
      </c>
      <c r="B95" s="10" t="s">
        <v>196</v>
      </c>
      <c r="C95" s="190" t="s">
        <v>666</v>
      </c>
      <c r="D95" s="29" t="s">
        <v>433</v>
      </c>
      <c r="E95" s="66" t="s">
        <v>237</v>
      </c>
      <c r="F95" s="24" t="s">
        <v>233</v>
      </c>
      <c r="G95" s="89"/>
      <c r="H95" s="89"/>
      <c r="I95" s="89"/>
      <c r="J95" s="60"/>
      <c r="K95" s="60"/>
      <c r="L95" s="60"/>
      <c r="M95" s="83"/>
      <c r="N95" s="60"/>
      <c r="O95" s="60"/>
      <c r="P95" s="60"/>
      <c r="Q95" s="60"/>
      <c r="R95" s="60"/>
      <c r="S95" s="60"/>
      <c r="T95" s="60"/>
      <c r="U95" s="60"/>
      <c r="V95" s="60"/>
      <c r="W95" s="83"/>
      <c r="X95" s="46" t="s">
        <v>759</v>
      </c>
      <c r="Y95" s="12" t="s">
        <v>779</v>
      </c>
    </row>
    <row r="96" spans="1:25" ht="89.25" hidden="1" x14ac:dyDescent="0.25">
      <c r="A96" s="22"/>
      <c r="B96" s="23"/>
      <c r="C96" s="23"/>
      <c r="D96" s="29" t="s">
        <v>433</v>
      </c>
      <c r="E96" s="66" t="s">
        <v>238</v>
      </c>
      <c r="F96" s="24" t="s">
        <v>234</v>
      </c>
      <c r="G96" s="89"/>
      <c r="H96" s="89"/>
      <c r="I96" s="89"/>
      <c r="J96" s="60"/>
      <c r="K96" s="60"/>
      <c r="L96" s="60"/>
      <c r="M96" s="83"/>
      <c r="N96" s="60"/>
      <c r="O96" s="60"/>
      <c r="P96" s="60"/>
      <c r="Q96" s="60"/>
      <c r="R96" s="60"/>
      <c r="S96" s="60"/>
      <c r="T96" s="60"/>
      <c r="U96" s="60"/>
      <c r="V96" s="60"/>
      <c r="W96" s="83"/>
      <c r="X96" s="46" t="s">
        <v>759</v>
      </c>
      <c r="Y96" s="12" t="s">
        <v>779</v>
      </c>
    </row>
    <row r="97" spans="1:25" ht="89.25" hidden="1" x14ac:dyDescent="0.25">
      <c r="A97" s="22"/>
      <c r="B97" s="23"/>
      <c r="C97" s="23"/>
      <c r="D97" s="29" t="s">
        <v>433</v>
      </c>
      <c r="E97" s="66" t="s">
        <v>239</v>
      </c>
      <c r="F97" s="24" t="s">
        <v>235</v>
      </c>
      <c r="G97" s="89"/>
      <c r="H97" s="89"/>
      <c r="I97" s="89"/>
      <c r="J97" s="60"/>
      <c r="K97" s="60"/>
      <c r="L97" s="60"/>
      <c r="M97" s="83"/>
      <c r="N97" s="60"/>
      <c r="O97" s="60"/>
      <c r="P97" s="60"/>
      <c r="Q97" s="60"/>
      <c r="R97" s="60"/>
      <c r="S97" s="60"/>
      <c r="T97" s="60"/>
      <c r="U97" s="60"/>
      <c r="V97" s="60"/>
      <c r="W97" s="83"/>
      <c r="X97" s="46" t="s">
        <v>759</v>
      </c>
      <c r="Y97" s="12" t="s">
        <v>779</v>
      </c>
    </row>
    <row r="98" spans="1:25" ht="89.25" hidden="1" x14ac:dyDescent="0.25">
      <c r="A98" s="198"/>
      <c r="B98" s="18"/>
      <c r="C98" s="18"/>
      <c r="D98" s="29" t="s">
        <v>433</v>
      </c>
      <c r="E98" s="66" t="s">
        <v>240</v>
      </c>
      <c r="F98" s="24" t="s">
        <v>236</v>
      </c>
      <c r="G98" s="89"/>
      <c r="H98" s="89"/>
      <c r="I98" s="89"/>
      <c r="J98" s="60"/>
      <c r="K98" s="60"/>
      <c r="L98" s="60"/>
      <c r="M98" s="83"/>
      <c r="N98" s="60"/>
      <c r="O98" s="60"/>
      <c r="P98" s="60"/>
      <c r="Q98" s="60"/>
      <c r="R98" s="60"/>
      <c r="S98" s="60"/>
      <c r="T98" s="60"/>
      <c r="U98" s="60"/>
      <c r="V98" s="60"/>
      <c r="W98" s="83"/>
      <c r="X98" s="46" t="s">
        <v>759</v>
      </c>
      <c r="Y98" s="12" t="s">
        <v>779</v>
      </c>
    </row>
    <row r="99" spans="1:25" ht="150" hidden="1" x14ac:dyDescent="0.25">
      <c r="A99" s="9" t="s">
        <v>272</v>
      </c>
      <c r="B99" s="10" t="s">
        <v>197</v>
      </c>
      <c r="C99" s="10" t="s">
        <v>241</v>
      </c>
      <c r="D99" s="29" t="s">
        <v>433</v>
      </c>
      <c r="E99" s="66" t="s">
        <v>242</v>
      </c>
      <c r="F99" s="24" t="s">
        <v>432</v>
      </c>
      <c r="G99" s="89"/>
      <c r="H99" s="89"/>
      <c r="I99" s="89"/>
      <c r="J99" s="60"/>
      <c r="K99" s="60"/>
      <c r="L99" s="60"/>
      <c r="M99" s="83"/>
      <c r="N99" s="60"/>
      <c r="O99" s="60"/>
      <c r="P99" s="60"/>
      <c r="Q99" s="60"/>
      <c r="R99" s="60"/>
      <c r="S99" s="60"/>
      <c r="T99" s="60"/>
      <c r="U99" s="60"/>
      <c r="V99" s="60"/>
      <c r="W99" s="83"/>
      <c r="X99" s="46" t="s">
        <v>759</v>
      </c>
      <c r="Y99" s="12" t="s">
        <v>779</v>
      </c>
    </row>
    <row r="100" spans="1:25" ht="90" hidden="1" x14ac:dyDescent="0.25">
      <c r="A100" s="22"/>
      <c r="B100" s="23"/>
      <c r="C100" s="23"/>
      <c r="D100" s="29" t="s">
        <v>433</v>
      </c>
      <c r="E100" s="66" t="s">
        <v>243</v>
      </c>
      <c r="F100" s="24" t="s">
        <v>432</v>
      </c>
      <c r="G100" s="89"/>
      <c r="H100" s="89"/>
      <c r="I100" s="89"/>
      <c r="J100" s="60"/>
      <c r="K100" s="60"/>
      <c r="L100" s="60"/>
      <c r="M100" s="83"/>
      <c r="N100" s="60"/>
      <c r="O100" s="60"/>
      <c r="P100" s="60"/>
      <c r="Q100" s="60"/>
      <c r="R100" s="60"/>
      <c r="S100" s="60"/>
      <c r="T100" s="60"/>
      <c r="U100" s="60"/>
      <c r="V100" s="60"/>
      <c r="W100" s="83"/>
      <c r="X100" s="46" t="s">
        <v>759</v>
      </c>
      <c r="Y100" s="12" t="s">
        <v>779</v>
      </c>
    </row>
    <row r="101" spans="1:25" ht="105" hidden="1" x14ac:dyDescent="0.25">
      <c r="A101" s="22"/>
      <c r="B101" s="23"/>
      <c r="C101" s="23"/>
      <c r="D101" s="29" t="s">
        <v>433</v>
      </c>
      <c r="E101" s="66" t="s">
        <v>244</v>
      </c>
      <c r="F101" s="24" t="s">
        <v>247</v>
      </c>
      <c r="G101" s="89"/>
      <c r="H101" s="89"/>
      <c r="I101" s="89"/>
      <c r="J101" s="60"/>
      <c r="K101" s="60"/>
      <c r="L101" s="60"/>
      <c r="M101" s="83"/>
      <c r="N101" s="60"/>
      <c r="O101" s="60"/>
      <c r="P101" s="60"/>
      <c r="Q101" s="60"/>
      <c r="R101" s="60"/>
      <c r="S101" s="60"/>
      <c r="T101" s="60"/>
      <c r="U101" s="60"/>
      <c r="V101" s="60"/>
      <c r="W101" s="83"/>
      <c r="X101" s="46" t="s">
        <v>759</v>
      </c>
      <c r="Y101" s="12" t="s">
        <v>779</v>
      </c>
    </row>
    <row r="102" spans="1:25" ht="89.25" hidden="1" x14ac:dyDescent="0.25">
      <c r="A102" s="22"/>
      <c r="B102" s="23"/>
      <c r="C102" s="23"/>
      <c r="D102" s="29" t="s">
        <v>433</v>
      </c>
      <c r="E102" s="66" t="s">
        <v>245</v>
      </c>
      <c r="F102" s="24" t="s">
        <v>248</v>
      </c>
      <c r="G102" s="89"/>
      <c r="H102" s="89"/>
      <c r="I102" s="89"/>
      <c r="J102" s="60"/>
      <c r="K102" s="60"/>
      <c r="L102" s="60"/>
      <c r="M102" s="83"/>
      <c r="N102" s="60"/>
      <c r="O102" s="60"/>
      <c r="P102" s="60"/>
      <c r="Q102" s="60"/>
      <c r="R102" s="60"/>
      <c r="S102" s="60"/>
      <c r="T102" s="60"/>
      <c r="U102" s="60"/>
      <c r="V102" s="60"/>
      <c r="W102" s="83"/>
      <c r="X102" s="46" t="s">
        <v>759</v>
      </c>
      <c r="Y102" s="12" t="s">
        <v>779</v>
      </c>
    </row>
    <row r="103" spans="1:25" ht="90" hidden="1" x14ac:dyDescent="0.25">
      <c r="A103" s="22"/>
      <c r="B103" s="23"/>
      <c r="C103" s="23"/>
      <c r="D103" s="29" t="s">
        <v>433</v>
      </c>
      <c r="E103" s="66" t="s">
        <v>246</v>
      </c>
      <c r="F103" s="24" t="s">
        <v>249</v>
      </c>
      <c r="G103" s="89"/>
      <c r="H103" s="89"/>
      <c r="I103" s="89"/>
      <c r="J103" s="60"/>
      <c r="K103" s="60"/>
      <c r="L103" s="60"/>
      <c r="M103" s="83"/>
      <c r="N103" s="60"/>
      <c r="O103" s="60"/>
      <c r="P103" s="60"/>
      <c r="Q103" s="60"/>
      <c r="R103" s="60"/>
      <c r="S103" s="60"/>
      <c r="T103" s="60"/>
      <c r="U103" s="60"/>
      <c r="V103" s="60"/>
      <c r="W103" s="83"/>
      <c r="X103" s="46" t="s">
        <v>759</v>
      </c>
      <c r="Y103" s="12" t="s">
        <v>779</v>
      </c>
    </row>
    <row r="104" spans="1:25" ht="105" hidden="1" x14ac:dyDescent="0.25">
      <c r="A104" s="22"/>
      <c r="B104" s="23"/>
      <c r="C104" s="23"/>
      <c r="D104" s="29" t="s">
        <v>433</v>
      </c>
      <c r="E104" s="66" t="s">
        <v>250</v>
      </c>
      <c r="F104" s="24" t="s">
        <v>434</v>
      </c>
      <c r="G104" s="89"/>
      <c r="H104" s="89"/>
      <c r="I104" s="89"/>
      <c r="J104" s="60"/>
      <c r="K104" s="60"/>
      <c r="L104" s="60"/>
      <c r="M104" s="83"/>
      <c r="N104" s="60"/>
      <c r="O104" s="60"/>
      <c r="P104" s="60"/>
      <c r="Q104" s="60"/>
      <c r="R104" s="60"/>
      <c r="S104" s="60"/>
      <c r="T104" s="60"/>
      <c r="U104" s="60"/>
      <c r="V104" s="60"/>
      <c r="W104" s="83"/>
      <c r="X104" s="46" t="s">
        <v>759</v>
      </c>
      <c r="Y104" s="12" t="s">
        <v>779</v>
      </c>
    </row>
    <row r="105" spans="1:25" ht="135" hidden="1" x14ac:dyDescent="0.25">
      <c r="A105" s="22"/>
      <c r="B105" s="23"/>
      <c r="C105" s="23"/>
      <c r="D105" s="29" t="s">
        <v>433</v>
      </c>
      <c r="E105" s="66" t="s">
        <v>251</v>
      </c>
      <c r="F105" s="24" t="s">
        <v>809</v>
      </c>
      <c r="G105" s="89"/>
      <c r="H105" s="89"/>
      <c r="I105" s="89"/>
      <c r="J105" s="60"/>
      <c r="K105" s="60"/>
      <c r="L105" s="60"/>
      <c r="M105" s="83"/>
      <c r="N105" s="60"/>
      <c r="O105" s="60"/>
      <c r="P105" s="60"/>
      <c r="Q105" s="60"/>
      <c r="R105" s="60"/>
      <c r="S105" s="60"/>
      <c r="T105" s="60"/>
      <c r="U105" s="60"/>
      <c r="V105" s="60"/>
      <c r="W105" s="83"/>
      <c r="X105" s="46" t="s">
        <v>759</v>
      </c>
      <c r="Y105" s="12" t="s">
        <v>779</v>
      </c>
    </row>
    <row r="106" spans="1:25" ht="89.25" hidden="1" x14ac:dyDescent="0.25">
      <c r="A106" s="198"/>
      <c r="B106" s="18"/>
      <c r="C106" s="18"/>
      <c r="D106" s="29" t="s">
        <v>433</v>
      </c>
      <c r="E106" s="66" t="s">
        <v>253</v>
      </c>
      <c r="F106" s="24" t="s">
        <v>252</v>
      </c>
      <c r="G106" s="89"/>
      <c r="H106" s="89"/>
      <c r="I106" s="89"/>
      <c r="J106" s="60"/>
      <c r="K106" s="60"/>
      <c r="L106" s="60"/>
      <c r="M106" s="83"/>
      <c r="N106" s="60"/>
      <c r="O106" s="60"/>
      <c r="P106" s="60"/>
      <c r="Q106" s="60"/>
      <c r="R106" s="60"/>
      <c r="S106" s="60"/>
      <c r="T106" s="60"/>
      <c r="U106" s="60"/>
      <c r="V106" s="60"/>
      <c r="W106" s="83"/>
      <c r="X106" s="46" t="s">
        <v>759</v>
      </c>
      <c r="Y106" s="12" t="s">
        <v>779</v>
      </c>
    </row>
    <row r="107" spans="1:25" ht="150" hidden="1" x14ac:dyDescent="0.25">
      <c r="A107" s="9" t="s">
        <v>273</v>
      </c>
      <c r="B107" s="10" t="s">
        <v>198</v>
      </c>
      <c r="C107" s="10" t="s">
        <v>254</v>
      </c>
      <c r="D107" s="29" t="s">
        <v>433</v>
      </c>
      <c r="E107" s="66" t="s">
        <v>256</v>
      </c>
      <c r="F107" s="24" t="s">
        <v>255</v>
      </c>
      <c r="G107" s="89"/>
      <c r="H107" s="89"/>
      <c r="I107" s="89"/>
      <c r="J107" s="60"/>
      <c r="K107" s="60"/>
      <c r="L107" s="60"/>
      <c r="M107" s="83"/>
      <c r="N107" s="60"/>
      <c r="O107" s="60"/>
      <c r="P107" s="60"/>
      <c r="Q107" s="60"/>
      <c r="R107" s="60"/>
      <c r="S107" s="60"/>
      <c r="T107" s="60"/>
      <c r="U107" s="60"/>
      <c r="V107" s="60"/>
      <c r="W107" s="83"/>
      <c r="X107" s="46" t="s">
        <v>759</v>
      </c>
      <c r="Y107" s="12" t="s">
        <v>779</v>
      </c>
    </row>
    <row r="108" spans="1:25" ht="89.25" hidden="1" x14ac:dyDescent="0.25">
      <c r="A108" s="198"/>
      <c r="B108" s="18"/>
      <c r="C108" s="18"/>
      <c r="D108" s="29" t="s">
        <v>433</v>
      </c>
      <c r="E108" s="66" t="s">
        <v>257</v>
      </c>
      <c r="F108" s="201" t="s">
        <v>258</v>
      </c>
      <c r="G108" s="91"/>
      <c r="H108" s="91"/>
      <c r="I108" s="91"/>
      <c r="J108" s="60"/>
      <c r="K108" s="60"/>
      <c r="L108" s="60"/>
      <c r="M108" s="83"/>
      <c r="N108" s="60"/>
      <c r="O108" s="60"/>
      <c r="P108" s="60"/>
      <c r="Q108" s="60"/>
      <c r="R108" s="60"/>
      <c r="S108" s="60"/>
      <c r="T108" s="60"/>
      <c r="U108" s="60"/>
      <c r="V108" s="60"/>
      <c r="W108" s="83"/>
      <c r="X108" s="46" t="s">
        <v>759</v>
      </c>
      <c r="Y108" s="12" t="s">
        <v>779</v>
      </c>
    </row>
    <row r="109" spans="1:25" ht="15" x14ac:dyDescent="0.25">
      <c r="A109" s="194" t="s">
        <v>37</v>
      </c>
      <c r="B109" s="46" t="s">
        <v>26</v>
      </c>
      <c r="C109" s="307" t="s">
        <v>302</v>
      </c>
      <c r="D109" s="308"/>
      <c r="E109" s="308"/>
      <c r="F109" s="308"/>
      <c r="G109" s="308"/>
      <c r="H109" s="308"/>
      <c r="I109" s="291"/>
      <c r="J109" s="291"/>
      <c r="K109" s="291"/>
      <c r="L109" s="291"/>
      <c r="M109" s="291"/>
      <c r="N109" s="291"/>
      <c r="O109" s="291"/>
      <c r="P109" s="291"/>
      <c r="Q109" s="291"/>
      <c r="R109" s="291"/>
      <c r="S109" s="291"/>
      <c r="T109" s="291"/>
      <c r="U109" s="291"/>
      <c r="V109" s="291"/>
      <c r="W109" s="292"/>
      <c r="X109" s="12"/>
      <c r="Y109" s="12"/>
    </row>
    <row r="110" spans="1:25" s="56" customFormat="1" ht="195" x14ac:dyDescent="0.25">
      <c r="A110" s="9" t="s">
        <v>259</v>
      </c>
      <c r="B110" s="66" t="s">
        <v>278</v>
      </c>
      <c r="C110" s="66" t="s">
        <v>721</v>
      </c>
      <c r="D110" s="29" t="s">
        <v>593</v>
      </c>
      <c r="E110" s="66" t="s">
        <v>281</v>
      </c>
      <c r="F110" s="66" t="s">
        <v>294</v>
      </c>
      <c r="G110" s="83" t="s">
        <v>289</v>
      </c>
      <c r="H110" s="86" t="s">
        <v>608</v>
      </c>
      <c r="I110" s="86">
        <v>100</v>
      </c>
      <c r="J110" s="83">
        <v>100</v>
      </c>
      <c r="K110" s="83"/>
      <c r="L110" s="83"/>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05" x14ac:dyDescent="0.25">
      <c r="A111" s="9" t="s">
        <v>279</v>
      </c>
      <c r="B111" s="66" t="s">
        <v>280</v>
      </c>
      <c r="C111" s="21" t="s">
        <v>595</v>
      </c>
      <c r="D111" s="29" t="s">
        <v>596</v>
      </c>
      <c r="E111" s="66" t="s">
        <v>282</v>
      </c>
      <c r="F111" s="66" t="s">
        <v>453</v>
      </c>
      <c r="G111" s="83" t="s">
        <v>444</v>
      </c>
      <c r="H111" s="86" t="s">
        <v>597</v>
      </c>
      <c r="I111" s="86">
        <v>3</v>
      </c>
      <c r="J111" s="83">
        <v>3</v>
      </c>
      <c r="K111" s="83"/>
      <c r="L111" s="83"/>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78.75" x14ac:dyDescent="0.25">
      <c r="A112" s="9" t="s">
        <v>283</v>
      </c>
      <c r="B112" s="66" t="s">
        <v>284</v>
      </c>
      <c r="C112" s="66" t="s">
        <v>598</v>
      </c>
      <c r="D112" s="29" t="s">
        <v>599</v>
      </c>
      <c r="E112" s="66" t="s">
        <v>694</v>
      </c>
      <c r="F112" s="66" t="s">
        <v>301</v>
      </c>
      <c r="G112" s="83" t="s">
        <v>445</v>
      </c>
      <c r="H112" s="86" t="s">
        <v>600</v>
      </c>
      <c r="I112" s="115">
        <v>80</v>
      </c>
      <c r="J112" s="116">
        <v>80</v>
      </c>
      <c r="K112" s="116"/>
      <c r="L112" s="116"/>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10" x14ac:dyDescent="0.25">
      <c r="A113" s="57" t="s">
        <v>285</v>
      </c>
      <c r="B113" s="66" t="s">
        <v>288</v>
      </c>
      <c r="C113" s="66" t="s">
        <v>601</v>
      </c>
      <c r="D113" s="29" t="s">
        <v>593</v>
      </c>
      <c r="E113" s="66" t="s">
        <v>286</v>
      </c>
      <c r="F113" s="66" t="s">
        <v>435</v>
      </c>
      <c r="G113" s="83" t="s">
        <v>602</v>
      </c>
      <c r="H113" s="86" t="s">
        <v>603</v>
      </c>
      <c r="I113" s="115">
        <v>15</v>
      </c>
      <c r="J113" s="116">
        <v>15</v>
      </c>
      <c r="K113" s="116"/>
      <c r="L113" s="116"/>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x14ac:dyDescent="0.25">
      <c r="A114" s="9" t="s">
        <v>292</v>
      </c>
      <c r="B114" s="66" t="s">
        <v>293</v>
      </c>
      <c r="C114" s="66" t="s">
        <v>291</v>
      </c>
      <c r="D114" s="29" t="s">
        <v>593</v>
      </c>
      <c r="E114" s="66" t="s">
        <v>295</v>
      </c>
      <c r="F114" s="66" t="s">
        <v>290</v>
      </c>
      <c r="G114" s="83" t="s">
        <v>604</v>
      </c>
      <c r="H114" s="86" t="s">
        <v>605</v>
      </c>
      <c r="I114" s="115">
        <v>45</v>
      </c>
      <c r="J114" s="116">
        <v>68</v>
      </c>
      <c r="K114" s="116"/>
      <c r="L114" s="116"/>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20" x14ac:dyDescent="0.25">
      <c r="A115" s="9" t="s">
        <v>297</v>
      </c>
      <c r="B115" s="66" t="s">
        <v>296</v>
      </c>
      <c r="C115" s="66" t="s">
        <v>722</v>
      </c>
      <c r="D115" s="29" t="s">
        <v>593</v>
      </c>
      <c r="E115" s="66" t="s">
        <v>695</v>
      </c>
      <c r="F115" s="24" t="s">
        <v>287</v>
      </c>
      <c r="G115" s="83" t="s">
        <v>606</v>
      </c>
      <c r="H115" s="86" t="s">
        <v>607</v>
      </c>
      <c r="I115" s="115">
        <v>1</v>
      </c>
      <c r="J115" s="116">
        <v>1</v>
      </c>
      <c r="K115" s="116"/>
      <c r="L115" s="116"/>
      <c r="M115" s="116">
        <v>1</v>
      </c>
      <c r="N115" s="116">
        <v>2</v>
      </c>
      <c r="O115" s="116">
        <v>2</v>
      </c>
      <c r="P115" s="116">
        <v>3</v>
      </c>
      <c r="Q115" s="116">
        <v>3</v>
      </c>
      <c r="R115" s="116">
        <v>3</v>
      </c>
      <c r="S115" s="116">
        <v>4</v>
      </c>
      <c r="T115" s="116">
        <v>4</v>
      </c>
      <c r="U115" s="116">
        <v>4</v>
      </c>
      <c r="V115" s="116">
        <v>5</v>
      </c>
      <c r="W115" s="116">
        <v>5</v>
      </c>
      <c r="X115" s="46" t="s">
        <v>759</v>
      </c>
      <c r="Y115" s="12" t="s">
        <v>594</v>
      </c>
    </row>
    <row r="116" spans="1:25" hidden="1" x14ac:dyDescent="0.25">
      <c r="A116" s="195"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hidden="1" customHeight="1" x14ac:dyDescent="0.25">
      <c r="A117" s="69" t="s">
        <v>300</v>
      </c>
      <c r="B117" s="190" t="s">
        <v>303</v>
      </c>
      <c r="C117" s="190" t="s">
        <v>443</v>
      </c>
      <c r="D117" s="70" t="s">
        <v>305</v>
      </c>
      <c r="E117" s="24" t="s">
        <v>304</v>
      </c>
      <c r="F117" s="182" t="s">
        <v>567</v>
      </c>
      <c r="G117" s="126" t="s">
        <v>321</v>
      </c>
      <c r="H117" s="134" t="s">
        <v>751</v>
      </c>
      <c r="I117" s="133">
        <v>30</v>
      </c>
      <c r="J117" s="127">
        <v>35</v>
      </c>
      <c r="K117" s="127"/>
      <c r="L117" s="127"/>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hidden="1" customHeight="1" x14ac:dyDescent="0.25">
      <c r="A118" s="73"/>
      <c r="B118" s="55"/>
      <c r="C118" s="55"/>
      <c r="D118" s="70" t="s">
        <v>305</v>
      </c>
      <c r="E118" s="24" t="s">
        <v>308</v>
      </c>
      <c r="F118" s="182" t="s">
        <v>568</v>
      </c>
      <c r="G118" s="126" t="s">
        <v>322</v>
      </c>
      <c r="H118" s="134" t="s">
        <v>569</v>
      </c>
      <c r="I118" s="133">
        <v>20</v>
      </c>
      <c r="J118" s="127">
        <v>20</v>
      </c>
      <c r="K118" s="127"/>
      <c r="L118" s="127"/>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hidden="1" customHeight="1" x14ac:dyDescent="0.25">
      <c r="A119" s="74" t="s">
        <v>307</v>
      </c>
      <c r="B119" s="24" t="s">
        <v>306</v>
      </c>
      <c r="C119" s="24" t="s">
        <v>730</v>
      </c>
      <c r="D119" s="70" t="s">
        <v>305</v>
      </c>
      <c r="E119" s="24" t="s">
        <v>570</v>
      </c>
      <c r="F119" s="182" t="s">
        <v>309</v>
      </c>
      <c r="G119" s="126" t="s">
        <v>323</v>
      </c>
      <c r="H119" s="134" t="s">
        <v>571</v>
      </c>
      <c r="I119" s="133">
        <v>3</v>
      </c>
      <c r="J119" s="127">
        <v>5</v>
      </c>
      <c r="K119" s="127"/>
      <c r="L119" s="127"/>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hidden="1" x14ac:dyDescent="0.25">
      <c r="A120" s="75" t="s">
        <v>310</v>
      </c>
      <c r="B120" s="190" t="s">
        <v>311</v>
      </c>
      <c r="C120" s="190" t="s">
        <v>609</v>
      </c>
      <c r="D120" s="70" t="s">
        <v>305</v>
      </c>
      <c r="E120" s="24" t="s">
        <v>313</v>
      </c>
      <c r="F120" s="182" t="s">
        <v>312</v>
      </c>
      <c r="G120" s="126" t="s">
        <v>324</v>
      </c>
      <c r="H120" s="134" t="s">
        <v>572</v>
      </c>
      <c r="I120" s="133">
        <v>8</v>
      </c>
      <c r="J120" s="127">
        <v>8</v>
      </c>
      <c r="K120" s="127"/>
      <c r="L120" s="127"/>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hidden="1" customHeight="1" x14ac:dyDescent="0.25">
      <c r="A121" s="76"/>
      <c r="B121" s="55"/>
      <c r="C121" s="55"/>
      <c r="D121" s="70" t="s">
        <v>305</v>
      </c>
      <c r="E121" s="24" t="s">
        <v>314</v>
      </c>
      <c r="F121" s="182" t="s">
        <v>573</v>
      </c>
      <c r="G121" s="126" t="s">
        <v>325</v>
      </c>
      <c r="H121" s="134" t="s">
        <v>574</v>
      </c>
      <c r="I121" s="133">
        <v>95</v>
      </c>
      <c r="J121" s="127">
        <v>95</v>
      </c>
      <c r="K121" s="127"/>
      <c r="L121" s="127"/>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157.5" hidden="1" x14ac:dyDescent="0.25">
      <c r="A122" s="69" t="s">
        <v>315</v>
      </c>
      <c r="B122" s="190" t="s">
        <v>316</v>
      </c>
      <c r="C122" s="190" t="s">
        <v>447</v>
      </c>
      <c r="D122" s="70" t="s">
        <v>305</v>
      </c>
      <c r="E122" s="24" t="s">
        <v>317</v>
      </c>
      <c r="F122" s="24" t="s">
        <v>670</v>
      </c>
      <c r="G122" s="126" t="s">
        <v>326</v>
      </c>
      <c r="H122" s="134" t="s">
        <v>446</v>
      </c>
      <c r="I122" s="133">
        <v>30</v>
      </c>
      <c r="J122" s="127">
        <v>32</v>
      </c>
      <c r="K122" s="127"/>
      <c r="L122" s="127"/>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hidden="1" customHeight="1" x14ac:dyDescent="0.25">
      <c r="A123" s="77"/>
      <c r="B123" s="52"/>
      <c r="C123" s="52"/>
      <c r="D123" s="193" t="s">
        <v>305</v>
      </c>
      <c r="E123" s="190" t="s">
        <v>575</v>
      </c>
      <c r="F123" s="190" t="s">
        <v>810</v>
      </c>
      <c r="G123" s="126" t="s">
        <v>333</v>
      </c>
      <c r="H123" s="134" t="s">
        <v>671</v>
      </c>
      <c r="I123" s="133">
        <v>0</v>
      </c>
      <c r="J123" s="127">
        <v>0</v>
      </c>
      <c r="K123" s="127"/>
      <c r="L123" s="127"/>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hidden="1" customHeight="1" x14ac:dyDescent="0.25">
      <c r="A124" s="77"/>
      <c r="B124" s="52"/>
      <c r="C124" s="52"/>
      <c r="D124" s="78"/>
      <c r="E124" s="55"/>
      <c r="F124" s="55"/>
      <c r="G124" s="126" t="s">
        <v>334</v>
      </c>
      <c r="H124" s="134" t="s">
        <v>672</v>
      </c>
      <c r="I124" s="133">
        <v>0</v>
      </c>
      <c r="J124" s="127">
        <v>0</v>
      </c>
      <c r="K124" s="127"/>
      <c r="L124" s="127"/>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hidden="1" x14ac:dyDescent="0.25">
      <c r="A125" s="73"/>
      <c r="B125" s="55"/>
      <c r="C125" s="55"/>
      <c r="D125" s="70" t="s">
        <v>305</v>
      </c>
      <c r="E125" s="24" t="s">
        <v>576</v>
      </c>
      <c r="F125" s="24" t="s">
        <v>577</v>
      </c>
      <c r="G125" s="126" t="s">
        <v>586</v>
      </c>
      <c r="H125" s="134" t="s">
        <v>611</v>
      </c>
      <c r="I125" s="133">
        <v>80</v>
      </c>
      <c r="J125" s="127">
        <v>80</v>
      </c>
      <c r="K125" s="127"/>
      <c r="L125" s="127"/>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hidden="1" customHeight="1" x14ac:dyDescent="0.25">
      <c r="A126" s="197" t="s">
        <v>319</v>
      </c>
      <c r="B126" s="24" t="s">
        <v>318</v>
      </c>
      <c r="C126" s="24" t="s">
        <v>610</v>
      </c>
      <c r="D126" s="70" t="s">
        <v>305</v>
      </c>
      <c r="E126" s="24" t="s">
        <v>320</v>
      </c>
      <c r="F126" s="24" t="s">
        <v>752</v>
      </c>
      <c r="G126" s="126" t="s">
        <v>587</v>
      </c>
      <c r="H126" s="134" t="s">
        <v>676</v>
      </c>
      <c r="I126" s="126">
        <v>40</v>
      </c>
      <c r="J126" s="126">
        <v>40</v>
      </c>
      <c r="K126" s="126"/>
      <c r="L126" s="126"/>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hidden="1" customHeight="1" x14ac:dyDescent="0.25">
      <c r="A127" s="75" t="s">
        <v>327</v>
      </c>
      <c r="B127" s="190" t="s">
        <v>328</v>
      </c>
      <c r="C127" s="190" t="s">
        <v>668</v>
      </c>
      <c r="D127" s="70" t="s">
        <v>305</v>
      </c>
      <c r="E127" s="24" t="s">
        <v>335</v>
      </c>
      <c r="F127" s="24" t="s">
        <v>578</v>
      </c>
      <c r="G127" s="126" t="s">
        <v>588</v>
      </c>
      <c r="H127" s="134" t="s">
        <v>579</v>
      </c>
      <c r="I127" s="133">
        <v>50</v>
      </c>
      <c r="J127" s="127">
        <v>50</v>
      </c>
      <c r="K127" s="127"/>
      <c r="L127" s="127"/>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hidden="1" customHeight="1" x14ac:dyDescent="0.25">
      <c r="A128" s="79"/>
      <c r="B128" s="52"/>
      <c r="C128" s="52"/>
      <c r="D128" s="70" t="s">
        <v>305</v>
      </c>
      <c r="E128" s="24" t="s">
        <v>580</v>
      </c>
      <c r="F128" s="24" t="s">
        <v>753</v>
      </c>
      <c r="G128" s="126" t="s">
        <v>589</v>
      </c>
      <c r="H128" s="134" t="s">
        <v>673</v>
      </c>
      <c r="I128" s="133">
        <v>50</v>
      </c>
      <c r="J128" s="127">
        <v>50</v>
      </c>
      <c r="K128" s="127"/>
      <c r="L128" s="127"/>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hidden="1" customHeight="1" x14ac:dyDescent="0.25">
      <c r="A129" s="79"/>
      <c r="B129" s="52"/>
      <c r="C129" s="52"/>
      <c r="D129" s="70" t="s">
        <v>771</v>
      </c>
      <c r="E129" s="24" t="s">
        <v>612</v>
      </c>
      <c r="F129" s="24" t="s">
        <v>613</v>
      </c>
      <c r="G129" s="126" t="s">
        <v>590</v>
      </c>
      <c r="H129" s="134" t="s">
        <v>772</v>
      </c>
      <c r="I129" s="133">
        <v>70</v>
      </c>
      <c r="J129" s="127">
        <v>73</v>
      </c>
      <c r="K129" s="127"/>
      <c r="L129" s="127"/>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hidden="1" customHeight="1" x14ac:dyDescent="0.25">
      <c r="A130" s="79"/>
      <c r="B130" s="52"/>
      <c r="C130" s="52"/>
      <c r="D130" s="70" t="s">
        <v>771</v>
      </c>
      <c r="E130" s="24" t="s">
        <v>614</v>
      </c>
      <c r="F130" s="24" t="s">
        <v>615</v>
      </c>
      <c r="G130" s="155" t="s">
        <v>617</v>
      </c>
      <c r="H130" s="155" t="s">
        <v>774</v>
      </c>
      <c r="I130" s="155">
        <v>0</v>
      </c>
      <c r="J130" s="155">
        <v>0.25</v>
      </c>
      <c r="K130" s="155"/>
      <c r="L130" s="155"/>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78" hidden="1" customHeight="1" x14ac:dyDescent="0.25">
      <c r="A131" s="76"/>
      <c r="B131" s="55"/>
      <c r="C131" s="55"/>
      <c r="D131" s="70" t="s">
        <v>771</v>
      </c>
      <c r="E131" s="24" t="s">
        <v>616</v>
      </c>
      <c r="F131" s="24" t="s">
        <v>619</v>
      </c>
      <c r="G131" s="156"/>
      <c r="H131" s="156"/>
      <c r="I131" s="156"/>
      <c r="J131" s="157"/>
      <c r="K131" s="157"/>
      <c r="L131" s="157"/>
      <c r="M131" s="156"/>
      <c r="N131" s="157"/>
      <c r="O131" s="157"/>
      <c r="P131" s="157"/>
      <c r="Q131" s="157"/>
      <c r="R131" s="157"/>
      <c r="S131" s="157"/>
      <c r="T131" s="157"/>
      <c r="U131" s="157"/>
      <c r="V131" s="157"/>
      <c r="W131" s="156"/>
      <c r="X131" s="46" t="s">
        <v>759</v>
      </c>
      <c r="Y131" s="71" t="s">
        <v>773</v>
      </c>
    </row>
    <row r="132" spans="1:26" s="72" customFormat="1" ht="141.75" hidden="1" x14ac:dyDescent="0.25">
      <c r="A132" s="69" t="s">
        <v>330</v>
      </c>
      <c r="B132" s="190" t="s">
        <v>329</v>
      </c>
      <c r="C132" s="190" t="s">
        <v>581</v>
      </c>
      <c r="D132" s="193" t="s">
        <v>305</v>
      </c>
      <c r="E132" s="190" t="s">
        <v>336</v>
      </c>
      <c r="F132" s="190" t="s">
        <v>723</v>
      </c>
      <c r="G132" s="126" t="s">
        <v>618</v>
      </c>
      <c r="H132" s="134" t="s">
        <v>674</v>
      </c>
      <c r="I132" s="133">
        <v>10</v>
      </c>
      <c r="J132" s="127">
        <v>10</v>
      </c>
      <c r="K132" s="127"/>
      <c r="L132" s="127"/>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hidden="1" x14ac:dyDescent="0.25">
      <c r="A133" s="73"/>
      <c r="B133" s="55"/>
      <c r="C133" s="55"/>
      <c r="D133" s="78"/>
      <c r="E133" s="55"/>
      <c r="F133" s="55"/>
      <c r="G133" s="126" t="s">
        <v>620</v>
      </c>
      <c r="H133" s="134" t="s">
        <v>667</v>
      </c>
      <c r="I133" s="133">
        <v>80</v>
      </c>
      <c r="J133" s="127">
        <v>80</v>
      </c>
      <c r="K133" s="127"/>
      <c r="L133" s="127"/>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hidden="1" x14ac:dyDescent="0.25">
      <c r="A134" s="74" t="s">
        <v>582</v>
      </c>
      <c r="B134" s="24" t="s">
        <v>583</v>
      </c>
      <c r="C134" s="24" t="s">
        <v>675</v>
      </c>
      <c r="D134" s="70" t="s">
        <v>305</v>
      </c>
      <c r="E134" s="24" t="s">
        <v>584</v>
      </c>
      <c r="F134" s="24" t="s">
        <v>585</v>
      </c>
      <c r="G134" s="126" t="s">
        <v>621</v>
      </c>
      <c r="H134" s="134" t="s">
        <v>669</v>
      </c>
      <c r="I134" s="133">
        <v>50</v>
      </c>
      <c r="J134" s="127">
        <v>50</v>
      </c>
      <c r="K134" s="127"/>
      <c r="L134" s="127"/>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hidden="1" x14ac:dyDescent="0.25">
      <c r="A135" s="69" t="s">
        <v>622</v>
      </c>
      <c r="B135" s="190" t="s">
        <v>624</v>
      </c>
      <c r="C135" s="190" t="s">
        <v>626</v>
      </c>
      <c r="D135" s="193" t="s">
        <v>771</v>
      </c>
      <c r="E135" s="190" t="s">
        <v>627</v>
      </c>
      <c r="F135" s="350" t="s">
        <v>626</v>
      </c>
      <c r="G135" s="126" t="s">
        <v>630</v>
      </c>
      <c r="H135" s="134" t="s">
        <v>775</v>
      </c>
      <c r="I135" s="133">
        <v>4</v>
      </c>
      <c r="J135" s="127">
        <v>5</v>
      </c>
      <c r="K135" s="127"/>
      <c r="L135" s="127"/>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hidden="1" x14ac:dyDescent="0.25">
      <c r="A136" s="77"/>
      <c r="B136" s="52"/>
      <c r="C136" s="52"/>
      <c r="D136" s="78"/>
      <c r="E136" s="191"/>
      <c r="F136" s="351"/>
      <c r="G136" s="126" t="s">
        <v>633</v>
      </c>
      <c r="H136" s="134" t="s">
        <v>776</v>
      </c>
      <c r="I136" s="133">
        <v>3</v>
      </c>
      <c r="J136" s="127">
        <v>5</v>
      </c>
      <c r="K136" s="127"/>
      <c r="L136" s="127"/>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hidden="1" x14ac:dyDescent="0.25">
      <c r="A137" s="77"/>
      <c r="B137" s="52"/>
      <c r="C137" s="52"/>
      <c r="D137" s="193"/>
      <c r="E137" s="191"/>
      <c r="F137" s="351"/>
      <c r="G137" s="126" t="s">
        <v>632</v>
      </c>
      <c r="H137" s="134" t="s">
        <v>780</v>
      </c>
      <c r="I137" s="134">
        <v>1.2</v>
      </c>
      <c r="J137" s="127">
        <v>3</v>
      </c>
      <c r="K137" s="127"/>
      <c r="L137" s="127"/>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hidden="1" x14ac:dyDescent="0.25">
      <c r="A138" s="73"/>
      <c r="B138" s="55"/>
      <c r="C138" s="55"/>
      <c r="D138" s="78" t="s">
        <v>782</v>
      </c>
      <c r="E138" s="192"/>
      <c r="F138" s="306"/>
      <c r="G138" s="126" t="s">
        <v>631</v>
      </c>
      <c r="H138" s="134" t="s">
        <v>783</v>
      </c>
      <c r="I138" s="133">
        <v>0</v>
      </c>
      <c r="J138" s="127">
        <v>3</v>
      </c>
      <c r="K138" s="127"/>
      <c r="L138" s="127"/>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hidden="1" x14ac:dyDescent="0.25">
      <c r="A139" s="69" t="s">
        <v>623</v>
      </c>
      <c r="B139" s="190" t="s">
        <v>625</v>
      </c>
      <c r="C139" s="190" t="s">
        <v>628</v>
      </c>
      <c r="D139" s="352" t="s">
        <v>771</v>
      </c>
      <c r="E139" s="190" t="s">
        <v>629</v>
      </c>
      <c r="F139" s="190" t="s">
        <v>628</v>
      </c>
      <c r="G139" s="126" t="s">
        <v>634</v>
      </c>
      <c r="H139" s="134" t="s">
        <v>777</v>
      </c>
      <c r="I139" s="133">
        <v>0</v>
      </c>
      <c r="J139" s="127">
        <v>1</v>
      </c>
      <c r="K139" s="127"/>
      <c r="L139" s="127"/>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hidden="1" x14ac:dyDescent="0.25">
      <c r="A140" s="77"/>
      <c r="B140" s="52"/>
      <c r="C140" s="52"/>
      <c r="D140" s="306"/>
      <c r="E140" s="52"/>
      <c r="F140" s="52"/>
      <c r="G140" s="126" t="s">
        <v>637</v>
      </c>
      <c r="H140" s="134" t="s">
        <v>778</v>
      </c>
      <c r="I140" s="133">
        <v>20</v>
      </c>
      <c r="J140" s="127">
        <v>30</v>
      </c>
      <c r="K140" s="127"/>
      <c r="L140" s="127"/>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hidden="1" customHeight="1" x14ac:dyDescent="0.25">
      <c r="A141" s="77"/>
      <c r="B141" s="52"/>
      <c r="C141" s="52"/>
      <c r="D141" s="352" t="s">
        <v>782</v>
      </c>
      <c r="E141" s="52"/>
      <c r="F141" s="52"/>
      <c r="G141" s="126" t="s">
        <v>636</v>
      </c>
      <c r="H141" s="134" t="s">
        <v>789</v>
      </c>
      <c r="I141" s="133">
        <v>5</v>
      </c>
      <c r="J141" s="127">
        <v>7</v>
      </c>
      <c r="K141" s="127"/>
      <c r="L141" s="127"/>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hidden="1" x14ac:dyDescent="0.25">
      <c r="A142" s="73"/>
      <c r="B142" s="55"/>
      <c r="C142" s="55"/>
      <c r="D142" s="306"/>
      <c r="E142" s="192"/>
      <c r="F142" s="55"/>
      <c r="G142" s="126" t="s">
        <v>635</v>
      </c>
      <c r="H142" s="134" t="s">
        <v>784</v>
      </c>
      <c r="I142" s="133">
        <v>0</v>
      </c>
      <c r="J142" s="127">
        <v>5</v>
      </c>
      <c r="K142" s="127"/>
      <c r="L142" s="127"/>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hidden="1"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186"/>
      <c r="Y143" s="186"/>
    </row>
    <row r="144" spans="1:26" s="13" customFormat="1" ht="216" hidden="1" customHeight="1" x14ac:dyDescent="0.25">
      <c r="A144" s="57" t="s">
        <v>337</v>
      </c>
      <c r="B144" s="66" t="s">
        <v>513</v>
      </c>
      <c r="C144" s="83" t="s">
        <v>510</v>
      </c>
      <c r="D144" s="29" t="s">
        <v>806</v>
      </c>
      <c r="E144" s="66" t="s">
        <v>338</v>
      </c>
      <c r="F144" s="83" t="s">
        <v>511</v>
      </c>
      <c r="G144" s="83" t="s">
        <v>515</v>
      </c>
      <c r="H144" s="86" t="s">
        <v>764</v>
      </c>
      <c r="I144" s="86">
        <v>6.6</v>
      </c>
      <c r="J144" s="83">
        <v>6.6</v>
      </c>
      <c r="K144" s="83"/>
      <c r="L144" s="83"/>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hidden="1" x14ac:dyDescent="0.25">
      <c r="A145" s="57" t="s">
        <v>339</v>
      </c>
      <c r="B145" s="66" t="s">
        <v>340</v>
      </c>
      <c r="C145" s="83" t="s">
        <v>724</v>
      </c>
      <c r="D145" s="29" t="s">
        <v>806</v>
      </c>
      <c r="E145" s="66" t="s">
        <v>514</v>
      </c>
      <c r="F145" s="83" t="s">
        <v>512</v>
      </c>
      <c r="G145" s="83" t="s">
        <v>516</v>
      </c>
      <c r="H145" s="83" t="s">
        <v>765</v>
      </c>
      <c r="I145" s="83">
        <v>2.5</v>
      </c>
      <c r="J145" s="83">
        <v>2.5</v>
      </c>
      <c r="K145" s="83"/>
      <c r="L145" s="83"/>
      <c r="M145" s="83">
        <v>2.5</v>
      </c>
      <c r="N145" s="83">
        <v>2.6</v>
      </c>
      <c r="O145" s="83">
        <v>2.8</v>
      </c>
      <c r="P145" s="83">
        <v>3</v>
      </c>
      <c r="Q145" s="83">
        <v>3</v>
      </c>
      <c r="R145" s="83">
        <v>3</v>
      </c>
      <c r="S145" s="83">
        <v>3.5</v>
      </c>
      <c r="T145" s="83">
        <v>3.5</v>
      </c>
      <c r="U145" s="83">
        <v>4</v>
      </c>
      <c r="V145" s="83">
        <v>4.5</v>
      </c>
      <c r="W145" s="83">
        <v>6</v>
      </c>
      <c r="X145" s="46" t="s">
        <v>759</v>
      </c>
      <c r="Y145" s="12" t="s">
        <v>807</v>
      </c>
    </row>
    <row r="146" spans="1:25" hidden="1" x14ac:dyDescent="0.25">
      <c r="A146" s="195"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hidden="1" x14ac:dyDescent="0.25">
      <c r="A147" s="58" t="s">
        <v>342</v>
      </c>
      <c r="B147" s="66" t="s">
        <v>343</v>
      </c>
      <c r="C147" s="24" t="s">
        <v>505</v>
      </c>
      <c r="D147" s="29" t="s">
        <v>344</v>
      </c>
      <c r="E147" s="66" t="s">
        <v>346</v>
      </c>
      <c r="F147" s="66" t="s">
        <v>345</v>
      </c>
      <c r="G147" s="83" t="s">
        <v>352</v>
      </c>
      <c r="H147" s="86" t="s">
        <v>506</v>
      </c>
      <c r="I147" s="181">
        <v>40</v>
      </c>
      <c r="J147" s="181">
        <v>40</v>
      </c>
      <c r="K147" s="181"/>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hidden="1" x14ac:dyDescent="0.25">
      <c r="A148" s="67" t="s">
        <v>349</v>
      </c>
      <c r="B148" s="66" t="s">
        <v>347</v>
      </c>
      <c r="C148" s="66" t="s">
        <v>448</v>
      </c>
      <c r="D148" s="29" t="s">
        <v>344</v>
      </c>
      <c r="E148" s="66" t="s">
        <v>348</v>
      </c>
      <c r="F148" s="66" t="s">
        <v>436</v>
      </c>
      <c r="G148" s="83" t="s">
        <v>353</v>
      </c>
      <c r="H148" s="86" t="s">
        <v>507</v>
      </c>
      <c r="I148" s="83">
        <v>0.7</v>
      </c>
      <c r="J148" s="181">
        <v>1</v>
      </c>
      <c r="K148" s="181"/>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hidden="1" x14ac:dyDescent="0.25">
      <c r="A149" s="67" t="s">
        <v>350</v>
      </c>
      <c r="B149" s="66" t="s">
        <v>707</v>
      </c>
      <c r="C149" s="66" t="s">
        <v>725</v>
      </c>
      <c r="D149" s="29" t="s">
        <v>344</v>
      </c>
      <c r="E149" s="66" t="s">
        <v>708</v>
      </c>
      <c r="F149" s="66" t="s">
        <v>508</v>
      </c>
      <c r="G149" s="83" t="s">
        <v>509</v>
      </c>
      <c r="H149" s="86" t="s">
        <v>351</v>
      </c>
      <c r="I149" s="86">
        <v>0.6</v>
      </c>
      <c r="J149" s="181">
        <v>1</v>
      </c>
      <c r="K149" s="181"/>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hidden="1" x14ac:dyDescent="0.25">
      <c r="A150" s="195"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hidden="1" x14ac:dyDescent="0.25">
      <c r="A151" s="85" t="s">
        <v>354</v>
      </c>
      <c r="B151" s="83" t="s">
        <v>355</v>
      </c>
      <c r="C151" s="83" t="s">
        <v>531</v>
      </c>
      <c r="D151" s="29" t="s">
        <v>740</v>
      </c>
      <c r="E151" s="83" t="s">
        <v>357</v>
      </c>
      <c r="F151" s="66" t="s">
        <v>532</v>
      </c>
      <c r="G151" s="83" t="s">
        <v>364</v>
      </c>
      <c r="H151" s="86" t="s">
        <v>535</v>
      </c>
      <c r="I151" s="115">
        <v>60</v>
      </c>
      <c r="J151" s="116">
        <v>61</v>
      </c>
      <c r="K151" s="116"/>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hidden="1" x14ac:dyDescent="0.25">
      <c r="A152" s="85" t="s">
        <v>358</v>
      </c>
      <c r="B152" s="87" t="s">
        <v>360</v>
      </c>
      <c r="C152" s="87" t="s">
        <v>449</v>
      </c>
      <c r="D152" s="29" t="s">
        <v>740</v>
      </c>
      <c r="E152" s="83" t="s">
        <v>359</v>
      </c>
      <c r="F152" s="66" t="s">
        <v>533</v>
      </c>
      <c r="G152" s="83" t="s">
        <v>365</v>
      </c>
      <c r="H152" s="86" t="s">
        <v>536</v>
      </c>
      <c r="I152" s="115">
        <v>210</v>
      </c>
      <c r="J152" s="116">
        <v>210</v>
      </c>
      <c r="K152" s="116"/>
      <c r="L152" s="116"/>
      <c r="M152" s="116">
        <v>250</v>
      </c>
      <c r="N152" s="116">
        <v>270</v>
      </c>
      <c r="O152" s="116">
        <v>350</v>
      </c>
      <c r="P152" s="116">
        <v>450</v>
      </c>
      <c r="Q152" s="116">
        <v>500</v>
      </c>
      <c r="R152" s="116">
        <v>550</v>
      </c>
      <c r="S152" s="116">
        <v>600</v>
      </c>
      <c r="T152" s="116">
        <v>650</v>
      </c>
      <c r="U152" s="116">
        <v>700</v>
      </c>
      <c r="V152" s="116">
        <v>750</v>
      </c>
      <c r="W152" s="116">
        <v>800</v>
      </c>
      <c r="X152" s="46" t="s">
        <v>759</v>
      </c>
      <c r="Y152" s="12" t="s">
        <v>462</v>
      </c>
    </row>
    <row r="153" spans="1:25" ht="150.75" hidden="1" customHeight="1" x14ac:dyDescent="0.25">
      <c r="A153" s="88"/>
      <c r="B153" s="89"/>
      <c r="C153" s="89"/>
      <c r="D153" s="29" t="s">
        <v>740</v>
      </c>
      <c r="E153" s="83" t="s">
        <v>361</v>
      </c>
      <c r="F153" s="66" t="s">
        <v>534</v>
      </c>
      <c r="G153" s="87" t="s">
        <v>366</v>
      </c>
      <c r="H153" s="87" t="s">
        <v>363</v>
      </c>
      <c r="I153" s="147">
        <v>60</v>
      </c>
      <c r="J153" s="147">
        <v>61</v>
      </c>
      <c r="K153" s="147"/>
      <c r="L153" s="147"/>
      <c r="M153" s="147">
        <v>62</v>
      </c>
      <c r="N153" s="147">
        <v>63</v>
      </c>
      <c r="O153" s="147">
        <v>64</v>
      </c>
      <c r="P153" s="147">
        <v>65</v>
      </c>
      <c r="Q153" s="147">
        <v>66</v>
      </c>
      <c r="R153" s="147">
        <v>67</v>
      </c>
      <c r="S153" s="147">
        <v>67</v>
      </c>
      <c r="T153" s="147">
        <v>68</v>
      </c>
      <c r="U153" s="147">
        <v>69</v>
      </c>
      <c r="V153" s="147">
        <v>69</v>
      </c>
      <c r="W153" s="147">
        <v>0.7</v>
      </c>
      <c r="X153" s="46" t="s">
        <v>759</v>
      </c>
      <c r="Y153" s="11" t="s">
        <v>462</v>
      </c>
    </row>
    <row r="154" spans="1:25" ht="97.5" hidden="1" customHeight="1" x14ac:dyDescent="0.25">
      <c r="A154" s="90"/>
      <c r="B154" s="91"/>
      <c r="C154" s="91"/>
      <c r="D154" s="29" t="s">
        <v>740</v>
      </c>
      <c r="E154" s="83" t="s">
        <v>362</v>
      </c>
      <c r="F154" s="201" t="s">
        <v>726</v>
      </c>
      <c r="G154" s="92"/>
      <c r="H154" s="92"/>
      <c r="I154" s="165"/>
      <c r="J154" s="165"/>
      <c r="K154" s="165"/>
      <c r="L154" s="165"/>
      <c r="M154" s="165"/>
      <c r="N154" s="165"/>
      <c r="O154" s="165"/>
      <c r="P154" s="165"/>
      <c r="Q154" s="165"/>
      <c r="R154" s="165"/>
      <c r="S154" s="165"/>
      <c r="T154" s="165"/>
      <c r="U154" s="165"/>
      <c r="V154" s="165"/>
      <c r="W154" s="165"/>
      <c r="X154" s="46" t="s">
        <v>759</v>
      </c>
      <c r="Y154" s="45" t="s">
        <v>462</v>
      </c>
    </row>
    <row r="155" spans="1:25" s="13" customFormat="1" ht="348.75" hidden="1" customHeight="1" x14ac:dyDescent="0.25">
      <c r="A155" s="85" t="s">
        <v>367</v>
      </c>
      <c r="B155" s="87" t="s">
        <v>368</v>
      </c>
      <c r="C155" s="87" t="s">
        <v>523</v>
      </c>
      <c r="D155" s="29" t="s">
        <v>522</v>
      </c>
      <c r="E155" s="83" t="s">
        <v>369</v>
      </c>
      <c r="F155" s="66" t="s">
        <v>437</v>
      </c>
      <c r="G155" s="83" t="s">
        <v>375</v>
      </c>
      <c r="H155" s="86" t="s">
        <v>527</v>
      </c>
      <c r="I155" s="115">
        <v>52</v>
      </c>
      <c r="J155" s="116">
        <v>54</v>
      </c>
      <c r="K155" s="116"/>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hidden="1" customHeight="1" x14ac:dyDescent="0.25">
      <c r="A156" s="88"/>
      <c r="B156" s="89"/>
      <c r="C156" s="89"/>
      <c r="D156" s="29" t="s">
        <v>521</v>
      </c>
      <c r="E156" s="83" t="s">
        <v>370</v>
      </c>
      <c r="F156" s="66" t="s">
        <v>372</v>
      </c>
      <c r="G156" s="83" t="s">
        <v>376</v>
      </c>
      <c r="H156" s="86" t="s">
        <v>678</v>
      </c>
      <c r="I156" s="115">
        <v>7</v>
      </c>
      <c r="J156" s="116">
        <v>8</v>
      </c>
      <c r="K156" s="116"/>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hidden="1" x14ac:dyDescent="0.25">
      <c r="A157" s="90"/>
      <c r="B157" s="91"/>
      <c r="C157" s="91"/>
      <c r="D157" s="29" t="s">
        <v>521</v>
      </c>
      <c r="E157" s="83" t="s">
        <v>371</v>
      </c>
      <c r="F157" s="34" t="s">
        <v>524</v>
      </c>
      <c r="G157" s="83" t="s">
        <v>378</v>
      </c>
      <c r="H157" s="86" t="s">
        <v>731</v>
      </c>
      <c r="I157" s="115">
        <v>10</v>
      </c>
      <c r="J157" s="116">
        <v>12</v>
      </c>
      <c r="K157" s="116"/>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hidden="1" x14ac:dyDescent="0.25">
      <c r="A158" s="85" t="s">
        <v>377</v>
      </c>
      <c r="B158" s="87" t="s">
        <v>373</v>
      </c>
      <c r="C158" s="87" t="s">
        <v>677</v>
      </c>
      <c r="D158" s="193" t="s">
        <v>356</v>
      </c>
      <c r="E158" s="87" t="s">
        <v>374</v>
      </c>
      <c r="F158" s="102" t="s">
        <v>525</v>
      </c>
      <c r="G158" s="83" t="s">
        <v>559</v>
      </c>
      <c r="H158" s="86" t="s">
        <v>526</v>
      </c>
      <c r="I158" s="166">
        <v>20</v>
      </c>
      <c r="J158" s="167">
        <v>23</v>
      </c>
      <c r="K158" s="167"/>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hidden="1" x14ac:dyDescent="0.25">
      <c r="A159" s="206" t="s">
        <v>415</v>
      </c>
      <c r="B159" s="189"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hidden="1"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hidden="1" customHeight="1" x14ac:dyDescent="0.25">
      <c r="A161" s="57" t="s">
        <v>418</v>
      </c>
      <c r="B161" s="10" t="s">
        <v>419</v>
      </c>
      <c r="C161" s="190" t="s">
        <v>487</v>
      </c>
      <c r="D161" s="29" t="s">
        <v>732</v>
      </c>
      <c r="E161" s="66" t="s">
        <v>483</v>
      </c>
      <c r="F161" s="66" t="s">
        <v>733</v>
      </c>
      <c r="G161" s="155" t="s">
        <v>440</v>
      </c>
      <c r="H161" s="155" t="s">
        <v>528</v>
      </c>
      <c r="I161" s="155">
        <v>59.5</v>
      </c>
      <c r="J161" s="87">
        <v>67.3</v>
      </c>
      <c r="K161" s="87"/>
      <c r="L161" s="87"/>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10.75" hidden="1" customHeight="1" x14ac:dyDescent="0.25">
      <c r="A162" s="58"/>
      <c r="B162" s="23"/>
      <c r="C162" s="52"/>
      <c r="D162" s="29" t="s">
        <v>734</v>
      </c>
      <c r="E162" s="66" t="s">
        <v>484</v>
      </c>
      <c r="F162" s="66" t="s">
        <v>529</v>
      </c>
      <c r="G162" s="89"/>
      <c r="H162" s="89"/>
      <c r="I162" s="89"/>
      <c r="J162" s="89"/>
      <c r="K162" s="89"/>
      <c r="L162" s="89"/>
      <c r="M162" s="89"/>
      <c r="N162" s="89"/>
      <c r="O162" s="89"/>
      <c r="P162" s="89"/>
      <c r="Q162" s="89"/>
      <c r="R162" s="89"/>
      <c r="S162" s="89"/>
      <c r="T162" s="89"/>
      <c r="U162" s="89"/>
      <c r="V162" s="89"/>
      <c r="W162" s="89"/>
      <c r="X162" s="12" t="s">
        <v>755</v>
      </c>
      <c r="Y162" s="12" t="s">
        <v>464</v>
      </c>
    </row>
    <row r="163" spans="1:25" s="13" customFormat="1" ht="372" hidden="1" customHeight="1" x14ac:dyDescent="0.25">
      <c r="A163" s="94"/>
      <c r="B163" s="18"/>
      <c r="C163" s="55"/>
      <c r="D163" s="29" t="s">
        <v>734</v>
      </c>
      <c r="E163" s="66" t="s">
        <v>485</v>
      </c>
      <c r="F163" s="66" t="s">
        <v>768</v>
      </c>
      <c r="G163" s="89"/>
      <c r="H163" s="89"/>
      <c r="I163" s="89"/>
      <c r="J163" s="89"/>
      <c r="K163" s="89"/>
      <c r="L163" s="89"/>
      <c r="M163" s="89"/>
      <c r="N163" s="89"/>
      <c r="O163" s="89"/>
      <c r="P163" s="89"/>
      <c r="Q163" s="89"/>
      <c r="R163" s="89"/>
      <c r="S163" s="89"/>
      <c r="T163" s="89"/>
      <c r="U163" s="89"/>
      <c r="V163" s="89"/>
      <c r="W163" s="89"/>
      <c r="X163" s="12" t="s">
        <v>756</v>
      </c>
      <c r="Y163" s="12" t="s">
        <v>769</v>
      </c>
    </row>
    <row r="164" spans="1:25" s="13" customFormat="1" ht="213.75" hidden="1" customHeight="1" x14ac:dyDescent="0.25">
      <c r="A164" s="57" t="s">
        <v>420</v>
      </c>
      <c r="B164" s="66" t="s">
        <v>421</v>
      </c>
      <c r="C164" s="24" t="s">
        <v>385</v>
      </c>
      <c r="D164" s="29" t="s">
        <v>57</v>
      </c>
      <c r="E164" s="66" t="s">
        <v>486</v>
      </c>
      <c r="F164" s="66" t="s">
        <v>754</v>
      </c>
      <c r="G164" s="91"/>
      <c r="H164" s="91"/>
      <c r="I164" s="91"/>
      <c r="J164" s="91"/>
      <c r="K164" s="91"/>
      <c r="L164" s="91"/>
      <c r="M164" s="91"/>
      <c r="N164" s="91"/>
      <c r="O164" s="91"/>
      <c r="P164" s="91"/>
      <c r="Q164" s="91"/>
      <c r="R164" s="91"/>
      <c r="S164" s="91"/>
      <c r="T164" s="91"/>
      <c r="U164" s="91"/>
      <c r="V164" s="91"/>
      <c r="W164" s="91"/>
      <c r="X164" s="12" t="s">
        <v>755</v>
      </c>
      <c r="Y164" s="12" t="s">
        <v>464</v>
      </c>
    </row>
    <row r="165" spans="1:25" hidden="1" x14ac:dyDescent="0.25">
      <c r="A165" s="194" t="s">
        <v>49</v>
      </c>
      <c r="B165" s="46" t="s">
        <v>46</v>
      </c>
      <c r="C165" s="318" t="s">
        <v>45</v>
      </c>
      <c r="D165" s="298"/>
      <c r="E165" s="298"/>
      <c r="F165" s="298"/>
      <c r="G165" s="298"/>
      <c r="H165" s="319"/>
      <c r="I165" s="200"/>
      <c r="J165" s="60"/>
      <c r="K165" s="60"/>
      <c r="L165" s="60"/>
      <c r="M165" s="60"/>
      <c r="N165" s="60"/>
      <c r="O165" s="60"/>
      <c r="P165" s="60"/>
      <c r="Q165" s="60"/>
      <c r="R165" s="60"/>
      <c r="S165" s="60"/>
      <c r="T165" s="60"/>
      <c r="U165" s="60"/>
      <c r="V165" s="60"/>
      <c r="W165" s="83"/>
      <c r="X165" s="12"/>
      <c r="Y165" s="12"/>
    </row>
    <row r="166" spans="1:25" ht="110.25" hidden="1" x14ac:dyDescent="0.25">
      <c r="A166" s="94" t="s">
        <v>679</v>
      </c>
      <c r="B166" s="18" t="s">
        <v>680</v>
      </c>
      <c r="C166" s="55" t="s">
        <v>489</v>
      </c>
      <c r="D166" s="29" t="s">
        <v>735</v>
      </c>
      <c r="E166" s="96" t="s">
        <v>684</v>
      </c>
      <c r="F166" s="183" t="s">
        <v>490</v>
      </c>
      <c r="G166" s="104" t="s">
        <v>488</v>
      </c>
      <c r="H166" s="86" t="s">
        <v>792</v>
      </c>
      <c r="I166" s="115">
        <v>0</v>
      </c>
      <c r="J166" s="116">
        <v>0</v>
      </c>
      <c r="K166" s="116"/>
      <c r="L166" s="116"/>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hidden="1" x14ac:dyDescent="0.25">
      <c r="A167" s="57" t="s">
        <v>386</v>
      </c>
      <c r="B167" s="10" t="s">
        <v>681</v>
      </c>
      <c r="C167" s="190" t="s">
        <v>454</v>
      </c>
      <c r="D167" s="29" t="s">
        <v>382</v>
      </c>
      <c r="E167" s="96" t="s">
        <v>683</v>
      </c>
      <c r="F167" s="201" t="s">
        <v>685</v>
      </c>
      <c r="G167" s="105" t="s">
        <v>403</v>
      </c>
      <c r="H167" s="87" t="s">
        <v>793</v>
      </c>
      <c r="I167" s="147">
        <v>0</v>
      </c>
      <c r="J167" s="116">
        <v>0</v>
      </c>
      <c r="K167" s="116"/>
      <c r="L167" s="116"/>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hidden="1" customHeight="1" x14ac:dyDescent="0.25">
      <c r="A168" s="58"/>
      <c r="B168" s="23"/>
      <c r="C168" s="52"/>
      <c r="D168" s="29" t="s">
        <v>382</v>
      </c>
      <c r="E168" s="96" t="s">
        <v>692</v>
      </c>
      <c r="F168" s="201" t="s">
        <v>686</v>
      </c>
      <c r="G168" s="141"/>
      <c r="H168" s="141"/>
      <c r="I168" s="141"/>
      <c r="J168" s="60"/>
      <c r="K168" s="60"/>
      <c r="L168" s="60"/>
      <c r="M168" s="83"/>
      <c r="N168" s="83"/>
      <c r="O168" s="83"/>
      <c r="P168" s="83"/>
      <c r="Q168" s="83"/>
      <c r="R168" s="60"/>
      <c r="S168" s="60"/>
      <c r="T168" s="60"/>
      <c r="U168" s="60"/>
      <c r="V168" s="60"/>
      <c r="W168" s="83"/>
      <c r="X168" s="12" t="s">
        <v>758</v>
      </c>
      <c r="Y168" s="12" t="s">
        <v>769</v>
      </c>
    </row>
    <row r="169" spans="1:25" ht="58.5" hidden="1" customHeight="1" x14ac:dyDescent="0.25">
      <c r="A169" s="58"/>
      <c r="B169" s="23"/>
      <c r="C169" s="52"/>
      <c r="D169" s="29" t="s">
        <v>382</v>
      </c>
      <c r="E169" s="96" t="s">
        <v>693</v>
      </c>
      <c r="F169" s="201" t="s">
        <v>687</v>
      </c>
      <c r="G169" s="159"/>
      <c r="H169" s="159"/>
      <c r="I169" s="159"/>
      <c r="J169" s="199"/>
      <c r="K169" s="199"/>
      <c r="L169" s="199"/>
      <c r="M169" s="83"/>
      <c r="N169" s="83"/>
      <c r="O169" s="83"/>
      <c r="P169" s="83"/>
      <c r="Q169" s="83"/>
      <c r="R169" s="60"/>
      <c r="S169" s="199"/>
      <c r="T169" s="199"/>
      <c r="U169" s="199"/>
      <c r="V169" s="199"/>
      <c r="W169" s="62"/>
      <c r="X169" s="12" t="s">
        <v>758</v>
      </c>
      <c r="Y169" s="12" t="s">
        <v>769</v>
      </c>
    </row>
    <row r="170" spans="1:25" s="13" customFormat="1" ht="54.75" hidden="1" customHeight="1" x14ac:dyDescent="0.25">
      <c r="A170" s="58"/>
      <c r="B170" s="23"/>
      <c r="C170" s="52"/>
      <c r="D170" s="29" t="s">
        <v>741</v>
      </c>
      <c r="E170" s="96" t="s">
        <v>390</v>
      </c>
      <c r="F170" s="66" t="s">
        <v>688</v>
      </c>
      <c r="G170" s="141"/>
      <c r="H170" s="141"/>
      <c r="I170" s="141"/>
      <c r="J170" s="60"/>
      <c r="K170" s="60"/>
      <c r="L170" s="60"/>
      <c r="M170" s="83"/>
      <c r="N170" s="83"/>
      <c r="O170" s="83"/>
      <c r="P170" s="83"/>
      <c r="Q170" s="83"/>
      <c r="R170" s="60"/>
      <c r="S170" s="60"/>
      <c r="T170" s="60"/>
      <c r="U170" s="60"/>
      <c r="V170" s="60"/>
      <c r="W170" s="83"/>
      <c r="X170" s="12" t="s">
        <v>758</v>
      </c>
      <c r="Y170" s="12" t="s">
        <v>769</v>
      </c>
    </row>
    <row r="171" spans="1:25" s="13" customFormat="1" ht="78.75" hidden="1" x14ac:dyDescent="0.25">
      <c r="A171" s="57" t="s">
        <v>393</v>
      </c>
      <c r="B171" s="10" t="s">
        <v>696</v>
      </c>
      <c r="C171" s="190" t="s">
        <v>397</v>
      </c>
      <c r="D171" s="29" t="s">
        <v>392</v>
      </c>
      <c r="E171" s="96" t="s">
        <v>697</v>
      </c>
      <c r="F171" s="66" t="s">
        <v>391</v>
      </c>
      <c r="G171" s="105" t="s">
        <v>404</v>
      </c>
      <c r="H171" s="87" t="s">
        <v>736</v>
      </c>
      <c r="I171" s="147"/>
      <c r="J171" s="128"/>
      <c r="K171" s="128"/>
      <c r="L171" s="128"/>
      <c r="M171" s="116">
        <v>1</v>
      </c>
      <c r="N171" s="116">
        <v>1</v>
      </c>
      <c r="O171" s="116">
        <v>1</v>
      </c>
      <c r="P171" s="116"/>
      <c r="Q171" s="116"/>
      <c r="R171" s="128"/>
      <c r="S171" s="128"/>
      <c r="T171" s="128"/>
      <c r="U171" s="128"/>
      <c r="V171" s="128"/>
      <c r="W171" s="116">
        <v>3</v>
      </c>
      <c r="X171" s="12" t="s">
        <v>758</v>
      </c>
      <c r="Y171" s="12" t="s">
        <v>769</v>
      </c>
    </row>
    <row r="172" spans="1:25" s="13" customFormat="1" ht="45" hidden="1" x14ac:dyDescent="0.25">
      <c r="A172" s="58"/>
      <c r="B172" s="23"/>
      <c r="C172" s="52"/>
      <c r="D172" s="29" t="s">
        <v>519</v>
      </c>
      <c r="E172" s="96" t="s">
        <v>698</v>
      </c>
      <c r="F172" s="66" t="s">
        <v>682</v>
      </c>
      <c r="G172" s="141"/>
      <c r="H172" s="141"/>
      <c r="I172" s="168"/>
      <c r="J172" s="128"/>
      <c r="K172" s="128"/>
      <c r="L172" s="128"/>
      <c r="M172" s="116"/>
      <c r="N172" s="116"/>
      <c r="O172" s="116"/>
      <c r="P172" s="116"/>
      <c r="Q172" s="116"/>
      <c r="R172" s="128"/>
      <c r="S172" s="128"/>
      <c r="T172" s="128"/>
      <c r="U172" s="128"/>
      <c r="V172" s="128"/>
      <c r="W172" s="116"/>
      <c r="X172" s="12" t="s">
        <v>758</v>
      </c>
      <c r="Y172" s="12" t="s">
        <v>769</v>
      </c>
    </row>
    <row r="173" spans="1:25" s="13" customFormat="1" ht="130.5" hidden="1" customHeight="1" x14ac:dyDescent="0.25">
      <c r="A173" s="94"/>
      <c r="B173" s="18"/>
      <c r="C173" s="55"/>
      <c r="D173" s="29" t="s">
        <v>741</v>
      </c>
      <c r="E173" s="96" t="s">
        <v>709</v>
      </c>
      <c r="F173" s="66" t="s">
        <v>738</v>
      </c>
      <c r="G173" s="92"/>
      <c r="H173" s="92"/>
      <c r="I173" s="169"/>
      <c r="J173" s="128"/>
      <c r="K173" s="128"/>
      <c r="L173" s="128"/>
      <c r="M173" s="116"/>
      <c r="N173" s="128"/>
      <c r="O173" s="128"/>
      <c r="P173" s="128"/>
      <c r="Q173" s="128"/>
      <c r="R173" s="128"/>
      <c r="S173" s="128"/>
      <c r="T173" s="128"/>
      <c r="U173" s="128"/>
      <c r="V173" s="128"/>
      <c r="W173" s="116"/>
      <c r="X173" s="12" t="s">
        <v>758</v>
      </c>
      <c r="Y173" s="12" t="s">
        <v>769</v>
      </c>
    </row>
    <row r="174" spans="1:25" s="13" customFormat="1" ht="60" hidden="1" x14ac:dyDescent="0.25">
      <c r="A174" s="57" t="s">
        <v>422</v>
      </c>
      <c r="B174" s="10" t="s">
        <v>423</v>
      </c>
      <c r="C174" s="190" t="s">
        <v>398</v>
      </c>
      <c r="D174" s="29" t="s">
        <v>520</v>
      </c>
      <c r="E174" s="96" t="s">
        <v>699</v>
      </c>
      <c r="F174" s="66" t="s">
        <v>396</v>
      </c>
      <c r="G174" s="105" t="s">
        <v>405</v>
      </c>
      <c r="H174" s="87" t="s">
        <v>560</v>
      </c>
      <c r="I174" s="147"/>
      <c r="J174" s="116">
        <v>1</v>
      </c>
      <c r="K174" s="116"/>
      <c r="L174" s="116"/>
      <c r="M174" s="116">
        <v>1</v>
      </c>
      <c r="N174" s="128"/>
      <c r="O174" s="128"/>
      <c r="P174" s="128"/>
      <c r="Q174" s="128"/>
      <c r="R174" s="128"/>
      <c r="S174" s="128"/>
      <c r="T174" s="128"/>
      <c r="U174" s="128"/>
      <c r="V174" s="128"/>
      <c r="W174" s="116">
        <v>2</v>
      </c>
      <c r="X174" s="12" t="s">
        <v>758</v>
      </c>
      <c r="Y174" s="12" t="s">
        <v>769</v>
      </c>
    </row>
    <row r="175" spans="1:25" s="13" customFormat="1" ht="51" hidden="1" x14ac:dyDescent="0.25">
      <c r="A175" s="94"/>
      <c r="B175" s="18"/>
      <c r="C175" s="55"/>
      <c r="D175" s="29" t="s">
        <v>520</v>
      </c>
      <c r="E175" s="96" t="s">
        <v>700</v>
      </c>
      <c r="F175" s="66" t="s">
        <v>395</v>
      </c>
      <c r="G175" s="92"/>
      <c r="H175" s="92"/>
      <c r="I175" s="92"/>
      <c r="J175" s="83"/>
      <c r="K175" s="83"/>
      <c r="L175" s="83"/>
      <c r="M175" s="83"/>
      <c r="N175" s="60"/>
      <c r="O175" s="60"/>
      <c r="P175" s="60"/>
      <c r="Q175" s="60"/>
      <c r="R175" s="60"/>
      <c r="S175" s="60"/>
      <c r="T175" s="60"/>
      <c r="U175" s="60"/>
      <c r="V175" s="60"/>
      <c r="W175" s="83"/>
      <c r="X175" s="12" t="s">
        <v>758</v>
      </c>
      <c r="Y175" s="12" t="s">
        <v>770</v>
      </c>
    </row>
    <row r="176" spans="1:25" ht="45" hidden="1"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hidden="1" x14ac:dyDescent="0.25">
      <c r="A177" s="57" t="s">
        <v>379</v>
      </c>
      <c r="B177" s="66" t="s">
        <v>380</v>
      </c>
      <c r="C177" s="24" t="s">
        <v>406</v>
      </c>
      <c r="D177" s="29" t="s">
        <v>748</v>
      </c>
      <c r="E177" s="96" t="s">
        <v>381</v>
      </c>
      <c r="F177" s="66" t="s">
        <v>408</v>
      </c>
      <c r="G177" s="104" t="s">
        <v>407</v>
      </c>
      <c r="H177" s="86" t="s">
        <v>564</v>
      </c>
      <c r="I177" s="170">
        <v>0.05</v>
      </c>
      <c r="J177" s="148">
        <v>0.06</v>
      </c>
      <c r="K177" s="148"/>
      <c r="L177" s="148"/>
      <c r="M177" s="148">
        <v>0.1</v>
      </c>
      <c r="N177" s="148">
        <v>0.15</v>
      </c>
      <c r="O177" s="148">
        <v>0.23</v>
      </c>
      <c r="P177" s="148">
        <v>0.33</v>
      </c>
      <c r="Q177" s="148">
        <v>0.45</v>
      </c>
      <c r="R177" s="148">
        <v>0.5</v>
      </c>
      <c r="S177" s="148">
        <v>0.55000000000000004</v>
      </c>
      <c r="T177" s="148">
        <v>0.6</v>
      </c>
      <c r="U177" s="171">
        <v>0.65</v>
      </c>
      <c r="V177" s="171">
        <v>0.75</v>
      </c>
      <c r="W177" s="171">
        <v>0.8</v>
      </c>
      <c r="X177" s="186" t="s">
        <v>760</v>
      </c>
      <c r="Y177" s="186" t="s">
        <v>710</v>
      </c>
    </row>
    <row r="178" spans="1:25" ht="110.25" hidden="1" customHeight="1" x14ac:dyDescent="0.25">
      <c r="A178" s="57" t="s">
        <v>384</v>
      </c>
      <c r="B178" s="10" t="s">
        <v>383</v>
      </c>
      <c r="C178" s="190" t="s">
        <v>409</v>
      </c>
      <c r="D178" s="29"/>
      <c r="E178" s="96" t="s">
        <v>387</v>
      </c>
      <c r="F178" s="66" t="s">
        <v>412</v>
      </c>
      <c r="G178" s="104" t="s">
        <v>413</v>
      </c>
      <c r="H178" s="86" t="s">
        <v>566</v>
      </c>
      <c r="I178" s="115">
        <v>10</v>
      </c>
      <c r="J178" s="116">
        <v>15</v>
      </c>
      <c r="K178" s="116"/>
      <c r="L178" s="116"/>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hidden="1" x14ac:dyDescent="0.25">
      <c r="A179" s="99"/>
      <c r="B179" s="98"/>
      <c r="C179" s="31"/>
      <c r="D179" s="29"/>
      <c r="E179" s="96" t="s">
        <v>388</v>
      </c>
      <c r="F179" s="34" t="s">
        <v>410</v>
      </c>
      <c r="G179" s="105" t="s">
        <v>563</v>
      </c>
      <c r="H179" s="85" t="s">
        <v>565</v>
      </c>
      <c r="I179" s="150">
        <v>20</v>
      </c>
      <c r="J179" s="147">
        <v>20</v>
      </c>
      <c r="K179" s="147"/>
      <c r="L179" s="147"/>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39.75" hidden="1" customHeight="1" x14ac:dyDescent="0.25">
      <c r="A180" s="99"/>
      <c r="B180" s="98"/>
      <c r="C180" s="98"/>
      <c r="D180" s="29"/>
      <c r="E180" s="96" t="s">
        <v>389</v>
      </c>
      <c r="F180" s="34" t="s">
        <v>411</v>
      </c>
      <c r="G180" s="160"/>
      <c r="H180" s="88"/>
      <c r="I180" s="88"/>
      <c r="J180" s="141"/>
      <c r="K180" s="141"/>
      <c r="L180" s="141"/>
      <c r="M180" s="89"/>
      <c r="N180" s="141"/>
      <c r="O180" s="141"/>
      <c r="P180" s="141"/>
      <c r="Q180" s="141"/>
      <c r="R180" s="141"/>
      <c r="S180" s="141"/>
      <c r="T180" s="141"/>
      <c r="U180" s="159"/>
      <c r="V180" s="159"/>
      <c r="W180" s="161"/>
      <c r="X180" s="12" t="s">
        <v>758</v>
      </c>
      <c r="Y180" s="101" t="s">
        <v>458</v>
      </c>
    </row>
    <row r="181" spans="1:25" ht="81.75" hidden="1" customHeight="1" x14ac:dyDescent="0.25">
      <c r="A181" s="8"/>
      <c r="B181" s="19"/>
      <c r="C181" s="19"/>
      <c r="D181" s="49"/>
      <c r="E181" s="97" t="s">
        <v>390</v>
      </c>
      <c r="F181" s="102" t="s">
        <v>414</v>
      </c>
      <c r="G181" s="141"/>
      <c r="H181" s="88"/>
      <c r="I181" s="88"/>
      <c r="J181" s="141"/>
      <c r="K181" s="141"/>
      <c r="L181" s="141"/>
      <c r="M181" s="89"/>
      <c r="N181" s="141"/>
      <c r="O181" s="141"/>
      <c r="P181" s="141"/>
      <c r="Q181" s="141"/>
      <c r="R181" s="141"/>
      <c r="S181" s="141"/>
      <c r="T181" s="141"/>
      <c r="U181" s="159"/>
      <c r="V181" s="159"/>
      <c r="W181" s="161"/>
      <c r="X181" s="12" t="s">
        <v>758</v>
      </c>
      <c r="Y181" s="101" t="s">
        <v>458</v>
      </c>
    </row>
    <row r="182" spans="1:25" ht="99" hidden="1" customHeight="1" x14ac:dyDescent="0.25">
      <c r="A182" s="10" t="s">
        <v>393</v>
      </c>
      <c r="B182" s="66" t="s">
        <v>394</v>
      </c>
      <c r="C182" s="24" t="s">
        <v>438</v>
      </c>
      <c r="D182" s="29" t="s">
        <v>749</v>
      </c>
      <c r="E182" s="96" t="s">
        <v>401</v>
      </c>
      <c r="F182" s="66" t="s">
        <v>416</v>
      </c>
      <c r="G182" s="160"/>
      <c r="H182" s="88"/>
      <c r="I182" s="88"/>
      <c r="J182" s="141"/>
      <c r="K182" s="141"/>
      <c r="L182" s="141"/>
      <c r="M182" s="89"/>
      <c r="N182" s="141"/>
      <c r="O182" s="141"/>
      <c r="P182" s="141"/>
      <c r="Q182" s="141"/>
      <c r="R182" s="141"/>
      <c r="S182" s="141"/>
      <c r="T182" s="141"/>
      <c r="U182" s="159"/>
      <c r="V182" s="159"/>
      <c r="W182" s="161"/>
      <c r="X182" s="186" t="s">
        <v>760</v>
      </c>
      <c r="Y182" s="101" t="s">
        <v>710</v>
      </c>
    </row>
    <row r="183" spans="1:25" ht="137.25" hidden="1" customHeight="1" x14ac:dyDescent="0.25">
      <c r="A183" s="66" t="s">
        <v>399</v>
      </c>
      <c r="B183" s="66" t="s">
        <v>400</v>
      </c>
      <c r="C183" s="201" t="s">
        <v>737</v>
      </c>
      <c r="D183" s="29" t="s">
        <v>750</v>
      </c>
      <c r="E183" s="96" t="s">
        <v>402</v>
      </c>
      <c r="F183" s="201" t="s">
        <v>417</v>
      </c>
      <c r="G183" s="106"/>
      <c r="H183" s="90"/>
      <c r="I183" s="90"/>
      <c r="J183" s="113"/>
      <c r="K183" s="113"/>
      <c r="L183" s="113"/>
      <c r="M183" s="112"/>
      <c r="N183" s="113"/>
      <c r="O183" s="113"/>
      <c r="P183" s="113"/>
      <c r="Q183" s="113"/>
      <c r="R183" s="113"/>
      <c r="S183" s="113"/>
      <c r="T183" s="113"/>
      <c r="U183" s="113"/>
      <c r="V183" s="113"/>
      <c r="W183" s="112"/>
      <c r="X183" s="186" t="s">
        <v>760</v>
      </c>
      <c r="Y183" s="28" t="s">
        <v>710</v>
      </c>
    </row>
    <row r="184" spans="1:25" ht="15"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sheetData>
  <autoFilter ref="A6:AA183">
    <filterColumn colId="23">
      <filters>
        <filter val="Заместитель главы по социальным вопросам"/>
      </filters>
    </filterColumn>
    <filterColumn colId="24">
      <filters blank="1">
        <filter val="Социальное управление совместно с ГБУ Управление соцзащиты"/>
        <filter val="Социальное управление совместно с ГКУ Управление соцзащиты"/>
      </filters>
    </filterColumn>
  </autoFilter>
  <mergeCells count="46">
    <mergeCell ref="X1:Y1"/>
    <mergeCell ref="A2:Y2"/>
    <mergeCell ref="A3:A5"/>
    <mergeCell ref="B3:C3"/>
    <mergeCell ref="D3:D5"/>
    <mergeCell ref="E3:F3"/>
    <mergeCell ref="G3:H3"/>
    <mergeCell ref="I3:W3"/>
    <mergeCell ref="X3:X5"/>
    <mergeCell ref="Y3:Y5"/>
    <mergeCell ref="C13:W13"/>
    <mergeCell ref="B4:B5"/>
    <mergeCell ref="C4:C5"/>
    <mergeCell ref="E4:E5"/>
    <mergeCell ref="F4:F5"/>
    <mergeCell ref="G4:G5"/>
    <mergeCell ref="H4:H5"/>
    <mergeCell ref="I4:I5"/>
    <mergeCell ref="J4:Q4"/>
    <mergeCell ref="R4:W4"/>
    <mergeCell ref="C7:W7"/>
    <mergeCell ref="C8:W8"/>
    <mergeCell ref="C109:W109"/>
    <mergeCell ref="C24:W24"/>
    <mergeCell ref="C29:W29"/>
    <mergeCell ref="C36:W36"/>
    <mergeCell ref="C37:W37"/>
    <mergeCell ref="C42:W42"/>
    <mergeCell ref="C46:W46"/>
    <mergeCell ref="C52:W52"/>
    <mergeCell ref="C60:W60"/>
    <mergeCell ref="C71:W71"/>
    <mergeCell ref="C75:W75"/>
    <mergeCell ref="C76:W76"/>
    <mergeCell ref="A184:Y184"/>
    <mergeCell ref="C116:W116"/>
    <mergeCell ref="F135:F138"/>
    <mergeCell ref="D139:D140"/>
    <mergeCell ref="D141:D142"/>
    <mergeCell ref="C143:W143"/>
    <mergeCell ref="C146:W146"/>
    <mergeCell ref="C150:W150"/>
    <mergeCell ref="C159:Y159"/>
    <mergeCell ref="C160:Y160"/>
    <mergeCell ref="C165:H165"/>
    <mergeCell ref="C176:W17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84"/>
  <sheetViews>
    <sheetView topLeftCell="A93" zoomScale="75" zoomScaleNormal="75" workbookViewId="0">
      <selection activeCell="A93" sqref="A1:XFD1048576"/>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0.5703125" style="162" customWidth="1"/>
    <col min="8" max="8" width="27.85546875" style="162" customWidth="1"/>
    <col min="9" max="9" width="10" style="162" customWidth="1"/>
    <col min="10" max="11" width="8.28515625" style="118" customWidth="1"/>
    <col min="12" max="12" width="44.42578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10.7109375" style="118" hidden="1" customWidth="1"/>
    <col min="23" max="23" width="3.28515625" style="117" hidden="1" customWidth="1"/>
    <col min="24" max="24" width="24.28515625" style="1" customWidth="1"/>
    <col min="25" max="25" width="30.140625"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790</v>
      </c>
      <c r="Y1" s="333"/>
    </row>
    <row r="2" spans="1:25" ht="20.25" x14ac:dyDescent="0.25">
      <c r="A2" s="343" t="s">
        <v>767</v>
      </c>
      <c r="B2" s="344"/>
      <c r="C2" s="344"/>
      <c r="D2" s="344"/>
      <c r="E2" s="344"/>
      <c r="F2" s="344"/>
      <c r="G2" s="344"/>
      <c r="H2" s="344"/>
      <c r="I2" s="322"/>
      <c r="J2" s="322"/>
      <c r="K2" s="322"/>
      <c r="L2" s="322"/>
      <c r="M2" s="322"/>
      <c r="N2" s="322"/>
      <c r="O2" s="322"/>
      <c r="P2" s="322"/>
      <c r="Q2" s="322"/>
      <c r="R2" s="322"/>
      <c r="S2" s="322"/>
      <c r="T2" s="322"/>
      <c r="U2" s="322"/>
      <c r="V2" s="322"/>
      <c r="W2" s="322"/>
      <c r="X2" s="322"/>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818</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hidden="1" x14ac:dyDescent="0.25">
      <c r="A7" s="203">
        <v>1</v>
      </c>
      <c r="B7" s="187" t="s">
        <v>6</v>
      </c>
      <c r="C7" s="297" t="s">
        <v>5</v>
      </c>
      <c r="D7" s="297"/>
      <c r="E7" s="297"/>
      <c r="F7" s="297"/>
      <c r="G7" s="297"/>
      <c r="H7" s="297"/>
      <c r="I7" s="297"/>
      <c r="J7" s="298"/>
      <c r="K7" s="298"/>
      <c r="L7" s="298"/>
      <c r="M7" s="298"/>
      <c r="N7" s="298"/>
      <c r="O7" s="298"/>
      <c r="P7" s="298"/>
      <c r="Q7" s="298"/>
      <c r="R7" s="298"/>
      <c r="S7" s="298"/>
      <c r="T7" s="298"/>
      <c r="U7" s="298"/>
      <c r="V7" s="298"/>
      <c r="W7" s="298"/>
      <c r="X7" s="186"/>
      <c r="Y7" s="186"/>
    </row>
    <row r="8" spans="1:25" ht="15" hidden="1" x14ac:dyDescent="0.25">
      <c r="A8" s="8" t="s">
        <v>10</v>
      </c>
      <c r="B8" s="188" t="s">
        <v>815</v>
      </c>
      <c r="C8" s="299" t="s">
        <v>7</v>
      </c>
      <c r="D8" s="299"/>
      <c r="E8" s="299"/>
      <c r="F8" s="299"/>
      <c r="G8" s="299"/>
      <c r="H8" s="299"/>
      <c r="I8" s="299"/>
      <c r="J8" s="298"/>
      <c r="K8" s="298"/>
      <c r="L8" s="298"/>
      <c r="M8" s="298"/>
      <c r="N8" s="298"/>
      <c r="O8" s="298"/>
      <c r="P8" s="298"/>
      <c r="Q8" s="298"/>
      <c r="R8" s="298"/>
      <c r="S8" s="298"/>
      <c r="T8" s="298"/>
      <c r="U8" s="298"/>
      <c r="V8" s="298"/>
      <c r="W8" s="298"/>
      <c r="X8" s="186"/>
      <c r="Y8" s="186"/>
    </row>
    <row r="9" spans="1:25" s="13" customFormat="1" ht="178.5" hidden="1" customHeight="1" x14ac:dyDescent="0.25">
      <c r="A9" s="9" t="s">
        <v>54</v>
      </c>
      <c r="B9" s="10" t="s">
        <v>51</v>
      </c>
      <c r="C9" s="10" t="s">
        <v>481</v>
      </c>
      <c r="D9" s="11" t="s">
        <v>57</v>
      </c>
      <c r="E9" s="10" t="s">
        <v>60</v>
      </c>
      <c r="F9" s="10" t="s">
        <v>59</v>
      </c>
      <c r="G9" s="83" t="s">
        <v>73</v>
      </c>
      <c r="H9" s="86" t="s">
        <v>766</v>
      </c>
      <c r="I9" s="115">
        <v>18</v>
      </c>
      <c r="J9" s="116">
        <v>19</v>
      </c>
      <c r="K9" s="116"/>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hidden="1" customHeight="1" x14ac:dyDescent="0.25">
      <c r="A10" s="8"/>
      <c r="B10" s="14"/>
      <c r="C10" s="14"/>
      <c r="D10" s="15"/>
      <c r="E10" s="14"/>
      <c r="F10" s="14"/>
      <c r="G10" s="62" t="s">
        <v>74</v>
      </c>
      <c r="H10" s="205" t="s">
        <v>639</v>
      </c>
      <c r="I10" s="205">
        <v>12.75</v>
      </c>
      <c r="J10" s="83">
        <v>12.5</v>
      </c>
      <c r="K10" s="83"/>
      <c r="L10" s="83"/>
      <c r="M10" s="83">
        <v>12.6</v>
      </c>
      <c r="N10" s="83">
        <v>12.7</v>
      </c>
      <c r="O10" s="83">
        <v>12.8</v>
      </c>
      <c r="P10" s="83">
        <v>12.9</v>
      </c>
      <c r="Q10" s="83">
        <v>13</v>
      </c>
      <c r="R10" s="83">
        <v>13.2</v>
      </c>
      <c r="S10" s="83">
        <v>13.3</v>
      </c>
      <c r="T10" s="83">
        <v>13.8</v>
      </c>
      <c r="U10" s="83">
        <v>14</v>
      </c>
      <c r="V10" s="83">
        <v>14.5</v>
      </c>
      <c r="W10" s="83">
        <v>14.8</v>
      </c>
      <c r="X10" s="186" t="s">
        <v>756</v>
      </c>
      <c r="Y10" s="186" t="s">
        <v>458</v>
      </c>
    </row>
    <row r="11" spans="1:25" ht="122.25" hidden="1" customHeight="1" x14ac:dyDescent="0.25">
      <c r="A11" s="196" t="s">
        <v>55</v>
      </c>
      <c r="B11" s="201" t="s">
        <v>52</v>
      </c>
      <c r="C11" s="201" t="s">
        <v>640</v>
      </c>
      <c r="D11" s="202" t="s">
        <v>57</v>
      </c>
      <c r="E11" s="201" t="s">
        <v>61</v>
      </c>
      <c r="F11" s="201" t="s">
        <v>641</v>
      </c>
      <c r="G11" s="111" t="s">
        <v>75</v>
      </c>
      <c r="H11" s="111" t="s">
        <v>762</v>
      </c>
      <c r="I11" s="111" t="s">
        <v>744</v>
      </c>
      <c r="J11" s="114">
        <v>10</v>
      </c>
      <c r="K11" s="114"/>
      <c r="L11" s="114"/>
      <c r="M11" s="114">
        <v>10</v>
      </c>
      <c r="N11" s="114">
        <f>64+M11</f>
        <v>74</v>
      </c>
      <c r="O11" s="114">
        <f>215+N11</f>
        <v>289</v>
      </c>
      <c r="P11" s="114">
        <f>O11+1125</f>
        <v>1414</v>
      </c>
      <c r="Q11" s="114">
        <f>P11</f>
        <v>1414</v>
      </c>
      <c r="R11" s="114">
        <f>150+Q11</f>
        <v>1564</v>
      </c>
      <c r="S11" s="114">
        <f>1332+R11</f>
        <v>2896</v>
      </c>
      <c r="T11" s="114">
        <f>S11</f>
        <v>2896</v>
      </c>
      <c r="U11" s="114">
        <f>T11</f>
        <v>2896</v>
      </c>
      <c r="V11" s="114">
        <f>3500+U11</f>
        <v>6396</v>
      </c>
      <c r="W11" s="114">
        <f>160+V11</f>
        <v>6556</v>
      </c>
      <c r="X11" s="36" t="s">
        <v>755</v>
      </c>
      <c r="Y11" s="36" t="s">
        <v>727</v>
      </c>
    </row>
    <row r="12" spans="1:25" ht="133.5" hidden="1" customHeight="1" x14ac:dyDescent="0.25">
      <c r="A12" s="196" t="s">
        <v>56</v>
      </c>
      <c r="B12" s="201" t="s">
        <v>53</v>
      </c>
      <c r="C12" s="201" t="s">
        <v>424</v>
      </c>
      <c r="D12" s="202" t="s">
        <v>57</v>
      </c>
      <c r="E12" s="201" t="s">
        <v>62</v>
      </c>
      <c r="F12" s="201" t="s">
        <v>642</v>
      </c>
      <c r="G12" s="112"/>
      <c r="H12" s="91"/>
      <c r="I12" s="91"/>
      <c r="J12" s="113"/>
      <c r="K12" s="113"/>
      <c r="L12" s="113"/>
      <c r="M12" s="112"/>
      <c r="N12" s="113"/>
      <c r="O12" s="113"/>
      <c r="P12" s="113"/>
      <c r="Q12" s="113"/>
      <c r="R12" s="113"/>
      <c r="S12" s="113"/>
      <c r="T12" s="113"/>
      <c r="U12" s="113"/>
      <c r="V12" s="113"/>
      <c r="W12" s="112"/>
      <c r="X12" s="19" t="s">
        <v>755</v>
      </c>
      <c r="Y12" s="19" t="s">
        <v>727</v>
      </c>
    </row>
    <row r="13" spans="1:25" ht="15" hidden="1" x14ac:dyDescent="0.25">
      <c r="A13" s="20" t="s">
        <v>11</v>
      </c>
      <c r="B13" s="188"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186"/>
      <c r="Y13" s="186"/>
    </row>
    <row r="14" spans="1:25" s="13" customFormat="1" ht="132" hidden="1" customHeight="1" x14ac:dyDescent="0.25">
      <c r="A14" s="9" t="s">
        <v>65</v>
      </c>
      <c r="B14" s="10" t="s">
        <v>63</v>
      </c>
      <c r="C14" s="10" t="s">
        <v>467</v>
      </c>
      <c r="D14" s="66" t="s">
        <v>71</v>
      </c>
      <c r="E14" s="66" t="s">
        <v>76</v>
      </c>
      <c r="F14" s="66" t="s">
        <v>72</v>
      </c>
      <c r="G14" s="83" t="s">
        <v>87</v>
      </c>
      <c r="H14" s="125" t="s">
        <v>546</v>
      </c>
      <c r="I14" s="116">
        <v>30</v>
      </c>
      <c r="J14" s="116">
        <v>30</v>
      </c>
      <c r="K14" s="116"/>
      <c r="L14" s="116"/>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96" hidden="1" customHeight="1" x14ac:dyDescent="0.25">
      <c r="A15" s="22"/>
      <c r="B15" s="23"/>
      <c r="C15" s="23"/>
      <c r="D15" s="66" t="s">
        <v>71</v>
      </c>
      <c r="E15" s="66" t="s">
        <v>77</v>
      </c>
      <c r="F15" s="66" t="s">
        <v>482</v>
      </c>
      <c r="G15" s="83" t="s">
        <v>547</v>
      </c>
      <c r="H15" s="126" t="s">
        <v>643</v>
      </c>
      <c r="I15" s="126" t="s">
        <v>743</v>
      </c>
      <c r="J15" s="83">
        <f>2100+231</f>
        <v>2331</v>
      </c>
      <c r="K15" s="83"/>
      <c r="L15" s="83"/>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279" hidden="1" customHeight="1" x14ac:dyDescent="0.25">
      <c r="A16" s="198"/>
      <c r="B16" s="18"/>
      <c r="C16" s="18"/>
      <c r="D16" s="66" t="s">
        <v>71</v>
      </c>
      <c r="E16" s="66" t="s">
        <v>78</v>
      </c>
      <c r="F16" s="66" t="s">
        <v>468</v>
      </c>
      <c r="G16" s="83"/>
      <c r="H16" s="60"/>
      <c r="I16" s="60"/>
      <c r="J16" s="60"/>
      <c r="K16" s="60"/>
      <c r="L16" s="60"/>
      <c r="M16" s="83"/>
      <c r="N16" s="60"/>
      <c r="O16" s="60"/>
      <c r="P16" s="60"/>
      <c r="Q16" s="60"/>
      <c r="R16" s="60"/>
      <c r="S16" s="60"/>
      <c r="T16" s="60"/>
      <c r="U16" s="60"/>
      <c r="V16" s="60"/>
      <c r="W16" s="83"/>
      <c r="X16" s="46" t="s">
        <v>755</v>
      </c>
      <c r="Y16" s="46" t="s">
        <v>459</v>
      </c>
    </row>
    <row r="17" spans="1:25" s="13" customFormat="1" ht="109.5" hidden="1" customHeight="1" x14ac:dyDescent="0.25">
      <c r="A17" s="11" t="s">
        <v>66</v>
      </c>
      <c r="B17" s="10" t="s">
        <v>64</v>
      </c>
      <c r="C17" s="10" t="s">
        <v>88</v>
      </c>
      <c r="D17" s="66" t="s">
        <v>71</v>
      </c>
      <c r="E17" s="66" t="s">
        <v>80</v>
      </c>
      <c r="F17" s="66" t="s">
        <v>81</v>
      </c>
      <c r="G17" s="83"/>
      <c r="H17" s="83"/>
      <c r="I17" s="83"/>
      <c r="J17" s="60"/>
      <c r="K17" s="60"/>
      <c r="L17" s="60"/>
      <c r="M17" s="83"/>
      <c r="N17" s="60"/>
      <c r="O17" s="60"/>
      <c r="P17" s="60"/>
      <c r="Q17" s="60"/>
      <c r="R17" s="60"/>
      <c r="S17" s="60"/>
      <c r="T17" s="60"/>
      <c r="U17" s="60"/>
      <c r="V17" s="60"/>
      <c r="W17" s="83"/>
      <c r="X17" s="46" t="s">
        <v>755</v>
      </c>
      <c r="Y17" s="46" t="s">
        <v>459</v>
      </c>
    </row>
    <row r="18" spans="1:25" s="13" customFormat="1" ht="170.25" hidden="1" customHeight="1" x14ac:dyDescent="0.25">
      <c r="A18" s="45"/>
      <c r="B18" s="18"/>
      <c r="C18" s="18"/>
      <c r="D18" s="66" t="s">
        <v>71</v>
      </c>
      <c r="E18" s="66" t="s">
        <v>701</v>
      </c>
      <c r="F18" s="66" t="s">
        <v>728</v>
      </c>
      <c r="G18" s="83"/>
      <c r="H18" s="83"/>
      <c r="I18" s="83"/>
      <c r="J18" s="83"/>
      <c r="K18" s="83"/>
      <c r="L18" s="83"/>
      <c r="M18" s="83"/>
      <c r="N18" s="60"/>
      <c r="O18" s="60"/>
      <c r="P18" s="60"/>
      <c r="Q18" s="60"/>
      <c r="R18" s="60"/>
      <c r="S18" s="60"/>
      <c r="T18" s="60"/>
      <c r="U18" s="60"/>
      <c r="V18" s="60"/>
      <c r="W18" s="83"/>
      <c r="X18" s="46" t="s">
        <v>755</v>
      </c>
      <c r="Y18" s="46" t="s">
        <v>459</v>
      </c>
    </row>
    <row r="19" spans="1:25" s="13" customFormat="1" ht="279.75" hidden="1" customHeight="1" x14ac:dyDescent="0.25">
      <c r="A19" s="194" t="s">
        <v>702</v>
      </c>
      <c r="B19" s="66" t="s">
        <v>545</v>
      </c>
      <c r="C19" s="66" t="s">
        <v>82</v>
      </c>
      <c r="D19" s="66" t="s">
        <v>71</v>
      </c>
      <c r="E19" s="66" t="s">
        <v>703</v>
      </c>
      <c r="F19" s="66" t="s">
        <v>466</v>
      </c>
      <c r="G19" s="83" t="s">
        <v>543</v>
      </c>
      <c r="H19" s="83" t="s">
        <v>460</v>
      </c>
      <c r="I19" s="116">
        <v>55</v>
      </c>
      <c r="J19" s="116">
        <v>59</v>
      </c>
      <c r="K19" s="116"/>
      <c r="L19" s="116"/>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hidden="1" customHeight="1" x14ac:dyDescent="0.25">
      <c r="A20" s="9" t="s">
        <v>67</v>
      </c>
      <c r="B20" s="10" t="s">
        <v>544</v>
      </c>
      <c r="C20" s="10" t="s">
        <v>561</v>
      </c>
      <c r="D20" s="66" t="s">
        <v>71</v>
      </c>
      <c r="E20" s="66" t="s">
        <v>83</v>
      </c>
      <c r="F20" s="66" t="s">
        <v>480</v>
      </c>
      <c r="G20" s="83"/>
      <c r="H20" s="83"/>
      <c r="I20" s="116"/>
      <c r="J20" s="128"/>
      <c r="K20" s="128"/>
      <c r="L20" s="128"/>
      <c r="M20" s="116"/>
      <c r="N20" s="128"/>
      <c r="O20" s="128"/>
      <c r="P20" s="128"/>
      <c r="Q20" s="128"/>
      <c r="R20" s="128"/>
      <c r="S20" s="128"/>
      <c r="T20" s="128"/>
      <c r="U20" s="128"/>
      <c r="V20" s="128"/>
      <c r="W20" s="116"/>
      <c r="X20" s="46" t="s">
        <v>755</v>
      </c>
      <c r="Y20" s="46" t="s">
        <v>459</v>
      </c>
    </row>
    <row r="21" spans="1:25" s="13" customFormat="1" ht="93.75" hidden="1" customHeight="1" x14ac:dyDescent="0.25">
      <c r="A21" s="22"/>
      <c r="B21" s="23"/>
      <c r="C21" s="23"/>
      <c r="D21" s="66" t="s">
        <v>71</v>
      </c>
      <c r="E21" s="66" t="s">
        <v>704</v>
      </c>
      <c r="F21" s="66" t="s">
        <v>84</v>
      </c>
      <c r="G21" s="83"/>
      <c r="H21" s="83"/>
      <c r="I21" s="116"/>
      <c r="J21" s="128"/>
      <c r="K21" s="128"/>
      <c r="L21" s="128"/>
      <c r="M21" s="116"/>
      <c r="N21" s="128"/>
      <c r="O21" s="128"/>
      <c r="P21" s="128"/>
      <c r="Q21" s="128"/>
      <c r="R21" s="128"/>
      <c r="S21" s="128"/>
      <c r="T21" s="128"/>
      <c r="U21" s="128"/>
      <c r="V21" s="128"/>
      <c r="W21" s="116"/>
      <c r="X21" s="46" t="s">
        <v>755</v>
      </c>
      <c r="Y21" s="46" t="s">
        <v>459</v>
      </c>
    </row>
    <row r="22" spans="1:25" s="13" customFormat="1" ht="100.5" hidden="1" customHeight="1" x14ac:dyDescent="0.25">
      <c r="A22" s="22"/>
      <c r="B22" s="23"/>
      <c r="C22" s="23"/>
      <c r="D22" s="66" t="s">
        <v>71</v>
      </c>
      <c r="E22" s="66" t="s">
        <v>705</v>
      </c>
      <c r="F22" s="66" t="s">
        <v>85</v>
      </c>
      <c r="G22" s="83"/>
      <c r="H22" s="83"/>
      <c r="I22" s="116"/>
      <c r="J22" s="128"/>
      <c r="K22" s="128"/>
      <c r="L22" s="128"/>
      <c r="M22" s="116"/>
      <c r="N22" s="128"/>
      <c r="O22" s="128"/>
      <c r="P22" s="128"/>
      <c r="Q22" s="128"/>
      <c r="R22" s="128"/>
      <c r="S22" s="128"/>
      <c r="T22" s="128"/>
      <c r="U22" s="128"/>
      <c r="V22" s="128"/>
      <c r="W22" s="116"/>
      <c r="X22" s="46" t="s">
        <v>755</v>
      </c>
      <c r="Y22" s="46" t="s">
        <v>459</v>
      </c>
    </row>
    <row r="23" spans="1:25" s="13" customFormat="1" ht="114.75" hidden="1" customHeight="1" x14ac:dyDescent="0.25">
      <c r="A23" s="198"/>
      <c r="B23" s="18"/>
      <c r="C23" s="18"/>
      <c r="D23" s="66" t="s">
        <v>71</v>
      </c>
      <c r="E23" s="66" t="s">
        <v>706</v>
      </c>
      <c r="F23" s="66" t="s">
        <v>86</v>
      </c>
      <c r="G23" s="83"/>
      <c r="H23" s="83"/>
      <c r="I23" s="116"/>
      <c r="J23" s="128"/>
      <c r="K23" s="128"/>
      <c r="L23" s="128"/>
      <c r="M23" s="116"/>
      <c r="N23" s="128"/>
      <c r="O23" s="128"/>
      <c r="P23" s="128"/>
      <c r="Q23" s="128"/>
      <c r="R23" s="128"/>
      <c r="S23" s="128"/>
      <c r="T23" s="128"/>
      <c r="U23" s="128"/>
      <c r="V23" s="128"/>
      <c r="W23" s="116"/>
      <c r="X23" s="46" t="s">
        <v>755</v>
      </c>
      <c r="Y23" s="46" t="s">
        <v>459</v>
      </c>
    </row>
    <row r="24" spans="1:25" ht="15" hidden="1" x14ac:dyDescent="0.25">
      <c r="A24" s="196" t="s">
        <v>12</v>
      </c>
      <c r="B24" s="188"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186"/>
      <c r="Y24" s="186"/>
    </row>
    <row r="25" spans="1:25" ht="222" hidden="1" customHeight="1" x14ac:dyDescent="0.25">
      <c r="A25" s="204" t="s">
        <v>90</v>
      </c>
      <c r="B25" s="17" t="s">
        <v>68</v>
      </c>
      <c r="C25" s="17" t="s">
        <v>469</v>
      </c>
      <c r="D25" s="201" t="s">
        <v>94</v>
      </c>
      <c r="E25" s="66" t="s">
        <v>93</v>
      </c>
      <c r="F25" s="34" t="s">
        <v>729</v>
      </c>
      <c r="G25" s="62" t="s">
        <v>470</v>
      </c>
      <c r="H25" s="62" t="s">
        <v>549</v>
      </c>
      <c r="I25" s="129">
        <v>7</v>
      </c>
      <c r="J25" s="129">
        <v>7</v>
      </c>
      <c r="K25" s="129"/>
      <c r="L25" s="129"/>
      <c r="M25" s="129">
        <v>7</v>
      </c>
      <c r="N25" s="129">
        <v>7</v>
      </c>
      <c r="O25" s="129">
        <v>7</v>
      </c>
      <c r="P25" s="129">
        <v>7</v>
      </c>
      <c r="Q25" s="129">
        <v>7</v>
      </c>
      <c r="R25" s="129">
        <v>7</v>
      </c>
      <c r="S25" s="129">
        <v>7</v>
      </c>
      <c r="T25" s="129">
        <v>7</v>
      </c>
      <c r="U25" s="129">
        <v>7</v>
      </c>
      <c r="V25" s="129">
        <v>7</v>
      </c>
      <c r="W25" s="129">
        <v>8</v>
      </c>
      <c r="X25" s="188" t="s">
        <v>755</v>
      </c>
      <c r="Y25" s="188" t="s">
        <v>459</v>
      </c>
    </row>
    <row r="26" spans="1:25" ht="108" hidden="1" customHeight="1" x14ac:dyDescent="0.25">
      <c r="A26" s="8" t="s">
        <v>471</v>
      </c>
      <c r="B26" s="201" t="s">
        <v>472</v>
      </c>
      <c r="C26" s="201" t="s">
        <v>473</v>
      </c>
      <c r="D26" s="201" t="s">
        <v>94</v>
      </c>
      <c r="E26" s="201" t="s">
        <v>475</v>
      </c>
      <c r="F26" s="183" t="s">
        <v>504</v>
      </c>
      <c r="G26" s="111" t="s">
        <v>474</v>
      </c>
      <c r="H26" s="173" t="s">
        <v>548</v>
      </c>
      <c r="I26" s="114">
        <v>19</v>
      </c>
      <c r="J26" s="114">
        <v>18</v>
      </c>
      <c r="K26" s="114"/>
      <c r="L26" s="114"/>
      <c r="M26" s="114">
        <v>18</v>
      </c>
      <c r="N26" s="114">
        <v>18</v>
      </c>
      <c r="O26" s="114">
        <v>18</v>
      </c>
      <c r="P26" s="114">
        <v>18</v>
      </c>
      <c r="Q26" s="114">
        <v>18</v>
      </c>
      <c r="R26" s="114">
        <v>18</v>
      </c>
      <c r="S26" s="114">
        <v>18</v>
      </c>
      <c r="T26" s="114">
        <v>18</v>
      </c>
      <c r="U26" s="114">
        <v>19</v>
      </c>
      <c r="V26" s="114">
        <v>19</v>
      </c>
      <c r="W26" s="114">
        <v>20</v>
      </c>
      <c r="X26" s="186" t="s">
        <v>755</v>
      </c>
      <c r="Y26" s="186" t="s">
        <v>459</v>
      </c>
    </row>
    <row r="27" spans="1:25" ht="150.75" hidden="1" customHeight="1" x14ac:dyDescent="0.25">
      <c r="A27" s="204" t="s">
        <v>91</v>
      </c>
      <c r="B27" s="201" t="s">
        <v>69</v>
      </c>
      <c r="C27" s="201" t="s">
        <v>441</v>
      </c>
      <c r="D27" s="201" t="s">
        <v>477</v>
      </c>
      <c r="E27" s="201" t="s">
        <v>95</v>
      </c>
      <c r="F27" s="184" t="s">
        <v>476</v>
      </c>
      <c r="G27" s="91"/>
      <c r="H27" s="90"/>
      <c r="I27" s="165"/>
      <c r="J27" s="91"/>
      <c r="K27" s="91"/>
      <c r="L27" s="91"/>
      <c r="M27" s="91"/>
      <c r="N27" s="91"/>
      <c r="O27" s="91"/>
      <c r="P27" s="91"/>
      <c r="Q27" s="91"/>
      <c r="R27" s="91"/>
      <c r="S27" s="91"/>
      <c r="T27" s="91"/>
      <c r="U27" s="91"/>
      <c r="V27" s="91"/>
      <c r="W27" s="91"/>
      <c r="X27" s="186" t="s">
        <v>755</v>
      </c>
      <c r="Y27" s="186" t="s">
        <v>459</v>
      </c>
    </row>
    <row r="28" spans="1:25" ht="180" hidden="1" customHeight="1" x14ac:dyDescent="0.25">
      <c r="A28" s="204" t="s">
        <v>92</v>
      </c>
      <c r="B28" s="201" t="s">
        <v>96</v>
      </c>
      <c r="C28" s="201" t="s">
        <v>442</v>
      </c>
      <c r="D28" s="201" t="s">
        <v>479</v>
      </c>
      <c r="E28" s="201" t="s">
        <v>97</v>
      </c>
      <c r="F28" s="201" t="s">
        <v>542</v>
      </c>
      <c r="G28" s="111" t="s">
        <v>478</v>
      </c>
      <c r="H28" s="130" t="s">
        <v>541</v>
      </c>
      <c r="I28" s="87">
        <v>16.2</v>
      </c>
      <c r="J28" s="111">
        <v>17</v>
      </c>
      <c r="K28" s="111"/>
      <c r="L28" s="111"/>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hidden="1" customHeight="1" x14ac:dyDescent="0.25">
      <c r="A29" s="196" t="s">
        <v>13</v>
      </c>
      <c r="B29" s="188"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186"/>
      <c r="Y29" s="186"/>
    </row>
    <row r="30" spans="1:25" s="13" customFormat="1" ht="126" hidden="1" x14ac:dyDescent="0.25">
      <c r="A30" s="9" t="s">
        <v>98</v>
      </c>
      <c r="B30" s="66" t="s">
        <v>99</v>
      </c>
      <c r="C30" s="66" t="s">
        <v>100</v>
      </c>
      <c r="D30" s="29" t="s">
        <v>109</v>
      </c>
      <c r="E30" s="66" t="s">
        <v>491</v>
      </c>
      <c r="F30" s="34" t="s">
        <v>503</v>
      </c>
      <c r="G30" s="83" t="s">
        <v>108</v>
      </c>
      <c r="H30" s="131" t="s">
        <v>110</v>
      </c>
      <c r="I30" s="131" t="s">
        <v>746</v>
      </c>
      <c r="J30" s="83" t="s">
        <v>499</v>
      </c>
      <c r="K30" s="83"/>
      <c r="L30" s="83"/>
      <c r="M30" s="83" t="s">
        <v>794</v>
      </c>
      <c r="N30" s="83" t="s">
        <v>795</v>
      </c>
      <c r="O30" s="83" t="s">
        <v>796</v>
      </c>
      <c r="P30" s="83" t="s">
        <v>797</v>
      </c>
      <c r="Q30" s="83" t="s">
        <v>798</v>
      </c>
      <c r="R30" s="83" t="s">
        <v>799</v>
      </c>
      <c r="S30" s="83" t="s">
        <v>800</v>
      </c>
      <c r="T30" s="83" t="s">
        <v>801</v>
      </c>
      <c r="U30" s="83" t="s">
        <v>802</v>
      </c>
      <c r="V30" s="83" t="s">
        <v>803</v>
      </c>
      <c r="W30" s="83" t="s">
        <v>804</v>
      </c>
      <c r="X30" s="12" t="s">
        <v>758</v>
      </c>
      <c r="Y30" s="12" t="s">
        <v>786</v>
      </c>
    </row>
    <row r="31" spans="1:25" s="13" customFormat="1" ht="78.75" hidden="1" x14ac:dyDescent="0.25">
      <c r="A31" s="9" t="s">
        <v>102</v>
      </c>
      <c r="B31" s="10" t="s">
        <v>101</v>
      </c>
      <c r="C31" s="10" t="s">
        <v>551</v>
      </c>
      <c r="D31" s="29" t="s">
        <v>497</v>
      </c>
      <c r="E31" s="66" t="s">
        <v>103</v>
      </c>
      <c r="F31" s="34" t="s">
        <v>498</v>
      </c>
      <c r="G31" s="83" t="s">
        <v>552</v>
      </c>
      <c r="H31" s="132" t="s">
        <v>763</v>
      </c>
      <c r="I31" s="133">
        <v>0</v>
      </c>
      <c r="J31" s="116">
        <v>15</v>
      </c>
      <c r="K31" s="116"/>
      <c r="L31" s="116"/>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70.5" hidden="1" customHeight="1" x14ac:dyDescent="0.25">
      <c r="A32" s="198"/>
      <c r="B32" s="18"/>
      <c r="C32" s="18"/>
      <c r="D32" s="29" t="s">
        <v>494</v>
      </c>
      <c r="E32" s="66" t="s">
        <v>492</v>
      </c>
      <c r="F32" s="34" t="s">
        <v>493</v>
      </c>
      <c r="G32" s="83" t="s">
        <v>496</v>
      </c>
      <c r="H32" s="134" t="s">
        <v>555</v>
      </c>
      <c r="I32" s="133">
        <v>0</v>
      </c>
      <c r="J32" s="83">
        <v>15</v>
      </c>
      <c r="K32" s="83"/>
      <c r="L32" s="83"/>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hidden="1" x14ac:dyDescent="0.25">
      <c r="A33" s="9" t="s">
        <v>104</v>
      </c>
      <c r="B33" s="10" t="s">
        <v>105</v>
      </c>
      <c r="C33" s="10" t="s">
        <v>502</v>
      </c>
      <c r="D33" s="29" t="s">
        <v>500</v>
      </c>
      <c r="E33" s="66" t="s">
        <v>106</v>
      </c>
      <c r="F33" s="34" t="s">
        <v>495</v>
      </c>
      <c r="G33" s="83" t="s">
        <v>553</v>
      </c>
      <c r="H33" s="131" t="s">
        <v>557</v>
      </c>
      <c r="I33" s="135">
        <v>80</v>
      </c>
      <c r="J33" s="116">
        <v>120</v>
      </c>
      <c r="K33" s="116"/>
      <c r="L33" s="116"/>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hidden="1" customHeight="1" x14ac:dyDescent="0.25">
      <c r="A34" s="198"/>
      <c r="B34" s="18"/>
      <c r="C34" s="18"/>
      <c r="D34" s="29" t="s">
        <v>109</v>
      </c>
      <c r="E34" s="66" t="s">
        <v>107</v>
      </c>
      <c r="F34" s="34" t="s">
        <v>501</v>
      </c>
      <c r="G34" s="83" t="s">
        <v>554</v>
      </c>
      <c r="H34" s="131" t="s">
        <v>556</v>
      </c>
      <c r="I34" s="135">
        <v>1240</v>
      </c>
      <c r="J34" s="116">
        <v>1690</v>
      </c>
      <c r="K34" s="116"/>
      <c r="L34" s="116"/>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hidden="1" x14ac:dyDescent="0.25">
      <c r="A35" s="46" t="s">
        <v>644</v>
      </c>
      <c r="B35" s="18" t="s">
        <v>645</v>
      </c>
      <c r="C35" s="18" t="s">
        <v>646</v>
      </c>
      <c r="D35" s="29" t="s">
        <v>109</v>
      </c>
      <c r="E35" s="66" t="s">
        <v>647</v>
      </c>
      <c r="F35" s="34" t="s">
        <v>649</v>
      </c>
      <c r="G35" s="83" t="s">
        <v>650</v>
      </c>
      <c r="H35" s="131" t="s">
        <v>648</v>
      </c>
      <c r="I35" s="135">
        <v>7366</v>
      </c>
      <c r="J35" s="116">
        <v>8000</v>
      </c>
      <c r="K35" s="116"/>
      <c r="L35" s="116"/>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hidden="1" x14ac:dyDescent="0.25">
      <c r="A36" s="185">
        <v>2</v>
      </c>
      <c r="B36" s="187"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186"/>
      <c r="Y36" s="186"/>
    </row>
    <row r="37" spans="1:25" ht="15" hidden="1" x14ac:dyDescent="0.25">
      <c r="A37" s="196" t="s">
        <v>14</v>
      </c>
      <c r="B37" s="188"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186"/>
      <c r="Y37" s="186"/>
    </row>
    <row r="38" spans="1:25" s="13" customFormat="1" ht="94.5" hidden="1" x14ac:dyDescent="0.25">
      <c r="A38" s="9" t="s">
        <v>111</v>
      </c>
      <c r="B38" s="10" t="s">
        <v>112</v>
      </c>
      <c r="C38" s="10" t="s">
        <v>113</v>
      </c>
      <c r="D38" s="29" t="s">
        <v>117</v>
      </c>
      <c r="E38" s="66" t="s">
        <v>124</v>
      </c>
      <c r="F38" s="34" t="s">
        <v>538</v>
      </c>
      <c r="G38" s="87" t="s">
        <v>116</v>
      </c>
      <c r="H38" s="136" t="s">
        <v>747</v>
      </c>
      <c r="I38" s="137">
        <v>59.9</v>
      </c>
      <c r="J38" s="172">
        <v>60</v>
      </c>
      <c r="K38" s="172"/>
      <c r="L38" s="172"/>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hidden="1" x14ac:dyDescent="0.25">
      <c r="A39" s="22"/>
      <c r="B39" s="23"/>
      <c r="C39" s="23"/>
      <c r="D39" s="29" t="s">
        <v>118</v>
      </c>
      <c r="E39" s="66" t="s">
        <v>653</v>
      </c>
      <c r="F39" s="34" t="s">
        <v>114</v>
      </c>
      <c r="G39" s="89"/>
      <c r="H39" s="138"/>
      <c r="I39" s="139"/>
      <c r="J39" s="140"/>
      <c r="K39" s="140"/>
      <c r="L39" s="140"/>
      <c r="M39" s="141"/>
      <c r="N39" s="141"/>
      <c r="O39" s="141"/>
      <c r="P39" s="141"/>
      <c r="Q39" s="141"/>
      <c r="R39" s="141"/>
      <c r="S39" s="141"/>
      <c r="T39" s="141"/>
      <c r="U39" s="141"/>
      <c r="V39" s="141"/>
      <c r="W39" s="89"/>
      <c r="X39" s="12" t="s">
        <v>758</v>
      </c>
      <c r="Y39" s="46" t="s">
        <v>769</v>
      </c>
    </row>
    <row r="40" spans="1:25" s="13" customFormat="1" ht="63.75" hidden="1" x14ac:dyDescent="0.25">
      <c r="A40" s="22"/>
      <c r="B40" s="18"/>
      <c r="C40" s="18"/>
      <c r="D40" s="29" t="s">
        <v>118</v>
      </c>
      <c r="E40" s="66" t="s">
        <v>654</v>
      </c>
      <c r="F40" s="34" t="s">
        <v>115</v>
      </c>
      <c r="G40" s="91"/>
      <c r="H40" s="142"/>
      <c r="I40" s="143"/>
      <c r="J40" s="144"/>
      <c r="K40" s="144"/>
      <c r="L40" s="144"/>
      <c r="M40" s="92"/>
      <c r="N40" s="92"/>
      <c r="O40" s="92"/>
      <c r="P40" s="92"/>
      <c r="Q40" s="92"/>
      <c r="R40" s="92"/>
      <c r="S40" s="92"/>
      <c r="T40" s="92"/>
      <c r="U40" s="92"/>
      <c r="V40" s="92"/>
      <c r="W40" s="91"/>
      <c r="X40" s="12" t="s">
        <v>758</v>
      </c>
      <c r="Y40" s="46" t="s">
        <v>769</v>
      </c>
    </row>
    <row r="41" spans="1:25" s="13" customFormat="1" ht="78.75" hidden="1" x14ac:dyDescent="0.25">
      <c r="A41" s="33" t="s">
        <v>656</v>
      </c>
      <c r="B41" s="30" t="s">
        <v>651</v>
      </c>
      <c r="C41" s="10" t="s">
        <v>652</v>
      </c>
      <c r="D41" s="29" t="s">
        <v>118</v>
      </c>
      <c r="E41" s="66" t="s">
        <v>125</v>
      </c>
      <c r="F41" s="34" t="s">
        <v>652</v>
      </c>
      <c r="G41" s="83" t="s">
        <v>655</v>
      </c>
      <c r="H41" s="145" t="s">
        <v>739</v>
      </c>
      <c r="I41" s="146">
        <v>100</v>
      </c>
      <c r="J41" s="146">
        <v>100</v>
      </c>
      <c r="K41" s="146"/>
      <c r="L41" s="146"/>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hidden="1"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186"/>
    </row>
    <row r="43" spans="1:25" ht="115.5" hidden="1" customHeight="1" x14ac:dyDescent="0.25">
      <c r="A43" s="37" t="s">
        <v>134</v>
      </c>
      <c r="B43" s="38" t="s">
        <v>131</v>
      </c>
      <c r="C43" s="38" t="s">
        <v>133</v>
      </c>
      <c r="D43" s="39" t="s">
        <v>129</v>
      </c>
      <c r="E43" s="201" t="s">
        <v>126</v>
      </c>
      <c r="F43" s="24" t="s">
        <v>132</v>
      </c>
      <c r="G43" s="62" t="s">
        <v>144</v>
      </c>
      <c r="H43" s="86" t="s">
        <v>562</v>
      </c>
      <c r="I43" s="115">
        <v>35</v>
      </c>
      <c r="J43" s="116">
        <v>36</v>
      </c>
      <c r="K43" s="116"/>
      <c r="L43" s="116"/>
      <c r="M43" s="116">
        <v>37</v>
      </c>
      <c r="N43" s="116">
        <v>38</v>
      </c>
      <c r="O43" s="116">
        <v>39</v>
      </c>
      <c r="P43" s="116">
        <v>40</v>
      </c>
      <c r="Q43" s="116">
        <v>41</v>
      </c>
      <c r="R43" s="116">
        <v>42</v>
      </c>
      <c r="S43" s="116">
        <v>43</v>
      </c>
      <c r="T43" s="116">
        <v>44</v>
      </c>
      <c r="U43" s="116">
        <v>45</v>
      </c>
      <c r="V43" s="116">
        <v>48</v>
      </c>
      <c r="W43" s="129">
        <v>50</v>
      </c>
      <c r="X43" s="12" t="s">
        <v>758</v>
      </c>
      <c r="Y43" s="186" t="s">
        <v>711</v>
      </c>
    </row>
    <row r="44" spans="1:25" s="13" customFormat="1" ht="85.5" hidden="1" x14ac:dyDescent="0.25">
      <c r="A44" s="40"/>
      <c r="B44" s="41"/>
      <c r="C44" s="41"/>
      <c r="D44" s="42" t="s">
        <v>517</v>
      </c>
      <c r="E44" s="66" t="s">
        <v>127</v>
      </c>
      <c r="F44" s="24" t="s">
        <v>130</v>
      </c>
      <c r="G44" s="87" t="s">
        <v>277</v>
      </c>
      <c r="H44" s="87" t="s">
        <v>518</v>
      </c>
      <c r="I44" s="147">
        <v>70</v>
      </c>
      <c r="J44" s="147">
        <v>65</v>
      </c>
      <c r="K44" s="147"/>
      <c r="L44" s="147"/>
      <c r="M44" s="147">
        <v>60</v>
      </c>
      <c r="N44" s="147">
        <v>55</v>
      </c>
      <c r="O44" s="147">
        <v>50</v>
      </c>
      <c r="P44" s="147">
        <v>48</v>
      </c>
      <c r="Q44" s="147">
        <v>45</v>
      </c>
      <c r="R44" s="147">
        <v>43</v>
      </c>
      <c r="S44" s="147">
        <v>40</v>
      </c>
      <c r="T44" s="147">
        <v>37</v>
      </c>
      <c r="U44" s="147">
        <v>35</v>
      </c>
      <c r="V44" s="147">
        <v>32</v>
      </c>
      <c r="W44" s="147">
        <v>30</v>
      </c>
      <c r="X44" s="12" t="s">
        <v>758</v>
      </c>
      <c r="Y44" s="11" t="s">
        <v>712</v>
      </c>
    </row>
    <row r="45" spans="1:25" s="13" customFormat="1" ht="61.5" hidden="1" customHeight="1" x14ac:dyDescent="0.25">
      <c r="A45" s="43"/>
      <c r="B45" s="44"/>
      <c r="C45" s="44"/>
      <c r="D45" s="42" t="s">
        <v>517</v>
      </c>
      <c r="E45" s="66" t="s">
        <v>690</v>
      </c>
      <c r="F45" s="24" t="s">
        <v>691</v>
      </c>
      <c r="G45" s="91"/>
      <c r="H45" s="91"/>
      <c r="I45" s="91"/>
      <c r="J45" s="92"/>
      <c r="K45" s="92"/>
      <c r="L45" s="92"/>
      <c r="M45" s="91"/>
      <c r="N45" s="92"/>
      <c r="O45" s="92"/>
      <c r="P45" s="92"/>
      <c r="Q45" s="92"/>
      <c r="R45" s="92"/>
      <c r="S45" s="92"/>
      <c r="T45" s="92"/>
      <c r="U45" s="92"/>
      <c r="V45" s="92"/>
      <c r="W45" s="91"/>
      <c r="X45" s="12" t="s">
        <v>758</v>
      </c>
      <c r="Y45" s="45"/>
    </row>
    <row r="46" spans="1:25" ht="15" hidden="1"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186"/>
      <c r="Y46" s="186"/>
    </row>
    <row r="47" spans="1:25" s="13" customFormat="1" ht="94.5" hidden="1" x14ac:dyDescent="0.25">
      <c r="A47" s="48" t="s">
        <v>260</v>
      </c>
      <c r="B47" s="10" t="s">
        <v>136</v>
      </c>
      <c r="C47" s="10" t="s">
        <v>657</v>
      </c>
      <c r="D47" s="49" t="s">
        <v>742</v>
      </c>
      <c r="E47" s="10" t="s">
        <v>139</v>
      </c>
      <c r="F47" s="190" t="s">
        <v>714</v>
      </c>
      <c r="G47" s="83" t="s">
        <v>145</v>
      </c>
      <c r="H47" s="83" t="s">
        <v>146</v>
      </c>
      <c r="I47" s="83">
        <v>25.25</v>
      </c>
      <c r="J47" s="83">
        <v>25.77</v>
      </c>
      <c r="K47" s="83"/>
      <c r="L47" s="83"/>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hidden="1" x14ac:dyDescent="0.25">
      <c r="A48" s="50"/>
      <c r="B48" s="23"/>
      <c r="C48" s="23"/>
      <c r="D48" s="51"/>
      <c r="E48" s="23"/>
      <c r="F48" s="52"/>
      <c r="G48" s="83" t="s">
        <v>147</v>
      </c>
      <c r="H48" s="83" t="s">
        <v>148</v>
      </c>
      <c r="I48" s="116">
        <v>0</v>
      </c>
      <c r="J48" s="116">
        <v>90</v>
      </c>
      <c r="K48" s="116"/>
      <c r="L48" s="116"/>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hidden="1" x14ac:dyDescent="0.25">
      <c r="A49" s="53"/>
      <c r="B49" s="18"/>
      <c r="C49" s="18"/>
      <c r="D49" s="54"/>
      <c r="E49" s="18"/>
      <c r="F49" s="55"/>
      <c r="G49" s="83" t="s">
        <v>149</v>
      </c>
      <c r="H49" s="83" t="s">
        <v>658</v>
      </c>
      <c r="I49" s="116">
        <v>80</v>
      </c>
      <c r="J49" s="116">
        <v>77</v>
      </c>
      <c r="K49" s="116"/>
      <c r="L49" s="116"/>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hidden="1" customHeight="1" x14ac:dyDescent="0.25">
      <c r="A50" s="53" t="s">
        <v>261</v>
      </c>
      <c r="B50" s="66" t="s">
        <v>138</v>
      </c>
      <c r="C50" s="66" t="s">
        <v>141</v>
      </c>
      <c r="D50" s="29" t="s">
        <v>137</v>
      </c>
      <c r="E50" s="66" t="s">
        <v>156</v>
      </c>
      <c r="F50" s="24" t="s">
        <v>142</v>
      </c>
      <c r="G50" s="83" t="s">
        <v>811</v>
      </c>
      <c r="H50" s="83" t="s">
        <v>539</v>
      </c>
      <c r="I50" s="116">
        <v>39</v>
      </c>
      <c r="J50" s="181">
        <v>40</v>
      </c>
      <c r="K50" s="181"/>
      <c r="L50" s="181"/>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hidden="1" x14ac:dyDescent="0.25">
      <c r="A51" s="33" t="s">
        <v>262</v>
      </c>
      <c r="B51" s="30" t="s">
        <v>140</v>
      </c>
      <c r="C51" s="10" t="s">
        <v>143</v>
      </c>
      <c r="D51" s="49" t="s">
        <v>137</v>
      </c>
      <c r="E51" s="10" t="s">
        <v>157</v>
      </c>
      <c r="F51" s="190" t="s">
        <v>530</v>
      </c>
      <c r="G51" s="126" t="s">
        <v>812</v>
      </c>
      <c r="H51" s="126" t="s">
        <v>540</v>
      </c>
      <c r="I51" s="149" t="s">
        <v>35</v>
      </c>
      <c r="J51" s="116">
        <v>30</v>
      </c>
      <c r="K51" s="116"/>
      <c r="L51" s="116"/>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hidden="1"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hidden="1" x14ac:dyDescent="0.25">
      <c r="A53" s="9" t="s">
        <v>263</v>
      </c>
      <c r="B53" s="10" t="s">
        <v>155</v>
      </c>
      <c r="C53" s="10" t="s">
        <v>659</v>
      </c>
      <c r="D53" s="29" t="s">
        <v>517</v>
      </c>
      <c r="E53" s="66" t="s">
        <v>159</v>
      </c>
      <c r="F53" s="66" t="s">
        <v>150</v>
      </c>
      <c r="G53" s="87" t="s">
        <v>166</v>
      </c>
      <c r="H53" s="85" t="s">
        <v>451</v>
      </c>
      <c r="I53" s="150">
        <v>0</v>
      </c>
      <c r="J53" s="150">
        <v>0</v>
      </c>
      <c r="K53" s="150"/>
      <c r="L53" s="150"/>
      <c r="M53" s="150">
        <v>0</v>
      </c>
      <c r="N53" s="150">
        <v>0</v>
      </c>
      <c r="O53" s="150">
        <v>0</v>
      </c>
      <c r="P53" s="150">
        <v>0</v>
      </c>
      <c r="Q53" s="150">
        <v>0</v>
      </c>
      <c r="R53" s="150">
        <v>0</v>
      </c>
      <c r="S53" s="150">
        <v>0</v>
      </c>
      <c r="T53" s="150">
        <v>0</v>
      </c>
      <c r="U53" s="150">
        <v>0</v>
      </c>
      <c r="V53" s="150">
        <v>0</v>
      </c>
      <c r="W53" s="147">
        <v>4</v>
      </c>
      <c r="X53" s="12" t="s">
        <v>758</v>
      </c>
      <c r="Y53" s="12" t="s">
        <v>461</v>
      </c>
    </row>
    <row r="54" spans="1:25" ht="51" hidden="1" x14ac:dyDescent="0.25">
      <c r="A54" s="22"/>
      <c r="B54" s="23"/>
      <c r="C54" s="23"/>
      <c r="D54" s="29" t="s">
        <v>517</v>
      </c>
      <c r="E54" s="66" t="s">
        <v>160</v>
      </c>
      <c r="F54" s="66" t="s">
        <v>814</v>
      </c>
      <c r="G54" s="89"/>
      <c r="H54" s="88"/>
      <c r="I54" s="88"/>
      <c r="J54" s="141"/>
      <c r="K54" s="141"/>
      <c r="L54" s="141"/>
      <c r="M54" s="89"/>
      <c r="N54" s="141"/>
      <c r="O54" s="141"/>
      <c r="P54" s="141"/>
      <c r="Q54" s="141"/>
      <c r="R54" s="141"/>
      <c r="S54" s="141"/>
      <c r="T54" s="141"/>
      <c r="U54" s="141"/>
      <c r="V54" s="141"/>
      <c r="W54" s="89"/>
      <c r="X54" s="12" t="s">
        <v>758</v>
      </c>
      <c r="Y54" s="12" t="s">
        <v>461</v>
      </c>
    </row>
    <row r="55" spans="1:25" ht="51" hidden="1" x14ac:dyDescent="0.25">
      <c r="A55" s="22"/>
      <c r="B55" s="23"/>
      <c r="C55" s="23"/>
      <c r="D55" s="29" t="s">
        <v>517</v>
      </c>
      <c r="E55" s="66" t="s">
        <v>161</v>
      </c>
      <c r="F55" s="66" t="s">
        <v>151</v>
      </c>
      <c r="G55" s="141"/>
      <c r="H55" s="151"/>
      <c r="I55" s="151"/>
      <c r="J55" s="141"/>
      <c r="K55" s="141"/>
      <c r="L55" s="141"/>
      <c r="M55" s="89"/>
      <c r="N55" s="141"/>
      <c r="O55" s="141"/>
      <c r="P55" s="141"/>
      <c r="Q55" s="141"/>
      <c r="R55" s="141"/>
      <c r="S55" s="141"/>
      <c r="T55" s="141"/>
      <c r="U55" s="141"/>
      <c r="V55" s="141"/>
      <c r="W55" s="89"/>
      <c r="X55" s="12" t="s">
        <v>758</v>
      </c>
      <c r="Y55" s="12" t="s">
        <v>461</v>
      </c>
    </row>
    <row r="56" spans="1:25" ht="51" hidden="1" x14ac:dyDescent="0.25">
      <c r="A56" s="198"/>
      <c r="B56" s="18"/>
      <c r="C56" s="18"/>
      <c r="D56" s="29" t="s">
        <v>517</v>
      </c>
      <c r="E56" s="66" t="s">
        <v>162</v>
      </c>
      <c r="F56" s="66" t="s">
        <v>152</v>
      </c>
      <c r="G56" s="92"/>
      <c r="H56" s="152"/>
      <c r="I56" s="152"/>
      <c r="J56" s="92"/>
      <c r="K56" s="92"/>
      <c r="L56" s="92"/>
      <c r="M56" s="91"/>
      <c r="N56" s="92"/>
      <c r="O56" s="92"/>
      <c r="P56" s="92"/>
      <c r="Q56" s="92"/>
      <c r="R56" s="92"/>
      <c r="S56" s="92"/>
      <c r="T56" s="92"/>
      <c r="U56" s="92"/>
      <c r="V56" s="92"/>
      <c r="W56" s="91"/>
      <c r="X56" s="12" t="s">
        <v>758</v>
      </c>
      <c r="Y56" s="12" t="s">
        <v>461</v>
      </c>
    </row>
    <row r="57" spans="1:25" ht="165" hidden="1" x14ac:dyDescent="0.25">
      <c r="A57" s="9" t="s">
        <v>264</v>
      </c>
      <c r="B57" s="10" t="s">
        <v>158</v>
      </c>
      <c r="C57" s="10" t="s">
        <v>429</v>
      </c>
      <c r="D57" s="29" t="s">
        <v>428</v>
      </c>
      <c r="E57" s="66" t="s">
        <v>163</v>
      </c>
      <c r="F57" s="66" t="s">
        <v>153</v>
      </c>
      <c r="G57" s="87" t="s">
        <v>167</v>
      </c>
      <c r="H57" s="85" t="s">
        <v>450</v>
      </c>
      <c r="I57" s="150">
        <v>0</v>
      </c>
      <c r="J57" s="150">
        <v>0</v>
      </c>
      <c r="K57" s="150"/>
      <c r="L57" s="150"/>
      <c r="M57" s="150">
        <v>0</v>
      </c>
      <c r="N57" s="150">
        <v>0</v>
      </c>
      <c r="O57" s="150">
        <v>0</v>
      </c>
      <c r="P57" s="150">
        <v>0</v>
      </c>
      <c r="Q57" s="150">
        <v>0</v>
      </c>
      <c r="R57" s="150">
        <v>0</v>
      </c>
      <c r="S57" s="150">
        <v>0</v>
      </c>
      <c r="T57" s="150">
        <v>0</v>
      </c>
      <c r="U57" s="150">
        <v>0</v>
      </c>
      <c r="V57" s="150">
        <v>0</v>
      </c>
      <c r="W57" s="147">
        <v>3</v>
      </c>
      <c r="X57" s="12" t="s">
        <v>758</v>
      </c>
      <c r="Y57" s="12" t="s">
        <v>461</v>
      </c>
    </row>
    <row r="58" spans="1:25" ht="63.75" hidden="1" x14ac:dyDescent="0.25">
      <c r="A58" s="22"/>
      <c r="B58" s="23"/>
      <c r="C58" s="23"/>
      <c r="D58" s="29" t="s">
        <v>428</v>
      </c>
      <c r="E58" s="66" t="s">
        <v>164</v>
      </c>
      <c r="F58" s="66" t="s">
        <v>154</v>
      </c>
      <c r="G58" s="141"/>
      <c r="H58" s="151"/>
      <c r="I58" s="151"/>
      <c r="J58" s="141"/>
      <c r="K58" s="141"/>
      <c r="L58" s="141"/>
      <c r="M58" s="89"/>
      <c r="N58" s="141"/>
      <c r="O58" s="141"/>
      <c r="P58" s="141"/>
      <c r="Q58" s="141"/>
      <c r="R58" s="141"/>
      <c r="S58" s="141"/>
      <c r="T58" s="141"/>
      <c r="U58" s="141"/>
      <c r="V58" s="141"/>
      <c r="W58" s="89"/>
      <c r="X58" s="12" t="s">
        <v>758</v>
      </c>
      <c r="Y58" s="12" t="s">
        <v>461</v>
      </c>
    </row>
    <row r="59" spans="1:25" ht="63.75" hidden="1" x14ac:dyDescent="0.25">
      <c r="A59" s="198"/>
      <c r="B59" s="18"/>
      <c r="C59" s="18"/>
      <c r="D59" s="29" t="s">
        <v>428</v>
      </c>
      <c r="E59" s="66" t="s">
        <v>165</v>
      </c>
      <c r="F59" s="66" t="s">
        <v>128</v>
      </c>
      <c r="G59" s="92"/>
      <c r="H59" s="152"/>
      <c r="I59" s="152"/>
      <c r="J59" s="92"/>
      <c r="K59" s="92"/>
      <c r="L59" s="92"/>
      <c r="M59" s="91"/>
      <c r="N59" s="92"/>
      <c r="O59" s="92"/>
      <c r="P59" s="92"/>
      <c r="Q59" s="92"/>
      <c r="R59" s="92"/>
      <c r="S59" s="92"/>
      <c r="T59" s="92"/>
      <c r="U59" s="92"/>
      <c r="V59" s="92"/>
      <c r="W59" s="91"/>
      <c r="X59" s="12" t="s">
        <v>758</v>
      </c>
      <c r="Y59" s="12" t="s">
        <v>461</v>
      </c>
    </row>
    <row r="60" spans="1:25" hidden="1"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140.25" hidden="1" x14ac:dyDescent="0.25">
      <c r="A61" s="9" t="s">
        <v>265</v>
      </c>
      <c r="B61" s="10" t="s">
        <v>168</v>
      </c>
      <c r="C61" s="10" t="s">
        <v>169</v>
      </c>
      <c r="D61" s="29" t="s">
        <v>715</v>
      </c>
      <c r="E61" s="66" t="s">
        <v>175</v>
      </c>
      <c r="F61" s="24" t="s">
        <v>716</v>
      </c>
      <c r="G61" s="87" t="s">
        <v>170</v>
      </c>
      <c r="H61" s="87" t="s">
        <v>745</v>
      </c>
      <c r="I61" s="153">
        <v>0</v>
      </c>
      <c r="J61" s="148">
        <v>0</v>
      </c>
      <c r="K61" s="148"/>
      <c r="L61" s="148"/>
      <c r="M61" s="148">
        <v>0</v>
      </c>
      <c r="N61" s="148">
        <v>0</v>
      </c>
      <c r="O61" s="148">
        <v>0</v>
      </c>
      <c r="P61" s="148">
        <v>0.375</v>
      </c>
      <c r="Q61" s="148">
        <v>0.875</v>
      </c>
      <c r="R61" s="148">
        <v>1</v>
      </c>
      <c r="S61" s="148">
        <v>1</v>
      </c>
      <c r="T61" s="148">
        <v>1</v>
      </c>
      <c r="U61" s="148">
        <v>1</v>
      </c>
      <c r="V61" s="148">
        <v>1</v>
      </c>
      <c r="W61" s="148">
        <v>1</v>
      </c>
      <c r="X61" s="12" t="s">
        <v>758</v>
      </c>
      <c r="Y61" s="12" t="s">
        <v>461</v>
      </c>
    </row>
    <row r="62" spans="1:25" ht="140.25" hidden="1" x14ac:dyDescent="0.25">
      <c r="A62" s="22"/>
      <c r="B62" s="23"/>
      <c r="C62" s="23"/>
      <c r="D62" s="29" t="s">
        <v>715</v>
      </c>
      <c r="E62" s="66" t="s">
        <v>176</v>
      </c>
      <c r="F62" s="24" t="s">
        <v>119</v>
      </c>
      <c r="G62" s="141"/>
      <c r="H62" s="141"/>
      <c r="I62" s="141"/>
      <c r="J62" s="60"/>
      <c r="K62" s="60"/>
      <c r="L62" s="60"/>
      <c r="M62" s="83"/>
      <c r="N62" s="60"/>
      <c r="O62" s="60"/>
      <c r="P62" s="60"/>
      <c r="Q62" s="60"/>
      <c r="R62" s="60"/>
      <c r="S62" s="60"/>
      <c r="T62" s="60"/>
      <c r="U62" s="60"/>
      <c r="V62" s="60"/>
      <c r="W62" s="83"/>
      <c r="X62" s="12" t="s">
        <v>758</v>
      </c>
      <c r="Y62" s="12" t="s">
        <v>461</v>
      </c>
    </row>
    <row r="63" spans="1:25" ht="140.25" hidden="1" x14ac:dyDescent="0.25">
      <c r="A63" s="22"/>
      <c r="B63" s="23"/>
      <c r="C63" s="23"/>
      <c r="D63" s="29" t="s">
        <v>715</v>
      </c>
      <c r="E63" s="66" t="s">
        <v>177</v>
      </c>
      <c r="F63" s="24" t="s">
        <v>717</v>
      </c>
      <c r="G63" s="141"/>
      <c r="H63" s="141"/>
      <c r="I63" s="141"/>
      <c r="J63" s="60"/>
      <c r="K63" s="60"/>
      <c r="L63" s="60"/>
      <c r="M63" s="83"/>
      <c r="N63" s="60"/>
      <c r="O63" s="60"/>
      <c r="P63" s="60"/>
      <c r="Q63" s="60"/>
      <c r="R63" s="60"/>
      <c r="S63" s="60"/>
      <c r="T63" s="60"/>
      <c r="U63" s="60"/>
      <c r="V63" s="60"/>
      <c r="W63" s="83"/>
      <c r="X63" s="12" t="s">
        <v>758</v>
      </c>
      <c r="Y63" s="12" t="s">
        <v>461</v>
      </c>
    </row>
    <row r="64" spans="1:25" ht="140.25" hidden="1" x14ac:dyDescent="0.25">
      <c r="A64" s="22"/>
      <c r="B64" s="23"/>
      <c r="C64" s="23"/>
      <c r="D64" s="29" t="s">
        <v>715</v>
      </c>
      <c r="E64" s="66" t="s">
        <v>178</v>
      </c>
      <c r="F64" s="24" t="s">
        <v>120</v>
      </c>
      <c r="G64" s="141"/>
      <c r="H64" s="141"/>
      <c r="I64" s="141"/>
      <c r="J64" s="60"/>
      <c r="K64" s="60"/>
      <c r="L64" s="60"/>
      <c r="M64" s="83"/>
      <c r="N64" s="60"/>
      <c r="O64" s="60"/>
      <c r="P64" s="60"/>
      <c r="Q64" s="60"/>
      <c r="R64" s="60"/>
      <c r="S64" s="60"/>
      <c r="T64" s="60"/>
      <c r="U64" s="60"/>
      <c r="V64" s="60"/>
      <c r="W64" s="83"/>
      <c r="X64" s="12" t="s">
        <v>758</v>
      </c>
      <c r="Y64" s="12" t="s">
        <v>461</v>
      </c>
    </row>
    <row r="65" spans="1:25" ht="140.25" hidden="1" x14ac:dyDescent="0.25">
      <c r="A65" s="22"/>
      <c r="B65" s="23"/>
      <c r="C65" s="23"/>
      <c r="D65" s="29" t="s">
        <v>715</v>
      </c>
      <c r="E65" s="66" t="s">
        <v>179</v>
      </c>
      <c r="F65" s="24" t="s">
        <v>718</v>
      </c>
      <c r="G65" s="89"/>
      <c r="H65" s="89"/>
      <c r="I65" s="89"/>
      <c r="J65" s="60"/>
      <c r="K65" s="60"/>
      <c r="L65" s="60"/>
      <c r="M65" s="83"/>
      <c r="N65" s="60"/>
      <c r="O65" s="60"/>
      <c r="P65" s="60"/>
      <c r="Q65" s="60"/>
      <c r="R65" s="60"/>
      <c r="S65" s="60"/>
      <c r="T65" s="60"/>
      <c r="U65" s="60"/>
      <c r="V65" s="60"/>
      <c r="W65" s="83"/>
      <c r="X65" s="12" t="s">
        <v>758</v>
      </c>
      <c r="Y65" s="12" t="s">
        <v>461</v>
      </c>
    </row>
    <row r="66" spans="1:25" ht="140.25" hidden="1" x14ac:dyDescent="0.25">
      <c r="A66" s="22"/>
      <c r="B66" s="23"/>
      <c r="C66" s="23"/>
      <c r="D66" s="29" t="s">
        <v>715</v>
      </c>
      <c r="E66" s="66" t="s">
        <v>180</v>
      </c>
      <c r="F66" s="24" t="s">
        <v>121</v>
      </c>
      <c r="G66" s="141"/>
      <c r="H66" s="141"/>
      <c r="I66" s="141"/>
      <c r="J66" s="60"/>
      <c r="K66" s="60"/>
      <c r="L66" s="60"/>
      <c r="M66" s="83"/>
      <c r="N66" s="60"/>
      <c r="O66" s="60"/>
      <c r="P66" s="60"/>
      <c r="Q66" s="60"/>
      <c r="R66" s="60"/>
      <c r="S66" s="60"/>
      <c r="T66" s="60"/>
      <c r="U66" s="60"/>
      <c r="V66" s="60"/>
      <c r="W66" s="83"/>
      <c r="X66" s="12" t="s">
        <v>758</v>
      </c>
      <c r="Y66" s="12" t="s">
        <v>461</v>
      </c>
    </row>
    <row r="67" spans="1:25" ht="140.25" hidden="1" x14ac:dyDescent="0.25">
      <c r="A67" s="22"/>
      <c r="B67" s="23"/>
      <c r="C67" s="23"/>
      <c r="D67" s="29" t="s">
        <v>715</v>
      </c>
      <c r="E67" s="66" t="s">
        <v>181</v>
      </c>
      <c r="F67" s="24" t="s">
        <v>719</v>
      </c>
      <c r="G67" s="141"/>
      <c r="H67" s="141"/>
      <c r="I67" s="141"/>
      <c r="J67" s="60"/>
      <c r="K67" s="60"/>
      <c r="L67" s="60"/>
      <c r="M67" s="83"/>
      <c r="N67" s="60"/>
      <c r="O67" s="60"/>
      <c r="P67" s="60"/>
      <c r="Q67" s="60"/>
      <c r="R67" s="60"/>
      <c r="S67" s="60"/>
      <c r="T67" s="60"/>
      <c r="U67" s="60"/>
      <c r="V67" s="60"/>
      <c r="W67" s="83"/>
      <c r="X67" s="12" t="s">
        <v>758</v>
      </c>
      <c r="Y67" s="12" t="s">
        <v>461</v>
      </c>
    </row>
    <row r="68" spans="1:25" ht="140.25" hidden="1" x14ac:dyDescent="0.25">
      <c r="A68" s="22"/>
      <c r="B68" s="23"/>
      <c r="C68" s="23"/>
      <c r="D68" s="29" t="s">
        <v>715</v>
      </c>
      <c r="E68" s="66" t="s">
        <v>182</v>
      </c>
      <c r="F68" s="24" t="s">
        <v>122</v>
      </c>
      <c r="G68" s="141"/>
      <c r="H68" s="141"/>
      <c r="I68" s="141"/>
      <c r="J68" s="60"/>
      <c r="K68" s="60"/>
      <c r="L68" s="60"/>
      <c r="M68" s="83"/>
      <c r="N68" s="60"/>
      <c r="O68" s="60"/>
      <c r="P68" s="60"/>
      <c r="Q68" s="60"/>
      <c r="R68" s="60"/>
      <c r="S68" s="60"/>
      <c r="T68" s="60"/>
      <c r="U68" s="60"/>
      <c r="V68" s="60"/>
      <c r="W68" s="83"/>
      <c r="X68" s="12" t="s">
        <v>758</v>
      </c>
      <c r="Y68" s="12" t="s">
        <v>461</v>
      </c>
    </row>
    <row r="69" spans="1:25" ht="140.25" hidden="1" x14ac:dyDescent="0.25">
      <c r="A69" s="22"/>
      <c r="B69" s="23"/>
      <c r="C69" s="23"/>
      <c r="D69" s="29" t="s">
        <v>715</v>
      </c>
      <c r="E69" s="66" t="s">
        <v>183</v>
      </c>
      <c r="F69" s="24" t="s">
        <v>720</v>
      </c>
      <c r="G69" s="141"/>
      <c r="H69" s="141"/>
      <c r="I69" s="141"/>
      <c r="J69" s="60"/>
      <c r="K69" s="60"/>
      <c r="L69" s="60"/>
      <c r="M69" s="83"/>
      <c r="N69" s="60"/>
      <c r="O69" s="60"/>
      <c r="P69" s="60"/>
      <c r="Q69" s="60"/>
      <c r="R69" s="60"/>
      <c r="S69" s="60"/>
      <c r="T69" s="60"/>
      <c r="U69" s="60"/>
      <c r="V69" s="60"/>
      <c r="W69" s="83"/>
      <c r="X69" s="12" t="s">
        <v>758</v>
      </c>
      <c r="Y69" s="12" t="s">
        <v>461</v>
      </c>
    </row>
    <row r="70" spans="1:25" ht="140.25" hidden="1" x14ac:dyDescent="0.25">
      <c r="A70" s="198"/>
      <c r="B70" s="18"/>
      <c r="C70" s="18"/>
      <c r="D70" s="29" t="s">
        <v>715</v>
      </c>
      <c r="E70" s="66" t="s">
        <v>184</v>
      </c>
      <c r="F70" s="24" t="s">
        <v>123</v>
      </c>
      <c r="G70" s="92"/>
      <c r="H70" s="92"/>
      <c r="I70" s="92"/>
      <c r="J70" s="60"/>
      <c r="K70" s="60"/>
      <c r="L70" s="60"/>
      <c r="M70" s="83"/>
      <c r="N70" s="60"/>
      <c r="O70" s="60"/>
      <c r="P70" s="60"/>
      <c r="Q70" s="60"/>
      <c r="R70" s="60"/>
      <c r="S70" s="60"/>
      <c r="T70" s="60"/>
      <c r="U70" s="60"/>
      <c r="V70" s="60"/>
      <c r="W70" s="83"/>
      <c r="X70" s="12" t="s">
        <v>758</v>
      </c>
      <c r="Y70" s="12" t="s">
        <v>461</v>
      </c>
    </row>
    <row r="71" spans="1:25" ht="18.75" hidden="1" customHeight="1" x14ac:dyDescent="0.25">
      <c r="A71" s="194"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186" t="s">
        <v>461</v>
      </c>
    </row>
    <row r="72" spans="1:25" ht="204.75" hidden="1" x14ac:dyDescent="0.25">
      <c r="A72" s="9" t="s">
        <v>267</v>
      </c>
      <c r="B72" s="10" t="s">
        <v>173</v>
      </c>
      <c r="C72" s="10" t="s">
        <v>174</v>
      </c>
      <c r="D72" s="29" t="s">
        <v>171</v>
      </c>
      <c r="E72" s="66" t="s">
        <v>187</v>
      </c>
      <c r="F72" s="24" t="s">
        <v>185</v>
      </c>
      <c r="G72" s="83" t="s">
        <v>189</v>
      </c>
      <c r="H72" s="86" t="s">
        <v>813</v>
      </c>
      <c r="I72" s="115">
        <v>3</v>
      </c>
      <c r="J72" s="116">
        <v>1</v>
      </c>
      <c r="K72" s="116"/>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hidden="1" x14ac:dyDescent="0.25">
      <c r="A73" s="22"/>
      <c r="B73" s="23"/>
      <c r="C73" s="23"/>
      <c r="D73" s="49" t="s">
        <v>171</v>
      </c>
      <c r="E73" s="10" t="s">
        <v>188</v>
      </c>
      <c r="F73" s="190" t="s">
        <v>186</v>
      </c>
      <c r="G73" s="83" t="s">
        <v>190</v>
      </c>
      <c r="H73" s="86" t="s">
        <v>591</v>
      </c>
      <c r="I73" s="115">
        <v>2</v>
      </c>
      <c r="J73" s="116">
        <v>3</v>
      </c>
      <c r="K73" s="116"/>
      <c r="L73" s="116"/>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hidden="1" x14ac:dyDescent="0.25">
      <c r="A74" s="198"/>
      <c r="B74" s="18"/>
      <c r="C74" s="18"/>
      <c r="D74" s="49" t="s">
        <v>171</v>
      </c>
      <c r="E74" s="18"/>
      <c r="F74" s="55"/>
      <c r="G74" s="83" t="s">
        <v>191</v>
      </c>
      <c r="H74" s="86" t="s">
        <v>592</v>
      </c>
      <c r="I74" s="115">
        <v>10</v>
      </c>
      <c r="J74" s="116">
        <v>15</v>
      </c>
      <c r="K74" s="116"/>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customHeight="1" x14ac:dyDescent="0.25">
      <c r="A75" s="206" t="s">
        <v>35</v>
      </c>
      <c r="B75" s="189"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x14ac:dyDescent="0.25">
      <c r="A76" s="194"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0" x14ac:dyDescent="0.25">
      <c r="A77" s="9" t="s">
        <v>268</v>
      </c>
      <c r="B77" s="10" t="s">
        <v>192</v>
      </c>
      <c r="C77" s="10" t="s">
        <v>199</v>
      </c>
      <c r="D77" s="29" t="s">
        <v>433</v>
      </c>
      <c r="E77" s="66" t="s">
        <v>193</v>
      </c>
      <c r="F77" s="24" t="s">
        <v>203</v>
      </c>
      <c r="G77" s="83" t="s">
        <v>274</v>
      </c>
      <c r="H77" s="86" t="s">
        <v>661</v>
      </c>
      <c r="I77" s="163">
        <v>13.8</v>
      </c>
      <c r="J77" s="163">
        <v>13.7</v>
      </c>
      <c r="K77" s="163"/>
      <c r="L77" s="163"/>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135" x14ac:dyDescent="0.25">
      <c r="A78" s="22"/>
      <c r="B78" s="23"/>
      <c r="C78" s="23"/>
      <c r="D78" s="29" t="s">
        <v>433</v>
      </c>
      <c r="E78" s="66" t="s">
        <v>200</v>
      </c>
      <c r="F78" s="24" t="s">
        <v>204</v>
      </c>
      <c r="G78" s="83" t="s">
        <v>275</v>
      </c>
      <c r="H78" s="86" t="s">
        <v>662</v>
      </c>
      <c r="I78" s="154">
        <v>47</v>
      </c>
      <c r="J78" s="154">
        <v>48</v>
      </c>
      <c r="K78" s="154"/>
      <c r="L78" s="154"/>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x14ac:dyDescent="0.25">
      <c r="A79" s="22"/>
      <c r="B79" s="23"/>
      <c r="C79" s="23"/>
      <c r="D79" s="29" t="s">
        <v>433</v>
      </c>
      <c r="E79" s="66" t="s">
        <v>201</v>
      </c>
      <c r="F79" s="24" t="s">
        <v>205</v>
      </c>
      <c r="G79" s="83" t="s">
        <v>276</v>
      </c>
      <c r="H79" s="86" t="s">
        <v>663</v>
      </c>
      <c r="I79" s="154">
        <v>60</v>
      </c>
      <c r="J79" s="154">
        <v>62</v>
      </c>
      <c r="K79" s="154"/>
      <c r="L79" s="154"/>
      <c r="M79" s="154">
        <v>64</v>
      </c>
      <c r="N79" s="154">
        <v>66</v>
      </c>
      <c r="O79" s="154">
        <v>68</v>
      </c>
      <c r="P79" s="154">
        <v>70</v>
      </c>
      <c r="Q79" s="154">
        <v>72</v>
      </c>
      <c r="R79" s="154">
        <v>74</v>
      </c>
      <c r="S79" s="154">
        <v>76</v>
      </c>
      <c r="T79" s="154">
        <v>78</v>
      </c>
      <c r="U79" s="116">
        <v>80</v>
      </c>
      <c r="V79" s="116">
        <v>82</v>
      </c>
      <c r="W79" s="148">
        <v>0.84</v>
      </c>
      <c r="X79" s="46" t="s">
        <v>759</v>
      </c>
      <c r="Y79" s="12" t="s">
        <v>779</v>
      </c>
    </row>
    <row r="80" spans="1:25" ht="89.25" x14ac:dyDescent="0.25">
      <c r="A80" s="198"/>
      <c r="B80" s="18"/>
      <c r="C80" s="18"/>
      <c r="D80" s="29" t="s">
        <v>433</v>
      </c>
      <c r="E80" s="66" t="s">
        <v>202</v>
      </c>
      <c r="F80" s="24" t="s">
        <v>206</v>
      </c>
      <c r="G80" s="83" t="s">
        <v>425</v>
      </c>
      <c r="H80" s="86" t="s">
        <v>426</v>
      </c>
      <c r="I80" s="83">
        <v>1.3</v>
      </c>
      <c r="J80" s="83">
        <v>1.3</v>
      </c>
      <c r="K80" s="83"/>
      <c r="L80" s="83"/>
      <c r="M80" s="83">
        <v>1.3</v>
      </c>
      <c r="N80" s="83">
        <v>1.3</v>
      </c>
      <c r="O80" s="83">
        <v>1.3</v>
      </c>
      <c r="P80" s="83">
        <v>1.3</v>
      </c>
      <c r="Q80" s="83">
        <v>1.3</v>
      </c>
      <c r="R80" s="83">
        <v>1.3</v>
      </c>
      <c r="S80" s="83">
        <v>1.8</v>
      </c>
      <c r="T80" s="83">
        <v>1.8</v>
      </c>
      <c r="U80" s="83">
        <v>2</v>
      </c>
      <c r="V80" s="83">
        <v>2</v>
      </c>
      <c r="W80" s="83">
        <v>2</v>
      </c>
      <c r="X80" s="46" t="s">
        <v>759</v>
      </c>
      <c r="Y80" s="12" t="s">
        <v>779</v>
      </c>
    </row>
    <row r="81" spans="1:25" ht="195" x14ac:dyDescent="0.25">
      <c r="A81" s="9" t="s">
        <v>269</v>
      </c>
      <c r="B81" s="10" t="s">
        <v>194</v>
      </c>
      <c r="C81" s="10" t="s">
        <v>452</v>
      </c>
      <c r="D81" s="29" t="s">
        <v>433</v>
      </c>
      <c r="E81" s="66" t="s">
        <v>207</v>
      </c>
      <c r="F81" s="24" t="s">
        <v>208</v>
      </c>
      <c r="G81" s="87" t="s">
        <v>427</v>
      </c>
      <c r="H81" s="85" t="s">
        <v>664</v>
      </c>
      <c r="I81" s="163">
        <v>68</v>
      </c>
      <c r="J81" s="163">
        <v>68</v>
      </c>
      <c r="K81" s="163"/>
      <c r="L81" s="163"/>
      <c r="M81" s="163">
        <v>68</v>
      </c>
      <c r="N81" s="163">
        <v>69</v>
      </c>
      <c r="O81" s="163">
        <v>69</v>
      </c>
      <c r="P81" s="163">
        <v>69</v>
      </c>
      <c r="Q81" s="163">
        <v>70</v>
      </c>
      <c r="R81" s="163">
        <v>70.5</v>
      </c>
      <c r="S81" s="163">
        <v>71</v>
      </c>
      <c r="T81" s="163">
        <v>72</v>
      </c>
      <c r="U81" s="83">
        <v>72.5</v>
      </c>
      <c r="V81" s="83">
        <v>73</v>
      </c>
      <c r="W81" s="83">
        <v>73.599999999999994</v>
      </c>
      <c r="X81" s="46" t="s">
        <v>759</v>
      </c>
      <c r="Y81" s="12" t="s">
        <v>779</v>
      </c>
    </row>
    <row r="82" spans="1:25" ht="105" x14ac:dyDescent="0.25">
      <c r="A82" s="22"/>
      <c r="B82" s="23"/>
      <c r="C82" s="23"/>
      <c r="D82" s="29" t="s">
        <v>433</v>
      </c>
      <c r="E82" s="66" t="s">
        <v>210</v>
      </c>
      <c r="F82" s="24" t="s">
        <v>209</v>
      </c>
      <c r="G82" s="89"/>
      <c r="H82" s="89"/>
      <c r="I82" s="89"/>
      <c r="J82" s="92"/>
      <c r="K82" s="92"/>
      <c r="L82" s="92"/>
      <c r="M82" s="91"/>
      <c r="N82" s="92"/>
      <c r="O82" s="92"/>
      <c r="P82" s="92"/>
      <c r="Q82" s="92"/>
      <c r="R82" s="92"/>
      <c r="S82" s="92"/>
      <c r="T82" s="92"/>
      <c r="U82" s="92"/>
      <c r="V82" s="92"/>
      <c r="W82" s="83"/>
      <c r="X82" s="46" t="s">
        <v>759</v>
      </c>
      <c r="Y82" s="12" t="s">
        <v>779</v>
      </c>
    </row>
    <row r="83" spans="1:25" ht="120" x14ac:dyDescent="0.25">
      <c r="A83" s="22"/>
      <c r="B83" s="23"/>
      <c r="C83" s="23"/>
      <c r="D83" s="29" t="s">
        <v>433</v>
      </c>
      <c r="E83" s="66" t="s">
        <v>211</v>
      </c>
      <c r="F83" s="24" t="s">
        <v>214</v>
      </c>
      <c r="G83" s="89"/>
      <c r="H83" s="89"/>
      <c r="I83" s="89"/>
      <c r="J83" s="60"/>
      <c r="K83" s="60"/>
      <c r="L83" s="60"/>
      <c r="M83" s="83"/>
      <c r="N83" s="60"/>
      <c r="O83" s="60"/>
      <c r="P83" s="60"/>
      <c r="Q83" s="60"/>
      <c r="R83" s="60"/>
      <c r="S83" s="60"/>
      <c r="T83" s="60"/>
      <c r="U83" s="60"/>
      <c r="V83" s="60"/>
      <c r="W83" s="83"/>
      <c r="X83" s="46" t="s">
        <v>759</v>
      </c>
      <c r="Y83" s="12" t="s">
        <v>779</v>
      </c>
    </row>
    <row r="84" spans="1:25" ht="90" x14ac:dyDescent="0.25">
      <c r="A84" s="22"/>
      <c r="B84" s="23"/>
      <c r="C84" s="23"/>
      <c r="D84" s="29" t="s">
        <v>433</v>
      </c>
      <c r="E84" s="66" t="s">
        <v>212</v>
      </c>
      <c r="F84" s="24" t="s">
        <v>215</v>
      </c>
      <c r="G84" s="89"/>
      <c r="H84" s="89"/>
      <c r="I84" s="89"/>
      <c r="J84" s="60"/>
      <c r="K84" s="60"/>
      <c r="L84" s="60"/>
      <c r="M84" s="83"/>
      <c r="N84" s="60"/>
      <c r="O84" s="60"/>
      <c r="P84" s="60"/>
      <c r="Q84" s="60"/>
      <c r="R84" s="60"/>
      <c r="S84" s="60"/>
      <c r="T84" s="60"/>
      <c r="U84" s="60"/>
      <c r="V84" s="60"/>
      <c r="W84" s="83"/>
      <c r="X84" s="46" t="s">
        <v>759</v>
      </c>
      <c r="Y84" s="12" t="s">
        <v>779</v>
      </c>
    </row>
    <row r="85" spans="1:25" ht="120" x14ac:dyDescent="0.25">
      <c r="A85" s="22"/>
      <c r="B85" s="23"/>
      <c r="C85" s="23"/>
      <c r="D85" s="29" t="s">
        <v>433</v>
      </c>
      <c r="E85" s="66" t="s">
        <v>213</v>
      </c>
      <c r="F85" s="24" t="s">
        <v>216</v>
      </c>
      <c r="G85" s="89"/>
      <c r="H85" s="89"/>
      <c r="I85" s="89"/>
      <c r="J85" s="60"/>
      <c r="K85" s="60"/>
      <c r="L85" s="60"/>
      <c r="M85" s="83"/>
      <c r="N85" s="60"/>
      <c r="O85" s="60"/>
      <c r="P85" s="60"/>
      <c r="Q85" s="60"/>
      <c r="R85" s="60"/>
      <c r="S85" s="60"/>
      <c r="T85" s="60"/>
      <c r="U85" s="60"/>
      <c r="V85" s="60"/>
      <c r="W85" s="83"/>
      <c r="X85" s="46" t="s">
        <v>759</v>
      </c>
      <c r="Y85" s="12" t="s">
        <v>779</v>
      </c>
    </row>
    <row r="86" spans="1:25" ht="89.25" x14ac:dyDescent="0.25">
      <c r="A86" s="198"/>
      <c r="B86" s="18"/>
      <c r="C86" s="18"/>
      <c r="D86" s="29" t="s">
        <v>433</v>
      </c>
      <c r="E86" s="66" t="s">
        <v>232</v>
      </c>
      <c r="F86" s="24" t="s">
        <v>217</v>
      </c>
      <c r="G86" s="89"/>
      <c r="H86" s="89"/>
      <c r="I86" s="89"/>
      <c r="J86" s="60"/>
      <c r="K86" s="60"/>
      <c r="L86" s="60"/>
      <c r="M86" s="83"/>
      <c r="N86" s="60"/>
      <c r="O86" s="60"/>
      <c r="P86" s="60"/>
      <c r="Q86" s="60"/>
      <c r="R86" s="60"/>
      <c r="S86" s="60"/>
      <c r="T86" s="60"/>
      <c r="U86" s="60"/>
      <c r="V86" s="60"/>
      <c r="W86" s="83"/>
      <c r="X86" s="46" t="s">
        <v>759</v>
      </c>
      <c r="Y86" s="12" t="s">
        <v>779</v>
      </c>
    </row>
    <row r="87" spans="1:25" ht="180" x14ac:dyDescent="0.25">
      <c r="A87" s="9" t="s">
        <v>270</v>
      </c>
      <c r="B87" s="10" t="s">
        <v>195</v>
      </c>
      <c r="C87" s="10" t="s">
        <v>665</v>
      </c>
      <c r="D87" s="29" t="s">
        <v>433</v>
      </c>
      <c r="E87" s="66" t="s">
        <v>218</v>
      </c>
      <c r="F87" s="24" t="s">
        <v>219</v>
      </c>
      <c r="G87" s="89"/>
      <c r="H87" s="89"/>
      <c r="I87" s="89"/>
      <c r="J87" s="60"/>
      <c r="K87" s="60"/>
      <c r="L87" s="60"/>
      <c r="M87" s="83"/>
      <c r="N87" s="60"/>
      <c r="O87" s="60"/>
      <c r="P87" s="60"/>
      <c r="Q87" s="60"/>
      <c r="R87" s="60"/>
      <c r="S87" s="60"/>
      <c r="T87" s="60"/>
      <c r="U87" s="60"/>
      <c r="V87" s="60"/>
      <c r="W87" s="83"/>
      <c r="X87" s="46" t="s">
        <v>759</v>
      </c>
      <c r="Y87" s="12" t="s">
        <v>779</v>
      </c>
    </row>
    <row r="88" spans="1:25" ht="255" x14ac:dyDescent="0.25">
      <c r="A88" s="22"/>
      <c r="B88" s="23"/>
      <c r="C88" s="23"/>
      <c r="D88" s="29" t="s">
        <v>433</v>
      </c>
      <c r="E88" s="66" t="s">
        <v>221</v>
      </c>
      <c r="F88" s="24" t="s">
        <v>220</v>
      </c>
      <c r="G88" s="89"/>
      <c r="H88" s="89"/>
      <c r="I88" s="89"/>
      <c r="J88" s="60"/>
      <c r="K88" s="60"/>
      <c r="L88" s="60"/>
      <c r="M88" s="83"/>
      <c r="N88" s="60"/>
      <c r="O88" s="60"/>
      <c r="P88" s="60"/>
      <c r="Q88" s="60"/>
      <c r="R88" s="60"/>
      <c r="S88" s="60"/>
      <c r="T88" s="60"/>
      <c r="U88" s="60"/>
      <c r="V88" s="60"/>
      <c r="W88" s="83"/>
      <c r="X88" s="46" t="s">
        <v>759</v>
      </c>
      <c r="Y88" s="12" t="s">
        <v>779</v>
      </c>
    </row>
    <row r="89" spans="1:25" ht="135" x14ac:dyDescent="0.25">
      <c r="A89" s="22"/>
      <c r="B89" s="23"/>
      <c r="C89" s="23"/>
      <c r="D89" s="29" t="s">
        <v>433</v>
      </c>
      <c r="E89" s="66" t="s">
        <v>222</v>
      </c>
      <c r="F89" s="24" t="s">
        <v>223</v>
      </c>
      <c r="G89" s="89"/>
      <c r="H89" s="89"/>
      <c r="I89" s="89"/>
      <c r="J89" s="60"/>
      <c r="K89" s="60"/>
      <c r="L89" s="60"/>
      <c r="M89" s="83"/>
      <c r="N89" s="60"/>
      <c r="O89" s="60"/>
      <c r="P89" s="60"/>
      <c r="Q89" s="60"/>
      <c r="R89" s="60"/>
      <c r="S89" s="60"/>
      <c r="T89" s="60"/>
      <c r="U89" s="60"/>
      <c r="V89" s="60"/>
      <c r="W89" s="83"/>
      <c r="X89" s="46" t="s">
        <v>759</v>
      </c>
      <c r="Y89" s="12" t="s">
        <v>779</v>
      </c>
    </row>
    <row r="90" spans="1:25" ht="255" x14ac:dyDescent="0.25">
      <c r="A90" s="22"/>
      <c r="B90" s="23"/>
      <c r="C90" s="23"/>
      <c r="D90" s="29" t="s">
        <v>433</v>
      </c>
      <c r="E90" s="66" t="s">
        <v>227</v>
      </c>
      <c r="F90" s="24" t="s">
        <v>430</v>
      </c>
      <c r="G90" s="89"/>
      <c r="H90" s="89"/>
      <c r="I90" s="89"/>
      <c r="J90" s="60"/>
      <c r="K90" s="60"/>
      <c r="L90" s="60"/>
      <c r="M90" s="83"/>
      <c r="N90" s="60"/>
      <c r="O90" s="60"/>
      <c r="P90" s="60"/>
      <c r="Q90" s="60"/>
      <c r="R90" s="60"/>
      <c r="S90" s="60"/>
      <c r="T90" s="60"/>
      <c r="U90" s="60"/>
      <c r="V90" s="60"/>
      <c r="W90" s="83"/>
      <c r="X90" s="46" t="s">
        <v>759</v>
      </c>
      <c r="Y90" s="12" t="s">
        <v>779</v>
      </c>
    </row>
    <row r="91" spans="1:25" ht="225" x14ac:dyDescent="0.25">
      <c r="A91" s="22"/>
      <c r="B91" s="23"/>
      <c r="C91" s="23"/>
      <c r="D91" s="29" t="s">
        <v>433</v>
      </c>
      <c r="E91" s="66" t="s">
        <v>228</v>
      </c>
      <c r="F91" s="24" t="s">
        <v>224</v>
      </c>
      <c r="G91" s="89"/>
      <c r="H91" s="89"/>
      <c r="I91" s="89"/>
      <c r="J91" s="60"/>
      <c r="K91" s="60"/>
      <c r="L91" s="60"/>
      <c r="M91" s="83"/>
      <c r="N91" s="60"/>
      <c r="O91" s="60"/>
      <c r="P91" s="60"/>
      <c r="Q91" s="60"/>
      <c r="R91" s="60"/>
      <c r="S91" s="60"/>
      <c r="T91" s="60"/>
      <c r="U91" s="60"/>
      <c r="V91" s="60"/>
      <c r="W91" s="83"/>
      <c r="X91" s="46" t="s">
        <v>759</v>
      </c>
      <c r="Y91" s="12" t="s">
        <v>779</v>
      </c>
    </row>
    <row r="92" spans="1:25" ht="360" x14ac:dyDescent="0.25">
      <c r="A92" s="22"/>
      <c r="B92" s="23"/>
      <c r="C92" s="23"/>
      <c r="D92" s="29" t="s">
        <v>433</v>
      </c>
      <c r="E92" s="66" t="s">
        <v>229</v>
      </c>
      <c r="F92" s="24" t="s">
        <v>431</v>
      </c>
      <c r="G92" s="91"/>
      <c r="H92" s="91"/>
      <c r="I92" s="91"/>
      <c r="J92" s="60"/>
      <c r="K92" s="60"/>
      <c r="L92" s="60"/>
      <c r="M92" s="83"/>
      <c r="N92" s="60"/>
      <c r="O92" s="60"/>
      <c r="P92" s="60"/>
      <c r="Q92" s="60"/>
      <c r="R92" s="60"/>
      <c r="S92" s="60"/>
      <c r="T92" s="60"/>
      <c r="U92" s="60"/>
      <c r="V92" s="60"/>
      <c r="W92" s="83"/>
      <c r="X92" s="46" t="s">
        <v>759</v>
      </c>
      <c r="Y92" s="12" t="s">
        <v>779</v>
      </c>
    </row>
    <row r="93" spans="1:25" ht="120" x14ac:dyDescent="0.25">
      <c r="A93" s="22"/>
      <c r="B93" s="23"/>
      <c r="C93" s="23"/>
      <c r="D93" s="29" t="s">
        <v>433</v>
      </c>
      <c r="E93" s="66" t="s">
        <v>230</v>
      </c>
      <c r="F93" s="24" t="s">
        <v>225</v>
      </c>
      <c r="G93" s="83"/>
      <c r="H93" s="86"/>
      <c r="I93" s="86"/>
      <c r="J93" s="60"/>
      <c r="K93" s="60"/>
      <c r="L93" s="60"/>
      <c r="M93" s="83"/>
      <c r="N93" s="60"/>
      <c r="O93" s="60"/>
      <c r="P93" s="60"/>
      <c r="Q93" s="60"/>
      <c r="R93" s="60"/>
      <c r="S93" s="60"/>
      <c r="T93" s="60"/>
      <c r="U93" s="60"/>
      <c r="V93" s="60"/>
      <c r="W93" s="83"/>
      <c r="X93" s="46" t="s">
        <v>759</v>
      </c>
      <c r="Y93" s="12" t="s">
        <v>779</v>
      </c>
    </row>
    <row r="94" spans="1:25" ht="105" x14ac:dyDescent="0.25">
      <c r="A94" s="22"/>
      <c r="B94" s="18"/>
      <c r="C94" s="18"/>
      <c r="D94" s="29" t="s">
        <v>433</v>
      </c>
      <c r="E94" s="66" t="s">
        <v>231</v>
      </c>
      <c r="F94" s="24" t="s">
        <v>226</v>
      </c>
      <c r="G94" s="87"/>
      <c r="H94" s="87"/>
      <c r="I94" s="87"/>
      <c r="J94" s="60"/>
      <c r="K94" s="60"/>
      <c r="L94" s="60"/>
      <c r="M94" s="83"/>
      <c r="N94" s="60"/>
      <c r="O94" s="60"/>
      <c r="P94" s="60"/>
      <c r="Q94" s="60"/>
      <c r="R94" s="60"/>
      <c r="S94" s="60"/>
      <c r="T94" s="60"/>
      <c r="U94" s="60"/>
      <c r="V94" s="60"/>
      <c r="W94" s="83"/>
      <c r="X94" s="46" t="s">
        <v>759</v>
      </c>
      <c r="Y94" s="12" t="s">
        <v>779</v>
      </c>
    </row>
    <row r="95" spans="1:25" ht="195" x14ac:dyDescent="0.25">
      <c r="A95" s="9" t="s">
        <v>271</v>
      </c>
      <c r="B95" s="10" t="s">
        <v>196</v>
      </c>
      <c r="C95" s="190" t="s">
        <v>666</v>
      </c>
      <c r="D95" s="29" t="s">
        <v>433</v>
      </c>
      <c r="E95" s="66" t="s">
        <v>237</v>
      </c>
      <c r="F95" s="24" t="s">
        <v>233</v>
      </c>
      <c r="G95" s="89"/>
      <c r="H95" s="89"/>
      <c r="I95" s="89"/>
      <c r="J95" s="60"/>
      <c r="K95" s="60"/>
      <c r="L95" s="60"/>
      <c r="M95" s="83"/>
      <c r="N95" s="60"/>
      <c r="O95" s="60"/>
      <c r="P95" s="60"/>
      <c r="Q95" s="60"/>
      <c r="R95" s="60"/>
      <c r="S95" s="60"/>
      <c r="T95" s="60"/>
      <c r="U95" s="60"/>
      <c r="V95" s="60"/>
      <c r="W95" s="83"/>
      <c r="X95" s="46" t="s">
        <v>759</v>
      </c>
      <c r="Y95" s="12" t="s">
        <v>779</v>
      </c>
    </row>
    <row r="96" spans="1:25" ht="89.25" x14ac:dyDescent="0.25">
      <c r="A96" s="22"/>
      <c r="B96" s="23"/>
      <c r="C96" s="23"/>
      <c r="D96" s="29" t="s">
        <v>433</v>
      </c>
      <c r="E96" s="66" t="s">
        <v>238</v>
      </c>
      <c r="F96" s="24" t="s">
        <v>234</v>
      </c>
      <c r="G96" s="89"/>
      <c r="H96" s="89"/>
      <c r="I96" s="89"/>
      <c r="J96" s="60"/>
      <c r="K96" s="60"/>
      <c r="L96" s="60"/>
      <c r="M96" s="83"/>
      <c r="N96" s="60"/>
      <c r="O96" s="60"/>
      <c r="P96" s="60"/>
      <c r="Q96" s="60"/>
      <c r="R96" s="60"/>
      <c r="S96" s="60"/>
      <c r="T96" s="60"/>
      <c r="U96" s="60"/>
      <c r="V96" s="60"/>
      <c r="W96" s="83"/>
      <c r="X96" s="46" t="s">
        <v>759</v>
      </c>
      <c r="Y96" s="12" t="s">
        <v>779</v>
      </c>
    </row>
    <row r="97" spans="1:25" ht="89.25" x14ac:dyDescent="0.25">
      <c r="A97" s="22"/>
      <c r="B97" s="23"/>
      <c r="C97" s="23"/>
      <c r="D97" s="29" t="s">
        <v>433</v>
      </c>
      <c r="E97" s="66" t="s">
        <v>239</v>
      </c>
      <c r="F97" s="24" t="s">
        <v>235</v>
      </c>
      <c r="G97" s="89"/>
      <c r="H97" s="89"/>
      <c r="I97" s="89"/>
      <c r="J97" s="60"/>
      <c r="K97" s="60"/>
      <c r="L97" s="60"/>
      <c r="M97" s="83"/>
      <c r="N97" s="60"/>
      <c r="O97" s="60"/>
      <c r="P97" s="60"/>
      <c r="Q97" s="60"/>
      <c r="R97" s="60"/>
      <c r="S97" s="60"/>
      <c r="T97" s="60"/>
      <c r="U97" s="60"/>
      <c r="V97" s="60"/>
      <c r="W97" s="83"/>
      <c r="X97" s="46" t="s">
        <v>759</v>
      </c>
      <c r="Y97" s="12" t="s">
        <v>779</v>
      </c>
    </row>
    <row r="98" spans="1:25" ht="89.25" x14ac:dyDescent="0.25">
      <c r="A98" s="198"/>
      <c r="B98" s="18"/>
      <c r="C98" s="18"/>
      <c r="D98" s="29" t="s">
        <v>433</v>
      </c>
      <c r="E98" s="66" t="s">
        <v>240</v>
      </c>
      <c r="F98" s="24" t="s">
        <v>236</v>
      </c>
      <c r="G98" s="89"/>
      <c r="H98" s="89"/>
      <c r="I98" s="89"/>
      <c r="J98" s="60"/>
      <c r="K98" s="60"/>
      <c r="L98" s="60"/>
      <c r="M98" s="83"/>
      <c r="N98" s="60"/>
      <c r="O98" s="60"/>
      <c r="P98" s="60"/>
      <c r="Q98" s="60"/>
      <c r="R98" s="60"/>
      <c r="S98" s="60"/>
      <c r="T98" s="60"/>
      <c r="U98" s="60"/>
      <c r="V98" s="60"/>
      <c r="W98" s="83"/>
      <c r="X98" s="46" t="s">
        <v>759</v>
      </c>
      <c r="Y98" s="12" t="s">
        <v>779</v>
      </c>
    </row>
    <row r="99" spans="1:25" ht="150" x14ac:dyDescent="0.25">
      <c r="A99" s="9" t="s">
        <v>272</v>
      </c>
      <c r="B99" s="10" t="s">
        <v>197</v>
      </c>
      <c r="C99" s="10" t="s">
        <v>241</v>
      </c>
      <c r="D99" s="29" t="s">
        <v>433</v>
      </c>
      <c r="E99" s="66" t="s">
        <v>242</v>
      </c>
      <c r="F99" s="24" t="s">
        <v>432</v>
      </c>
      <c r="G99" s="89"/>
      <c r="H99" s="89"/>
      <c r="I99" s="89"/>
      <c r="J99" s="60"/>
      <c r="K99" s="60"/>
      <c r="L99" s="60"/>
      <c r="M99" s="83"/>
      <c r="N99" s="60"/>
      <c r="O99" s="60"/>
      <c r="P99" s="60"/>
      <c r="Q99" s="60"/>
      <c r="R99" s="60"/>
      <c r="S99" s="60"/>
      <c r="T99" s="60"/>
      <c r="U99" s="60"/>
      <c r="V99" s="60"/>
      <c r="W99" s="83"/>
      <c r="X99" s="46" t="s">
        <v>759</v>
      </c>
      <c r="Y99" s="12" t="s">
        <v>779</v>
      </c>
    </row>
    <row r="100" spans="1:25" ht="90" x14ac:dyDescent="0.25">
      <c r="A100" s="22"/>
      <c r="B100" s="23"/>
      <c r="C100" s="23"/>
      <c r="D100" s="29" t="s">
        <v>433</v>
      </c>
      <c r="E100" s="66" t="s">
        <v>243</v>
      </c>
      <c r="F100" s="24" t="s">
        <v>432</v>
      </c>
      <c r="G100" s="89"/>
      <c r="H100" s="89"/>
      <c r="I100" s="89"/>
      <c r="J100" s="60"/>
      <c r="K100" s="60"/>
      <c r="L100" s="60"/>
      <c r="M100" s="83"/>
      <c r="N100" s="60"/>
      <c r="O100" s="60"/>
      <c r="P100" s="60"/>
      <c r="Q100" s="60"/>
      <c r="R100" s="60"/>
      <c r="S100" s="60"/>
      <c r="T100" s="60"/>
      <c r="U100" s="60"/>
      <c r="V100" s="60"/>
      <c r="W100" s="83"/>
      <c r="X100" s="46" t="s">
        <v>759</v>
      </c>
      <c r="Y100" s="12" t="s">
        <v>779</v>
      </c>
    </row>
    <row r="101" spans="1:25" ht="105" x14ac:dyDescent="0.25">
      <c r="A101" s="22"/>
      <c r="B101" s="23"/>
      <c r="C101" s="23"/>
      <c r="D101" s="29" t="s">
        <v>433</v>
      </c>
      <c r="E101" s="66" t="s">
        <v>244</v>
      </c>
      <c r="F101" s="24" t="s">
        <v>247</v>
      </c>
      <c r="G101" s="89"/>
      <c r="H101" s="89"/>
      <c r="I101" s="89"/>
      <c r="J101" s="60"/>
      <c r="K101" s="60"/>
      <c r="L101" s="60"/>
      <c r="M101" s="83"/>
      <c r="N101" s="60"/>
      <c r="O101" s="60"/>
      <c r="P101" s="60"/>
      <c r="Q101" s="60"/>
      <c r="R101" s="60"/>
      <c r="S101" s="60"/>
      <c r="T101" s="60"/>
      <c r="U101" s="60"/>
      <c r="V101" s="60"/>
      <c r="W101" s="83"/>
      <c r="X101" s="46" t="s">
        <v>759</v>
      </c>
      <c r="Y101" s="12" t="s">
        <v>779</v>
      </c>
    </row>
    <row r="102" spans="1:25" ht="89.25" x14ac:dyDescent="0.25">
      <c r="A102" s="22"/>
      <c r="B102" s="23"/>
      <c r="C102" s="23"/>
      <c r="D102" s="29" t="s">
        <v>433</v>
      </c>
      <c r="E102" s="66" t="s">
        <v>245</v>
      </c>
      <c r="F102" s="24" t="s">
        <v>248</v>
      </c>
      <c r="G102" s="89"/>
      <c r="H102" s="89"/>
      <c r="I102" s="89"/>
      <c r="J102" s="60"/>
      <c r="K102" s="60"/>
      <c r="L102" s="60"/>
      <c r="M102" s="83"/>
      <c r="N102" s="60"/>
      <c r="O102" s="60"/>
      <c r="P102" s="60"/>
      <c r="Q102" s="60"/>
      <c r="R102" s="60"/>
      <c r="S102" s="60"/>
      <c r="T102" s="60"/>
      <c r="U102" s="60"/>
      <c r="V102" s="60"/>
      <c r="W102" s="83"/>
      <c r="X102" s="46" t="s">
        <v>759</v>
      </c>
      <c r="Y102" s="12" t="s">
        <v>779</v>
      </c>
    </row>
    <row r="103" spans="1:25" ht="90" x14ac:dyDescent="0.25">
      <c r="A103" s="22"/>
      <c r="B103" s="23"/>
      <c r="C103" s="23"/>
      <c r="D103" s="29" t="s">
        <v>433</v>
      </c>
      <c r="E103" s="66" t="s">
        <v>246</v>
      </c>
      <c r="F103" s="24" t="s">
        <v>249</v>
      </c>
      <c r="G103" s="89"/>
      <c r="H103" s="89"/>
      <c r="I103" s="89"/>
      <c r="J103" s="60"/>
      <c r="K103" s="60"/>
      <c r="L103" s="60"/>
      <c r="M103" s="83"/>
      <c r="N103" s="60"/>
      <c r="O103" s="60"/>
      <c r="P103" s="60"/>
      <c r="Q103" s="60"/>
      <c r="R103" s="60"/>
      <c r="S103" s="60"/>
      <c r="T103" s="60"/>
      <c r="U103" s="60"/>
      <c r="V103" s="60"/>
      <c r="W103" s="83"/>
      <c r="X103" s="46" t="s">
        <v>759</v>
      </c>
      <c r="Y103" s="12" t="s">
        <v>779</v>
      </c>
    </row>
    <row r="104" spans="1:25" ht="105" x14ac:dyDescent="0.25">
      <c r="A104" s="22"/>
      <c r="B104" s="23"/>
      <c r="C104" s="23"/>
      <c r="D104" s="29" t="s">
        <v>433</v>
      </c>
      <c r="E104" s="66" t="s">
        <v>250</v>
      </c>
      <c r="F104" s="24" t="s">
        <v>434</v>
      </c>
      <c r="G104" s="89"/>
      <c r="H104" s="89"/>
      <c r="I104" s="89"/>
      <c r="J104" s="60"/>
      <c r="K104" s="60"/>
      <c r="L104" s="60"/>
      <c r="M104" s="83"/>
      <c r="N104" s="60"/>
      <c r="O104" s="60"/>
      <c r="P104" s="60"/>
      <c r="Q104" s="60"/>
      <c r="R104" s="60"/>
      <c r="S104" s="60"/>
      <c r="T104" s="60"/>
      <c r="U104" s="60"/>
      <c r="V104" s="60"/>
      <c r="W104" s="83"/>
      <c r="X104" s="46" t="s">
        <v>759</v>
      </c>
      <c r="Y104" s="12" t="s">
        <v>779</v>
      </c>
    </row>
    <row r="105" spans="1:25" ht="135" x14ac:dyDescent="0.25">
      <c r="A105" s="22"/>
      <c r="B105" s="23"/>
      <c r="C105" s="23"/>
      <c r="D105" s="29" t="s">
        <v>433</v>
      </c>
      <c r="E105" s="66" t="s">
        <v>251</v>
      </c>
      <c r="F105" s="24" t="s">
        <v>809</v>
      </c>
      <c r="G105" s="89"/>
      <c r="H105" s="89"/>
      <c r="I105" s="89"/>
      <c r="J105" s="60"/>
      <c r="K105" s="60"/>
      <c r="L105" s="60"/>
      <c r="M105" s="83"/>
      <c r="N105" s="60"/>
      <c r="O105" s="60"/>
      <c r="P105" s="60"/>
      <c r="Q105" s="60"/>
      <c r="R105" s="60"/>
      <c r="S105" s="60"/>
      <c r="T105" s="60"/>
      <c r="U105" s="60"/>
      <c r="V105" s="60"/>
      <c r="W105" s="83"/>
      <c r="X105" s="46" t="s">
        <v>759</v>
      </c>
      <c r="Y105" s="12" t="s">
        <v>779</v>
      </c>
    </row>
    <row r="106" spans="1:25" ht="89.25" x14ac:dyDescent="0.25">
      <c r="A106" s="198"/>
      <c r="B106" s="18"/>
      <c r="C106" s="18"/>
      <c r="D106" s="29" t="s">
        <v>433</v>
      </c>
      <c r="E106" s="66" t="s">
        <v>253</v>
      </c>
      <c r="F106" s="24" t="s">
        <v>252</v>
      </c>
      <c r="G106" s="89"/>
      <c r="H106" s="89"/>
      <c r="I106" s="89"/>
      <c r="J106" s="60"/>
      <c r="K106" s="60"/>
      <c r="L106" s="60"/>
      <c r="M106" s="83"/>
      <c r="N106" s="60"/>
      <c r="O106" s="60"/>
      <c r="P106" s="60"/>
      <c r="Q106" s="60"/>
      <c r="R106" s="60"/>
      <c r="S106" s="60"/>
      <c r="T106" s="60"/>
      <c r="U106" s="60"/>
      <c r="V106" s="60"/>
      <c r="W106" s="83"/>
      <c r="X106" s="46" t="s">
        <v>759</v>
      </c>
      <c r="Y106" s="12" t="s">
        <v>779</v>
      </c>
    </row>
    <row r="107" spans="1:25" ht="150" x14ac:dyDescent="0.25">
      <c r="A107" s="9" t="s">
        <v>273</v>
      </c>
      <c r="B107" s="10" t="s">
        <v>198</v>
      </c>
      <c r="C107" s="10" t="s">
        <v>254</v>
      </c>
      <c r="D107" s="29" t="s">
        <v>433</v>
      </c>
      <c r="E107" s="66" t="s">
        <v>256</v>
      </c>
      <c r="F107" s="24" t="s">
        <v>255</v>
      </c>
      <c r="G107" s="89"/>
      <c r="H107" s="89"/>
      <c r="I107" s="89"/>
      <c r="J107" s="60"/>
      <c r="K107" s="60"/>
      <c r="L107" s="60"/>
      <c r="M107" s="83"/>
      <c r="N107" s="60"/>
      <c r="O107" s="60"/>
      <c r="P107" s="60"/>
      <c r="Q107" s="60"/>
      <c r="R107" s="60"/>
      <c r="S107" s="60"/>
      <c r="T107" s="60"/>
      <c r="U107" s="60"/>
      <c r="V107" s="60"/>
      <c r="W107" s="83"/>
      <c r="X107" s="46" t="s">
        <v>759</v>
      </c>
      <c r="Y107" s="12" t="s">
        <v>779</v>
      </c>
    </row>
    <row r="108" spans="1:25" ht="89.25" x14ac:dyDescent="0.25">
      <c r="A108" s="198"/>
      <c r="B108" s="18"/>
      <c r="C108" s="18"/>
      <c r="D108" s="29" t="s">
        <v>433</v>
      </c>
      <c r="E108" s="66" t="s">
        <v>257</v>
      </c>
      <c r="F108" s="201" t="s">
        <v>258</v>
      </c>
      <c r="G108" s="91"/>
      <c r="H108" s="91"/>
      <c r="I108" s="91"/>
      <c r="J108" s="60"/>
      <c r="K108" s="60"/>
      <c r="L108" s="60"/>
      <c r="M108" s="83"/>
      <c r="N108" s="60"/>
      <c r="O108" s="60"/>
      <c r="P108" s="60"/>
      <c r="Q108" s="60"/>
      <c r="R108" s="60"/>
      <c r="S108" s="60"/>
      <c r="T108" s="60"/>
      <c r="U108" s="60"/>
      <c r="V108" s="60"/>
      <c r="W108" s="83"/>
      <c r="X108" s="46" t="s">
        <v>759</v>
      </c>
      <c r="Y108" s="12" t="s">
        <v>779</v>
      </c>
    </row>
    <row r="109" spans="1:25" ht="15" hidden="1" x14ac:dyDescent="0.25">
      <c r="A109" s="194" t="s">
        <v>37</v>
      </c>
      <c r="B109" s="46" t="s">
        <v>26</v>
      </c>
      <c r="C109" s="307" t="s">
        <v>302</v>
      </c>
      <c r="D109" s="308"/>
      <c r="E109" s="308"/>
      <c r="F109" s="308"/>
      <c r="G109" s="308"/>
      <c r="H109" s="308"/>
      <c r="I109" s="291"/>
      <c r="J109" s="291"/>
      <c r="K109" s="291"/>
      <c r="L109" s="291"/>
      <c r="M109" s="291"/>
      <c r="N109" s="291"/>
      <c r="O109" s="291"/>
      <c r="P109" s="291"/>
      <c r="Q109" s="291"/>
      <c r="R109" s="291"/>
      <c r="S109" s="291"/>
      <c r="T109" s="291"/>
      <c r="U109" s="291"/>
      <c r="V109" s="291"/>
      <c r="W109" s="292"/>
      <c r="X109" s="12"/>
      <c r="Y109" s="12"/>
    </row>
    <row r="110" spans="1:25" s="56" customFormat="1" ht="195" hidden="1" x14ac:dyDescent="0.25">
      <c r="A110" s="9" t="s">
        <v>259</v>
      </c>
      <c r="B110" s="66" t="s">
        <v>278</v>
      </c>
      <c r="C110" s="66" t="s">
        <v>721</v>
      </c>
      <c r="D110" s="29" t="s">
        <v>593</v>
      </c>
      <c r="E110" s="66" t="s">
        <v>281</v>
      </c>
      <c r="F110" s="66" t="s">
        <v>294</v>
      </c>
      <c r="G110" s="83" t="s">
        <v>289</v>
      </c>
      <c r="H110" s="86" t="s">
        <v>608</v>
      </c>
      <c r="I110" s="86">
        <v>100</v>
      </c>
      <c r="J110" s="83">
        <v>100</v>
      </c>
      <c r="K110" s="83"/>
      <c r="L110" s="83"/>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05" hidden="1" x14ac:dyDescent="0.25">
      <c r="A111" s="9" t="s">
        <v>279</v>
      </c>
      <c r="B111" s="66" t="s">
        <v>280</v>
      </c>
      <c r="C111" s="21" t="s">
        <v>595</v>
      </c>
      <c r="D111" s="29" t="s">
        <v>596</v>
      </c>
      <c r="E111" s="66" t="s">
        <v>282</v>
      </c>
      <c r="F111" s="66" t="s">
        <v>453</v>
      </c>
      <c r="G111" s="83" t="s">
        <v>444</v>
      </c>
      <c r="H111" s="86" t="s">
        <v>597</v>
      </c>
      <c r="I111" s="86">
        <v>3</v>
      </c>
      <c r="J111" s="83">
        <v>3</v>
      </c>
      <c r="K111" s="83"/>
      <c r="L111" s="83"/>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78.75" hidden="1" x14ac:dyDescent="0.25">
      <c r="A112" s="9" t="s">
        <v>283</v>
      </c>
      <c r="B112" s="66" t="s">
        <v>284</v>
      </c>
      <c r="C112" s="66" t="s">
        <v>598</v>
      </c>
      <c r="D112" s="29" t="s">
        <v>599</v>
      </c>
      <c r="E112" s="66" t="s">
        <v>694</v>
      </c>
      <c r="F112" s="66" t="s">
        <v>301</v>
      </c>
      <c r="G112" s="83" t="s">
        <v>445</v>
      </c>
      <c r="H112" s="86" t="s">
        <v>600</v>
      </c>
      <c r="I112" s="115">
        <v>80</v>
      </c>
      <c r="J112" s="116">
        <v>80</v>
      </c>
      <c r="K112" s="116"/>
      <c r="L112" s="116"/>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10" hidden="1" x14ac:dyDescent="0.25">
      <c r="A113" s="57" t="s">
        <v>285</v>
      </c>
      <c r="B113" s="66" t="s">
        <v>288</v>
      </c>
      <c r="C113" s="66" t="s">
        <v>601</v>
      </c>
      <c r="D113" s="29" t="s">
        <v>593</v>
      </c>
      <c r="E113" s="66" t="s">
        <v>286</v>
      </c>
      <c r="F113" s="66" t="s">
        <v>435</v>
      </c>
      <c r="G113" s="83" t="s">
        <v>602</v>
      </c>
      <c r="H113" s="86" t="s">
        <v>603</v>
      </c>
      <c r="I113" s="115">
        <v>15</v>
      </c>
      <c r="J113" s="116">
        <v>15</v>
      </c>
      <c r="K113" s="116"/>
      <c r="L113" s="116"/>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hidden="1" x14ac:dyDescent="0.25">
      <c r="A114" s="9" t="s">
        <v>292</v>
      </c>
      <c r="B114" s="66" t="s">
        <v>293</v>
      </c>
      <c r="C114" s="66" t="s">
        <v>291</v>
      </c>
      <c r="D114" s="29" t="s">
        <v>593</v>
      </c>
      <c r="E114" s="66" t="s">
        <v>295</v>
      </c>
      <c r="F114" s="66" t="s">
        <v>290</v>
      </c>
      <c r="G114" s="83" t="s">
        <v>604</v>
      </c>
      <c r="H114" s="86" t="s">
        <v>605</v>
      </c>
      <c r="I114" s="115">
        <v>45</v>
      </c>
      <c r="J114" s="116">
        <v>68</v>
      </c>
      <c r="K114" s="116"/>
      <c r="L114" s="116"/>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20" hidden="1" x14ac:dyDescent="0.25">
      <c r="A115" s="9" t="s">
        <v>297</v>
      </c>
      <c r="B115" s="66" t="s">
        <v>296</v>
      </c>
      <c r="C115" s="66" t="s">
        <v>722</v>
      </c>
      <c r="D115" s="29" t="s">
        <v>593</v>
      </c>
      <c r="E115" s="66" t="s">
        <v>695</v>
      </c>
      <c r="F115" s="24" t="s">
        <v>287</v>
      </c>
      <c r="G115" s="83" t="s">
        <v>606</v>
      </c>
      <c r="H115" s="86" t="s">
        <v>607</v>
      </c>
      <c r="I115" s="115">
        <v>1</v>
      </c>
      <c r="J115" s="116">
        <v>1</v>
      </c>
      <c r="K115" s="116"/>
      <c r="L115" s="116"/>
      <c r="M115" s="116">
        <v>1</v>
      </c>
      <c r="N115" s="116">
        <v>2</v>
      </c>
      <c r="O115" s="116">
        <v>2</v>
      </c>
      <c r="P115" s="116">
        <v>3</v>
      </c>
      <c r="Q115" s="116">
        <v>3</v>
      </c>
      <c r="R115" s="116">
        <v>3</v>
      </c>
      <c r="S115" s="116">
        <v>4</v>
      </c>
      <c r="T115" s="116">
        <v>4</v>
      </c>
      <c r="U115" s="116">
        <v>4</v>
      </c>
      <c r="V115" s="116">
        <v>5</v>
      </c>
      <c r="W115" s="116">
        <v>5</v>
      </c>
      <c r="X115" s="46" t="s">
        <v>759</v>
      </c>
      <c r="Y115" s="12" t="s">
        <v>594</v>
      </c>
    </row>
    <row r="116" spans="1:25" hidden="1" x14ac:dyDescent="0.25">
      <c r="A116" s="195"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hidden="1" customHeight="1" x14ac:dyDescent="0.25">
      <c r="A117" s="69" t="s">
        <v>300</v>
      </c>
      <c r="B117" s="190" t="s">
        <v>303</v>
      </c>
      <c r="C117" s="190" t="s">
        <v>443</v>
      </c>
      <c r="D117" s="70" t="s">
        <v>305</v>
      </c>
      <c r="E117" s="24" t="s">
        <v>304</v>
      </c>
      <c r="F117" s="182" t="s">
        <v>567</v>
      </c>
      <c r="G117" s="126" t="s">
        <v>321</v>
      </c>
      <c r="H117" s="134" t="s">
        <v>751</v>
      </c>
      <c r="I117" s="133">
        <v>30</v>
      </c>
      <c r="J117" s="127">
        <v>35</v>
      </c>
      <c r="K117" s="127"/>
      <c r="L117" s="127"/>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hidden="1" customHeight="1" x14ac:dyDescent="0.25">
      <c r="A118" s="73"/>
      <c r="B118" s="55"/>
      <c r="C118" s="55"/>
      <c r="D118" s="70" t="s">
        <v>305</v>
      </c>
      <c r="E118" s="24" t="s">
        <v>308</v>
      </c>
      <c r="F118" s="182" t="s">
        <v>568</v>
      </c>
      <c r="G118" s="126" t="s">
        <v>322</v>
      </c>
      <c r="H118" s="134" t="s">
        <v>569</v>
      </c>
      <c r="I118" s="133">
        <v>20</v>
      </c>
      <c r="J118" s="127">
        <v>20</v>
      </c>
      <c r="K118" s="127"/>
      <c r="L118" s="127"/>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hidden="1" customHeight="1" x14ac:dyDescent="0.25">
      <c r="A119" s="74" t="s">
        <v>307</v>
      </c>
      <c r="B119" s="24" t="s">
        <v>306</v>
      </c>
      <c r="C119" s="24" t="s">
        <v>730</v>
      </c>
      <c r="D119" s="70" t="s">
        <v>305</v>
      </c>
      <c r="E119" s="24" t="s">
        <v>570</v>
      </c>
      <c r="F119" s="182" t="s">
        <v>309</v>
      </c>
      <c r="G119" s="126" t="s">
        <v>323</v>
      </c>
      <c r="H119" s="134" t="s">
        <v>571</v>
      </c>
      <c r="I119" s="133">
        <v>3</v>
      </c>
      <c r="J119" s="127">
        <v>5</v>
      </c>
      <c r="K119" s="127"/>
      <c r="L119" s="127"/>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hidden="1" x14ac:dyDescent="0.25">
      <c r="A120" s="75" t="s">
        <v>310</v>
      </c>
      <c r="B120" s="190" t="s">
        <v>311</v>
      </c>
      <c r="C120" s="190" t="s">
        <v>609</v>
      </c>
      <c r="D120" s="70" t="s">
        <v>305</v>
      </c>
      <c r="E120" s="24" t="s">
        <v>313</v>
      </c>
      <c r="F120" s="182" t="s">
        <v>312</v>
      </c>
      <c r="G120" s="126" t="s">
        <v>324</v>
      </c>
      <c r="H120" s="134" t="s">
        <v>572</v>
      </c>
      <c r="I120" s="133">
        <v>8</v>
      </c>
      <c r="J120" s="127">
        <v>8</v>
      </c>
      <c r="K120" s="127"/>
      <c r="L120" s="127"/>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hidden="1" customHeight="1" x14ac:dyDescent="0.25">
      <c r="A121" s="76"/>
      <c r="B121" s="55"/>
      <c r="C121" s="55"/>
      <c r="D121" s="70" t="s">
        <v>305</v>
      </c>
      <c r="E121" s="24" t="s">
        <v>314</v>
      </c>
      <c r="F121" s="182" t="s">
        <v>573</v>
      </c>
      <c r="G121" s="126" t="s">
        <v>325</v>
      </c>
      <c r="H121" s="134" t="s">
        <v>574</v>
      </c>
      <c r="I121" s="133">
        <v>95</v>
      </c>
      <c r="J121" s="127">
        <v>95</v>
      </c>
      <c r="K121" s="127"/>
      <c r="L121" s="127"/>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157.5" hidden="1" x14ac:dyDescent="0.25">
      <c r="A122" s="69" t="s">
        <v>315</v>
      </c>
      <c r="B122" s="190" t="s">
        <v>316</v>
      </c>
      <c r="C122" s="190" t="s">
        <v>447</v>
      </c>
      <c r="D122" s="70" t="s">
        <v>305</v>
      </c>
      <c r="E122" s="24" t="s">
        <v>317</v>
      </c>
      <c r="F122" s="24" t="s">
        <v>670</v>
      </c>
      <c r="G122" s="126" t="s">
        <v>326</v>
      </c>
      <c r="H122" s="134" t="s">
        <v>446</v>
      </c>
      <c r="I122" s="133">
        <v>30</v>
      </c>
      <c r="J122" s="127">
        <v>32</v>
      </c>
      <c r="K122" s="127"/>
      <c r="L122" s="127"/>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hidden="1" customHeight="1" x14ac:dyDescent="0.25">
      <c r="A123" s="77"/>
      <c r="B123" s="52"/>
      <c r="C123" s="52"/>
      <c r="D123" s="193" t="s">
        <v>305</v>
      </c>
      <c r="E123" s="190" t="s">
        <v>575</v>
      </c>
      <c r="F123" s="190" t="s">
        <v>810</v>
      </c>
      <c r="G123" s="126" t="s">
        <v>333</v>
      </c>
      <c r="H123" s="134" t="s">
        <v>671</v>
      </c>
      <c r="I123" s="133">
        <v>0</v>
      </c>
      <c r="J123" s="127">
        <v>0</v>
      </c>
      <c r="K123" s="127"/>
      <c r="L123" s="127"/>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hidden="1" customHeight="1" x14ac:dyDescent="0.25">
      <c r="A124" s="77"/>
      <c r="B124" s="52"/>
      <c r="C124" s="52"/>
      <c r="D124" s="78"/>
      <c r="E124" s="55"/>
      <c r="F124" s="55"/>
      <c r="G124" s="126" t="s">
        <v>334</v>
      </c>
      <c r="H124" s="134" t="s">
        <v>672</v>
      </c>
      <c r="I124" s="133">
        <v>0</v>
      </c>
      <c r="J124" s="127">
        <v>0</v>
      </c>
      <c r="K124" s="127"/>
      <c r="L124" s="127"/>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hidden="1" x14ac:dyDescent="0.25">
      <c r="A125" s="73"/>
      <c r="B125" s="55"/>
      <c r="C125" s="55"/>
      <c r="D125" s="70" t="s">
        <v>305</v>
      </c>
      <c r="E125" s="24" t="s">
        <v>576</v>
      </c>
      <c r="F125" s="24" t="s">
        <v>577</v>
      </c>
      <c r="G125" s="126" t="s">
        <v>586</v>
      </c>
      <c r="H125" s="134" t="s">
        <v>611</v>
      </c>
      <c r="I125" s="133">
        <v>80</v>
      </c>
      <c r="J125" s="127">
        <v>80</v>
      </c>
      <c r="K125" s="127"/>
      <c r="L125" s="127"/>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hidden="1" customHeight="1" x14ac:dyDescent="0.25">
      <c r="A126" s="197" t="s">
        <v>319</v>
      </c>
      <c r="B126" s="24" t="s">
        <v>318</v>
      </c>
      <c r="C126" s="24" t="s">
        <v>610</v>
      </c>
      <c r="D126" s="70" t="s">
        <v>305</v>
      </c>
      <c r="E126" s="24" t="s">
        <v>320</v>
      </c>
      <c r="F126" s="24" t="s">
        <v>752</v>
      </c>
      <c r="G126" s="126" t="s">
        <v>587</v>
      </c>
      <c r="H126" s="134" t="s">
        <v>676</v>
      </c>
      <c r="I126" s="126">
        <v>40</v>
      </c>
      <c r="J126" s="126">
        <v>40</v>
      </c>
      <c r="K126" s="126"/>
      <c r="L126" s="126"/>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hidden="1" customHeight="1" x14ac:dyDescent="0.25">
      <c r="A127" s="75" t="s">
        <v>327</v>
      </c>
      <c r="B127" s="190" t="s">
        <v>328</v>
      </c>
      <c r="C127" s="190" t="s">
        <v>668</v>
      </c>
      <c r="D127" s="70" t="s">
        <v>305</v>
      </c>
      <c r="E127" s="24" t="s">
        <v>335</v>
      </c>
      <c r="F127" s="24" t="s">
        <v>578</v>
      </c>
      <c r="G127" s="126" t="s">
        <v>588</v>
      </c>
      <c r="H127" s="134" t="s">
        <v>579</v>
      </c>
      <c r="I127" s="133">
        <v>50</v>
      </c>
      <c r="J127" s="127">
        <v>50</v>
      </c>
      <c r="K127" s="127"/>
      <c r="L127" s="127"/>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hidden="1" customHeight="1" x14ac:dyDescent="0.25">
      <c r="A128" s="79"/>
      <c r="B128" s="52"/>
      <c r="C128" s="52"/>
      <c r="D128" s="70" t="s">
        <v>305</v>
      </c>
      <c r="E128" s="24" t="s">
        <v>580</v>
      </c>
      <c r="F128" s="24" t="s">
        <v>753</v>
      </c>
      <c r="G128" s="126" t="s">
        <v>589</v>
      </c>
      <c r="H128" s="134" t="s">
        <v>673</v>
      </c>
      <c r="I128" s="133">
        <v>50</v>
      </c>
      <c r="J128" s="127">
        <v>50</v>
      </c>
      <c r="K128" s="127"/>
      <c r="L128" s="127"/>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hidden="1" customHeight="1" x14ac:dyDescent="0.25">
      <c r="A129" s="79"/>
      <c r="B129" s="52"/>
      <c r="C129" s="52"/>
      <c r="D129" s="70" t="s">
        <v>771</v>
      </c>
      <c r="E129" s="24" t="s">
        <v>612</v>
      </c>
      <c r="F129" s="24" t="s">
        <v>613</v>
      </c>
      <c r="G129" s="126" t="s">
        <v>590</v>
      </c>
      <c r="H129" s="134" t="s">
        <v>772</v>
      </c>
      <c r="I129" s="133">
        <v>70</v>
      </c>
      <c r="J129" s="127">
        <v>73</v>
      </c>
      <c r="K129" s="127"/>
      <c r="L129" s="127"/>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hidden="1" customHeight="1" x14ac:dyDescent="0.25">
      <c r="A130" s="79"/>
      <c r="B130" s="52"/>
      <c r="C130" s="52"/>
      <c r="D130" s="70" t="s">
        <v>771</v>
      </c>
      <c r="E130" s="24" t="s">
        <v>614</v>
      </c>
      <c r="F130" s="24" t="s">
        <v>615</v>
      </c>
      <c r="G130" s="155" t="s">
        <v>617</v>
      </c>
      <c r="H130" s="155" t="s">
        <v>774</v>
      </c>
      <c r="I130" s="155">
        <v>0</v>
      </c>
      <c r="J130" s="155">
        <v>0.25</v>
      </c>
      <c r="K130" s="155"/>
      <c r="L130" s="155"/>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78" hidden="1" customHeight="1" x14ac:dyDescent="0.25">
      <c r="A131" s="76"/>
      <c r="B131" s="55"/>
      <c r="C131" s="55"/>
      <c r="D131" s="70" t="s">
        <v>771</v>
      </c>
      <c r="E131" s="24" t="s">
        <v>616</v>
      </c>
      <c r="F131" s="24" t="s">
        <v>619</v>
      </c>
      <c r="G131" s="156"/>
      <c r="H131" s="156"/>
      <c r="I131" s="156"/>
      <c r="J131" s="157"/>
      <c r="K131" s="157"/>
      <c r="L131" s="157"/>
      <c r="M131" s="156"/>
      <c r="N131" s="157"/>
      <c r="O131" s="157"/>
      <c r="P131" s="157"/>
      <c r="Q131" s="157"/>
      <c r="R131" s="157"/>
      <c r="S131" s="157"/>
      <c r="T131" s="157"/>
      <c r="U131" s="157"/>
      <c r="V131" s="157"/>
      <c r="W131" s="156"/>
      <c r="X131" s="46" t="s">
        <v>759</v>
      </c>
      <c r="Y131" s="71" t="s">
        <v>773</v>
      </c>
    </row>
    <row r="132" spans="1:26" s="72" customFormat="1" ht="141.75" hidden="1" x14ac:dyDescent="0.25">
      <c r="A132" s="69" t="s">
        <v>330</v>
      </c>
      <c r="B132" s="190" t="s">
        <v>329</v>
      </c>
      <c r="C132" s="190" t="s">
        <v>581</v>
      </c>
      <c r="D132" s="193" t="s">
        <v>305</v>
      </c>
      <c r="E132" s="190" t="s">
        <v>336</v>
      </c>
      <c r="F132" s="190" t="s">
        <v>723</v>
      </c>
      <c r="G132" s="126" t="s">
        <v>618</v>
      </c>
      <c r="H132" s="134" t="s">
        <v>674</v>
      </c>
      <c r="I132" s="133">
        <v>10</v>
      </c>
      <c r="J132" s="127">
        <v>10</v>
      </c>
      <c r="K132" s="127"/>
      <c r="L132" s="127"/>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hidden="1" x14ac:dyDescent="0.25">
      <c r="A133" s="73"/>
      <c r="B133" s="55"/>
      <c r="C133" s="55"/>
      <c r="D133" s="78"/>
      <c r="E133" s="55"/>
      <c r="F133" s="55"/>
      <c r="G133" s="126" t="s">
        <v>620</v>
      </c>
      <c r="H133" s="134" t="s">
        <v>667</v>
      </c>
      <c r="I133" s="133">
        <v>80</v>
      </c>
      <c r="J133" s="127">
        <v>80</v>
      </c>
      <c r="K133" s="127"/>
      <c r="L133" s="127"/>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hidden="1" x14ac:dyDescent="0.25">
      <c r="A134" s="74" t="s">
        <v>582</v>
      </c>
      <c r="B134" s="24" t="s">
        <v>583</v>
      </c>
      <c r="C134" s="24" t="s">
        <v>675</v>
      </c>
      <c r="D134" s="70" t="s">
        <v>305</v>
      </c>
      <c r="E134" s="24" t="s">
        <v>584</v>
      </c>
      <c r="F134" s="24" t="s">
        <v>585</v>
      </c>
      <c r="G134" s="126" t="s">
        <v>621</v>
      </c>
      <c r="H134" s="134" t="s">
        <v>669</v>
      </c>
      <c r="I134" s="133">
        <v>50</v>
      </c>
      <c r="J134" s="127">
        <v>50</v>
      </c>
      <c r="K134" s="127"/>
      <c r="L134" s="127"/>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hidden="1" x14ac:dyDescent="0.25">
      <c r="A135" s="69" t="s">
        <v>622</v>
      </c>
      <c r="B135" s="190" t="s">
        <v>624</v>
      </c>
      <c r="C135" s="190" t="s">
        <v>626</v>
      </c>
      <c r="D135" s="193" t="s">
        <v>771</v>
      </c>
      <c r="E135" s="190" t="s">
        <v>627</v>
      </c>
      <c r="F135" s="350" t="s">
        <v>626</v>
      </c>
      <c r="G135" s="126" t="s">
        <v>630</v>
      </c>
      <c r="H135" s="134" t="s">
        <v>775</v>
      </c>
      <c r="I135" s="133">
        <v>4</v>
      </c>
      <c r="J135" s="127">
        <v>5</v>
      </c>
      <c r="K135" s="127"/>
      <c r="L135" s="127"/>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hidden="1" x14ac:dyDescent="0.25">
      <c r="A136" s="77"/>
      <c r="B136" s="52"/>
      <c r="C136" s="52"/>
      <c r="D136" s="78"/>
      <c r="E136" s="191"/>
      <c r="F136" s="351"/>
      <c r="G136" s="126" t="s">
        <v>633</v>
      </c>
      <c r="H136" s="134" t="s">
        <v>776</v>
      </c>
      <c r="I136" s="133">
        <v>3</v>
      </c>
      <c r="J136" s="127">
        <v>5</v>
      </c>
      <c r="K136" s="127"/>
      <c r="L136" s="127"/>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hidden="1" x14ac:dyDescent="0.25">
      <c r="A137" s="77"/>
      <c r="B137" s="52"/>
      <c r="C137" s="52"/>
      <c r="D137" s="193"/>
      <c r="E137" s="191"/>
      <c r="F137" s="351"/>
      <c r="G137" s="126" t="s">
        <v>632</v>
      </c>
      <c r="H137" s="134" t="s">
        <v>780</v>
      </c>
      <c r="I137" s="134">
        <v>1.2</v>
      </c>
      <c r="J137" s="127">
        <v>3</v>
      </c>
      <c r="K137" s="127"/>
      <c r="L137" s="127"/>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hidden="1" x14ac:dyDescent="0.25">
      <c r="A138" s="73"/>
      <c r="B138" s="55"/>
      <c r="C138" s="55"/>
      <c r="D138" s="78" t="s">
        <v>782</v>
      </c>
      <c r="E138" s="192"/>
      <c r="F138" s="306"/>
      <c r="G138" s="126" t="s">
        <v>631</v>
      </c>
      <c r="H138" s="134" t="s">
        <v>783</v>
      </c>
      <c r="I138" s="133">
        <v>0</v>
      </c>
      <c r="J138" s="127">
        <v>3</v>
      </c>
      <c r="K138" s="127"/>
      <c r="L138" s="127"/>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hidden="1" x14ac:dyDescent="0.25">
      <c r="A139" s="69" t="s">
        <v>623</v>
      </c>
      <c r="B139" s="190" t="s">
        <v>625</v>
      </c>
      <c r="C139" s="190" t="s">
        <v>628</v>
      </c>
      <c r="D139" s="352" t="s">
        <v>771</v>
      </c>
      <c r="E139" s="190" t="s">
        <v>629</v>
      </c>
      <c r="F139" s="190" t="s">
        <v>628</v>
      </c>
      <c r="G139" s="126" t="s">
        <v>634</v>
      </c>
      <c r="H139" s="134" t="s">
        <v>777</v>
      </c>
      <c r="I139" s="133">
        <v>0</v>
      </c>
      <c r="J139" s="127">
        <v>1</v>
      </c>
      <c r="K139" s="127"/>
      <c r="L139" s="127"/>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hidden="1" x14ac:dyDescent="0.25">
      <c r="A140" s="77"/>
      <c r="B140" s="52"/>
      <c r="C140" s="52"/>
      <c r="D140" s="306"/>
      <c r="E140" s="52"/>
      <c r="F140" s="52"/>
      <c r="G140" s="126" t="s">
        <v>637</v>
      </c>
      <c r="H140" s="134" t="s">
        <v>778</v>
      </c>
      <c r="I140" s="133">
        <v>20</v>
      </c>
      <c r="J140" s="127">
        <v>30</v>
      </c>
      <c r="K140" s="127"/>
      <c r="L140" s="127"/>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hidden="1" customHeight="1" x14ac:dyDescent="0.25">
      <c r="A141" s="77"/>
      <c r="B141" s="52"/>
      <c r="C141" s="52"/>
      <c r="D141" s="352" t="s">
        <v>782</v>
      </c>
      <c r="E141" s="52"/>
      <c r="F141" s="52"/>
      <c r="G141" s="126" t="s">
        <v>636</v>
      </c>
      <c r="H141" s="134" t="s">
        <v>789</v>
      </c>
      <c r="I141" s="133">
        <v>5</v>
      </c>
      <c r="J141" s="127">
        <v>7</v>
      </c>
      <c r="K141" s="127"/>
      <c r="L141" s="127"/>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hidden="1" x14ac:dyDescent="0.25">
      <c r="A142" s="73"/>
      <c r="B142" s="55"/>
      <c r="C142" s="55"/>
      <c r="D142" s="306"/>
      <c r="E142" s="192"/>
      <c r="F142" s="55"/>
      <c r="G142" s="126" t="s">
        <v>635</v>
      </c>
      <c r="H142" s="134" t="s">
        <v>784</v>
      </c>
      <c r="I142" s="133">
        <v>0</v>
      </c>
      <c r="J142" s="127">
        <v>5</v>
      </c>
      <c r="K142" s="127"/>
      <c r="L142" s="127"/>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hidden="1"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186"/>
      <c r="Y143" s="186"/>
    </row>
    <row r="144" spans="1:26" s="13" customFormat="1" ht="216" hidden="1" customHeight="1" x14ac:dyDescent="0.25">
      <c r="A144" s="57" t="s">
        <v>337</v>
      </c>
      <c r="B144" s="66" t="s">
        <v>513</v>
      </c>
      <c r="C144" s="83" t="s">
        <v>510</v>
      </c>
      <c r="D144" s="29" t="s">
        <v>806</v>
      </c>
      <c r="E144" s="66" t="s">
        <v>338</v>
      </c>
      <c r="F144" s="83" t="s">
        <v>511</v>
      </c>
      <c r="G144" s="83" t="s">
        <v>515</v>
      </c>
      <c r="H144" s="86" t="s">
        <v>764</v>
      </c>
      <c r="I144" s="86">
        <v>6.6</v>
      </c>
      <c r="J144" s="83">
        <v>6.6</v>
      </c>
      <c r="K144" s="83"/>
      <c r="L144" s="83"/>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hidden="1" x14ac:dyDescent="0.25">
      <c r="A145" s="57" t="s">
        <v>339</v>
      </c>
      <c r="B145" s="66" t="s">
        <v>340</v>
      </c>
      <c r="C145" s="83" t="s">
        <v>724</v>
      </c>
      <c r="D145" s="29" t="s">
        <v>806</v>
      </c>
      <c r="E145" s="66" t="s">
        <v>514</v>
      </c>
      <c r="F145" s="83" t="s">
        <v>512</v>
      </c>
      <c r="G145" s="83" t="s">
        <v>516</v>
      </c>
      <c r="H145" s="83" t="s">
        <v>765</v>
      </c>
      <c r="I145" s="83">
        <v>2.5</v>
      </c>
      <c r="J145" s="83">
        <v>2.5</v>
      </c>
      <c r="K145" s="83"/>
      <c r="L145" s="83"/>
      <c r="M145" s="83">
        <v>2.5</v>
      </c>
      <c r="N145" s="83">
        <v>2.6</v>
      </c>
      <c r="O145" s="83">
        <v>2.8</v>
      </c>
      <c r="P145" s="83">
        <v>3</v>
      </c>
      <c r="Q145" s="83">
        <v>3</v>
      </c>
      <c r="R145" s="83">
        <v>3</v>
      </c>
      <c r="S145" s="83">
        <v>3.5</v>
      </c>
      <c r="T145" s="83">
        <v>3.5</v>
      </c>
      <c r="U145" s="83">
        <v>4</v>
      </c>
      <c r="V145" s="83">
        <v>4.5</v>
      </c>
      <c r="W145" s="83">
        <v>6</v>
      </c>
      <c r="X145" s="46" t="s">
        <v>759</v>
      </c>
      <c r="Y145" s="12" t="s">
        <v>807</v>
      </c>
    </row>
    <row r="146" spans="1:25" hidden="1" x14ac:dyDescent="0.25">
      <c r="A146" s="195"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hidden="1" x14ac:dyDescent="0.25">
      <c r="A147" s="58" t="s">
        <v>342</v>
      </c>
      <c r="B147" s="66" t="s">
        <v>343</v>
      </c>
      <c r="C147" s="24" t="s">
        <v>505</v>
      </c>
      <c r="D147" s="29" t="s">
        <v>344</v>
      </c>
      <c r="E147" s="66" t="s">
        <v>346</v>
      </c>
      <c r="F147" s="66" t="s">
        <v>345</v>
      </c>
      <c r="G147" s="83" t="s">
        <v>352</v>
      </c>
      <c r="H147" s="86" t="s">
        <v>506</v>
      </c>
      <c r="I147" s="181">
        <v>40</v>
      </c>
      <c r="J147" s="181">
        <v>40</v>
      </c>
      <c r="K147" s="181"/>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hidden="1" x14ac:dyDescent="0.25">
      <c r="A148" s="67" t="s">
        <v>349</v>
      </c>
      <c r="B148" s="66" t="s">
        <v>347</v>
      </c>
      <c r="C148" s="66" t="s">
        <v>448</v>
      </c>
      <c r="D148" s="29" t="s">
        <v>344</v>
      </c>
      <c r="E148" s="66" t="s">
        <v>348</v>
      </c>
      <c r="F148" s="66" t="s">
        <v>436</v>
      </c>
      <c r="G148" s="83" t="s">
        <v>353</v>
      </c>
      <c r="H148" s="86" t="s">
        <v>507</v>
      </c>
      <c r="I148" s="83">
        <v>0.7</v>
      </c>
      <c r="J148" s="181">
        <v>1</v>
      </c>
      <c r="K148" s="181"/>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hidden="1" x14ac:dyDescent="0.25">
      <c r="A149" s="67" t="s">
        <v>350</v>
      </c>
      <c r="B149" s="66" t="s">
        <v>707</v>
      </c>
      <c r="C149" s="66" t="s">
        <v>725</v>
      </c>
      <c r="D149" s="29" t="s">
        <v>344</v>
      </c>
      <c r="E149" s="66" t="s">
        <v>708</v>
      </c>
      <c r="F149" s="66" t="s">
        <v>508</v>
      </c>
      <c r="G149" s="83" t="s">
        <v>509</v>
      </c>
      <c r="H149" s="86" t="s">
        <v>351</v>
      </c>
      <c r="I149" s="86">
        <v>0.6</v>
      </c>
      <c r="J149" s="181">
        <v>1</v>
      </c>
      <c r="K149" s="181"/>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hidden="1" x14ac:dyDescent="0.25">
      <c r="A150" s="195"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hidden="1" x14ac:dyDescent="0.25">
      <c r="A151" s="85" t="s">
        <v>354</v>
      </c>
      <c r="B151" s="83" t="s">
        <v>355</v>
      </c>
      <c r="C151" s="83" t="s">
        <v>531</v>
      </c>
      <c r="D151" s="29" t="s">
        <v>740</v>
      </c>
      <c r="E151" s="83" t="s">
        <v>357</v>
      </c>
      <c r="F151" s="66" t="s">
        <v>532</v>
      </c>
      <c r="G151" s="83" t="s">
        <v>364</v>
      </c>
      <c r="H151" s="86" t="s">
        <v>535</v>
      </c>
      <c r="I151" s="115">
        <v>60</v>
      </c>
      <c r="J151" s="116">
        <v>61</v>
      </c>
      <c r="K151" s="116"/>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hidden="1" x14ac:dyDescent="0.25">
      <c r="A152" s="85" t="s">
        <v>358</v>
      </c>
      <c r="B152" s="87" t="s">
        <v>360</v>
      </c>
      <c r="C152" s="87" t="s">
        <v>449</v>
      </c>
      <c r="D152" s="29" t="s">
        <v>740</v>
      </c>
      <c r="E152" s="83" t="s">
        <v>359</v>
      </c>
      <c r="F152" s="66" t="s">
        <v>533</v>
      </c>
      <c r="G152" s="83" t="s">
        <v>365</v>
      </c>
      <c r="H152" s="86" t="s">
        <v>536</v>
      </c>
      <c r="I152" s="115">
        <v>210</v>
      </c>
      <c r="J152" s="116">
        <v>210</v>
      </c>
      <c r="K152" s="116"/>
      <c r="L152" s="116"/>
      <c r="M152" s="116">
        <v>250</v>
      </c>
      <c r="N152" s="116">
        <v>270</v>
      </c>
      <c r="O152" s="116">
        <v>350</v>
      </c>
      <c r="P152" s="116">
        <v>450</v>
      </c>
      <c r="Q152" s="116">
        <v>500</v>
      </c>
      <c r="R152" s="116">
        <v>550</v>
      </c>
      <c r="S152" s="116">
        <v>600</v>
      </c>
      <c r="T152" s="116">
        <v>650</v>
      </c>
      <c r="U152" s="116">
        <v>700</v>
      </c>
      <c r="V152" s="116">
        <v>750</v>
      </c>
      <c r="W152" s="116">
        <v>800</v>
      </c>
      <c r="X152" s="46" t="s">
        <v>759</v>
      </c>
      <c r="Y152" s="12" t="s">
        <v>462</v>
      </c>
    </row>
    <row r="153" spans="1:25" ht="150.75" hidden="1" customHeight="1" x14ac:dyDescent="0.25">
      <c r="A153" s="88"/>
      <c r="B153" s="89"/>
      <c r="C153" s="89"/>
      <c r="D153" s="29" t="s">
        <v>740</v>
      </c>
      <c r="E153" s="83" t="s">
        <v>361</v>
      </c>
      <c r="F153" s="66" t="s">
        <v>534</v>
      </c>
      <c r="G153" s="87" t="s">
        <v>366</v>
      </c>
      <c r="H153" s="87" t="s">
        <v>363</v>
      </c>
      <c r="I153" s="147">
        <v>60</v>
      </c>
      <c r="J153" s="147">
        <v>61</v>
      </c>
      <c r="K153" s="147"/>
      <c r="L153" s="147"/>
      <c r="M153" s="147">
        <v>62</v>
      </c>
      <c r="N153" s="147">
        <v>63</v>
      </c>
      <c r="O153" s="147">
        <v>64</v>
      </c>
      <c r="P153" s="147">
        <v>65</v>
      </c>
      <c r="Q153" s="147">
        <v>66</v>
      </c>
      <c r="R153" s="147">
        <v>67</v>
      </c>
      <c r="S153" s="147">
        <v>67</v>
      </c>
      <c r="T153" s="147">
        <v>68</v>
      </c>
      <c r="U153" s="147">
        <v>69</v>
      </c>
      <c r="V153" s="147">
        <v>69</v>
      </c>
      <c r="W153" s="147">
        <v>0.7</v>
      </c>
      <c r="X153" s="46" t="s">
        <v>759</v>
      </c>
      <c r="Y153" s="11" t="s">
        <v>462</v>
      </c>
    </row>
    <row r="154" spans="1:25" ht="97.5" hidden="1" customHeight="1" x14ac:dyDescent="0.25">
      <c r="A154" s="90"/>
      <c r="B154" s="91"/>
      <c r="C154" s="91"/>
      <c r="D154" s="29" t="s">
        <v>740</v>
      </c>
      <c r="E154" s="83" t="s">
        <v>362</v>
      </c>
      <c r="F154" s="201" t="s">
        <v>726</v>
      </c>
      <c r="G154" s="92"/>
      <c r="H154" s="92"/>
      <c r="I154" s="165"/>
      <c r="J154" s="165"/>
      <c r="K154" s="165"/>
      <c r="L154" s="165"/>
      <c r="M154" s="165"/>
      <c r="N154" s="165"/>
      <c r="O154" s="165"/>
      <c r="P154" s="165"/>
      <c r="Q154" s="165"/>
      <c r="R154" s="165"/>
      <c r="S154" s="165"/>
      <c r="T154" s="165"/>
      <c r="U154" s="165"/>
      <c r="V154" s="165"/>
      <c r="W154" s="165"/>
      <c r="X154" s="46" t="s">
        <v>759</v>
      </c>
      <c r="Y154" s="45" t="s">
        <v>462</v>
      </c>
    </row>
    <row r="155" spans="1:25" s="13" customFormat="1" ht="348.75" hidden="1" customHeight="1" x14ac:dyDescent="0.25">
      <c r="A155" s="85" t="s">
        <v>367</v>
      </c>
      <c r="B155" s="87" t="s">
        <v>368</v>
      </c>
      <c r="C155" s="87" t="s">
        <v>523</v>
      </c>
      <c r="D155" s="29" t="s">
        <v>522</v>
      </c>
      <c r="E155" s="83" t="s">
        <v>369</v>
      </c>
      <c r="F155" s="66" t="s">
        <v>437</v>
      </c>
      <c r="G155" s="83" t="s">
        <v>375</v>
      </c>
      <c r="H155" s="86" t="s">
        <v>527</v>
      </c>
      <c r="I155" s="115">
        <v>52</v>
      </c>
      <c r="J155" s="116">
        <v>54</v>
      </c>
      <c r="K155" s="116"/>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hidden="1" customHeight="1" x14ac:dyDescent="0.25">
      <c r="A156" s="88"/>
      <c r="B156" s="89"/>
      <c r="C156" s="89"/>
      <c r="D156" s="29" t="s">
        <v>521</v>
      </c>
      <c r="E156" s="83" t="s">
        <v>370</v>
      </c>
      <c r="F156" s="66" t="s">
        <v>372</v>
      </c>
      <c r="G156" s="83" t="s">
        <v>376</v>
      </c>
      <c r="H156" s="86" t="s">
        <v>678</v>
      </c>
      <c r="I156" s="115">
        <v>7</v>
      </c>
      <c r="J156" s="116">
        <v>8</v>
      </c>
      <c r="K156" s="116"/>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hidden="1" x14ac:dyDescent="0.25">
      <c r="A157" s="90"/>
      <c r="B157" s="91"/>
      <c r="C157" s="91"/>
      <c r="D157" s="29" t="s">
        <v>521</v>
      </c>
      <c r="E157" s="83" t="s">
        <v>371</v>
      </c>
      <c r="F157" s="34" t="s">
        <v>524</v>
      </c>
      <c r="G157" s="83" t="s">
        <v>378</v>
      </c>
      <c r="H157" s="86" t="s">
        <v>731</v>
      </c>
      <c r="I157" s="115">
        <v>10</v>
      </c>
      <c r="J157" s="116">
        <v>12</v>
      </c>
      <c r="K157" s="116"/>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hidden="1" x14ac:dyDescent="0.25">
      <c r="A158" s="85" t="s">
        <v>377</v>
      </c>
      <c r="B158" s="87" t="s">
        <v>373</v>
      </c>
      <c r="C158" s="87" t="s">
        <v>677</v>
      </c>
      <c r="D158" s="193" t="s">
        <v>356</v>
      </c>
      <c r="E158" s="87" t="s">
        <v>374</v>
      </c>
      <c r="F158" s="102" t="s">
        <v>525</v>
      </c>
      <c r="G158" s="83" t="s">
        <v>559</v>
      </c>
      <c r="H158" s="86" t="s">
        <v>526</v>
      </c>
      <c r="I158" s="166">
        <v>20</v>
      </c>
      <c r="J158" s="167">
        <v>23</v>
      </c>
      <c r="K158" s="167"/>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hidden="1" x14ac:dyDescent="0.25">
      <c r="A159" s="206" t="s">
        <v>415</v>
      </c>
      <c r="B159" s="189"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hidden="1"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hidden="1" customHeight="1" x14ac:dyDescent="0.25">
      <c r="A161" s="57" t="s">
        <v>418</v>
      </c>
      <c r="B161" s="10" t="s">
        <v>419</v>
      </c>
      <c r="C161" s="190" t="s">
        <v>487</v>
      </c>
      <c r="D161" s="29" t="s">
        <v>732</v>
      </c>
      <c r="E161" s="66" t="s">
        <v>483</v>
      </c>
      <c r="F161" s="66" t="s">
        <v>733</v>
      </c>
      <c r="G161" s="155" t="s">
        <v>440</v>
      </c>
      <c r="H161" s="155" t="s">
        <v>528</v>
      </c>
      <c r="I161" s="155">
        <v>59.5</v>
      </c>
      <c r="J161" s="87">
        <v>67.3</v>
      </c>
      <c r="K161" s="87"/>
      <c r="L161" s="87"/>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10.75" hidden="1" customHeight="1" x14ac:dyDescent="0.25">
      <c r="A162" s="58"/>
      <c r="B162" s="23"/>
      <c r="C162" s="52"/>
      <c r="D162" s="29" t="s">
        <v>734</v>
      </c>
      <c r="E162" s="66" t="s">
        <v>484</v>
      </c>
      <c r="F162" s="66" t="s">
        <v>529</v>
      </c>
      <c r="G162" s="89"/>
      <c r="H162" s="89"/>
      <c r="I162" s="89"/>
      <c r="J162" s="89"/>
      <c r="K162" s="89"/>
      <c r="L162" s="89"/>
      <c r="M162" s="89"/>
      <c r="N162" s="89"/>
      <c r="O162" s="89"/>
      <c r="P162" s="89"/>
      <c r="Q162" s="89"/>
      <c r="R162" s="89"/>
      <c r="S162" s="89"/>
      <c r="T162" s="89"/>
      <c r="U162" s="89"/>
      <c r="V162" s="89"/>
      <c r="W162" s="89"/>
      <c r="X162" s="12" t="s">
        <v>755</v>
      </c>
      <c r="Y162" s="12" t="s">
        <v>464</v>
      </c>
    </row>
    <row r="163" spans="1:25" s="13" customFormat="1" ht="372" hidden="1" customHeight="1" x14ac:dyDescent="0.25">
      <c r="A163" s="94"/>
      <c r="B163" s="18"/>
      <c r="C163" s="55"/>
      <c r="D163" s="29" t="s">
        <v>734</v>
      </c>
      <c r="E163" s="66" t="s">
        <v>485</v>
      </c>
      <c r="F163" s="66" t="s">
        <v>768</v>
      </c>
      <c r="G163" s="89"/>
      <c r="H163" s="89"/>
      <c r="I163" s="89"/>
      <c r="J163" s="89"/>
      <c r="K163" s="89"/>
      <c r="L163" s="89"/>
      <c r="M163" s="89"/>
      <c r="N163" s="89"/>
      <c r="O163" s="89"/>
      <c r="P163" s="89"/>
      <c r="Q163" s="89"/>
      <c r="R163" s="89"/>
      <c r="S163" s="89"/>
      <c r="T163" s="89"/>
      <c r="U163" s="89"/>
      <c r="V163" s="89"/>
      <c r="W163" s="89"/>
      <c r="X163" s="12" t="s">
        <v>756</v>
      </c>
      <c r="Y163" s="12" t="s">
        <v>769</v>
      </c>
    </row>
    <row r="164" spans="1:25" s="13" customFormat="1" ht="213.75" hidden="1" customHeight="1" x14ac:dyDescent="0.25">
      <c r="A164" s="57" t="s">
        <v>420</v>
      </c>
      <c r="B164" s="66" t="s">
        <v>421</v>
      </c>
      <c r="C164" s="24" t="s">
        <v>385</v>
      </c>
      <c r="D164" s="29" t="s">
        <v>57</v>
      </c>
      <c r="E164" s="66" t="s">
        <v>486</v>
      </c>
      <c r="F164" s="66" t="s">
        <v>754</v>
      </c>
      <c r="G164" s="91"/>
      <c r="H164" s="91"/>
      <c r="I164" s="91"/>
      <c r="J164" s="91"/>
      <c r="K164" s="91"/>
      <c r="L164" s="91"/>
      <c r="M164" s="91"/>
      <c r="N164" s="91"/>
      <c r="O164" s="91"/>
      <c r="P164" s="91"/>
      <c r="Q164" s="91"/>
      <c r="R164" s="91"/>
      <c r="S164" s="91"/>
      <c r="T164" s="91"/>
      <c r="U164" s="91"/>
      <c r="V164" s="91"/>
      <c r="W164" s="91"/>
      <c r="X164" s="12" t="s">
        <v>755</v>
      </c>
      <c r="Y164" s="12" t="s">
        <v>464</v>
      </c>
    </row>
    <row r="165" spans="1:25" hidden="1" x14ac:dyDescent="0.25">
      <c r="A165" s="194" t="s">
        <v>49</v>
      </c>
      <c r="B165" s="46" t="s">
        <v>46</v>
      </c>
      <c r="C165" s="318" t="s">
        <v>45</v>
      </c>
      <c r="D165" s="298"/>
      <c r="E165" s="298"/>
      <c r="F165" s="298"/>
      <c r="G165" s="298"/>
      <c r="H165" s="319"/>
      <c r="I165" s="200"/>
      <c r="J165" s="60"/>
      <c r="K165" s="60"/>
      <c r="L165" s="60"/>
      <c r="M165" s="60"/>
      <c r="N165" s="60"/>
      <c r="O165" s="60"/>
      <c r="P165" s="60"/>
      <c r="Q165" s="60"/>
      <c r="R165" s="60"/>
      <c r="S165" s="60"/>
      <c r="T165" s="60"/>
      <c r="U165" s="60"/>
      <c r="V165" s="60"/>
      <c r="W165" s="83"/>
      <c r="X165" s="12"/>
      <c r="Y165" s="12"/>
    </row>
    <row r="166" spans="1:25" ht="110.25" hidden="1" x14ac:dyDescent="0.25">
      <c r="A166" s="94" t="s">
        <v>679</v>
      </c>
      <c r="B166" s="18" t="s">
        <v>680</v>
      </c>
      <c r="C166" s="55" t="s">
        <v>489</v>
      </c>
      <c r="D166" s="29" t="s">
        <v>735</v>
      </c>
      <c r="E166" s="96" t="s">
        <v>684</v>
      </c>
      <c r="F166" s="183" t="s">
        <v>490</v>
      </c>
      <c r="G166" s="104" t="s">
        <v>488</v>
      </c>
      <c r="H166" s="86" t="s">
        <v>792</v>
      </c>
      <c r="I166" s="115">
        <v>0</v>
      </c>
      <c r="J166" s="116">
        <v>0</v>
      </c>
      <c r="K166" s="116"/>
      <c r="L166" s="116"/>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hidden="1" x14ac:dyDescent="0.25">
      <c r="A167" s="57" t="s">
        <v>386</v>
      </c>
      <c r="B167" s="10" t="s">
        <v>681</v>
      </c>
      <c r="C167" s="190" t="s">
        <v>454</v>
      </c>
      <c r="D167" s="29" t="s">
        <v>382</v>
      </c>
      <c r="E167" s="96" t="s">
        <v>683</v>
      </c>
      <c r="F167" s="201" t="s">
        <v>685</v>
      </c>
      <c r="G167" s="105" t="s">
        <v>403</v>
      </c>
      <c r="H167" s="87" t="s">
        <v>793</v>
      </c>
      <c r="I167" s="147">
        <v>0</v>
      </c>
      <c r="J167" s="116">
        <v>0</v>
      </c>
      <c r="K167" s="116"/>
      <c r="L167" s="116"/>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hidden="1" customHeight="1" x14ac:dyDescent="0.25">
      <c r="A168" s="58"/>
      <c r="B168" s="23"/>
      <c r="C168" s="52"/>
      <c r="D168" s="29" t="s">
        <v>382</v>
      </c>
      <c r="E168" s="96" t="s">
        <v>692</v>
      </c>
      <c r="F168" s="201" t="s">
        <v>686</v>
      </c>
      <c r="G168" s="141"/>
      <c r="H168" s="141"/>
      <c r="I168" s="141"/>
      <c r="J168" s="60"/>
      <c r="K168" s="60"/>
      <c r="L168" s="60"/>
      <c r="M168" s="83"/>
      <c r="N168" s="83"/>
      <c r="O168" s="83"/>
      <c r="P168" s="83"/>
      <c r="Q168" s="83"/>
      <c r="R168" s="60"/>
      <c r="S168" s="60"/>
      <c r="T168" s="60"/>
      <c r="U168" s="60"/>
      <c r="V168" s="60"/>
      <c r="W168" s="83"/>
      <c r="X168" s="12" t="s">
        <v>758</v>
      </c>
      <c r="Y168" s="12" t="s">
        <v>769</v>
      </c>
    </row>
    <row r="169" spans="1:25" ht="58.5" hidden="1" customHeight="1" x14ac:dyDescent="0.25">
      <c r="A169" s="58"/>
      <c r="B169" s="23"/>
      <c r="C169" s="52"/>
      <c r="D169" s="29" t="s">
        <v>382</v>
      </c>
      <c r="E169" s="96" t="s">
        <v>693</v>
      </c>
      <c r="F169" s="201" t="s">
        <v>687</v>
      </c>
      <c r="G169" s="159"/>
      <c r="H169" s="159"/>
      <c r="I169" s="159"/>
      <c r="J169" s="199"/>
      <c r="K169" s="199"/>
      <c r="L169" s="199"/>
      <c r="M169" s="83"/>
      <c r="N169" s="83"/>
      <c r="O169" s="83"/>
      <c r="P169" s="83"/>
      <c r="Q169" s="83"/>
      <c r="R169" s="60"/>
      <c r="S169" s="199"/>
      <c r="T169" s="199"/>
      <c r="U169" s="199"/>
      <c r="V169" s="199"/>
      <c r="W169" s="62"/>
      <c r="X169" s="12" t="s">
        <v>758</v>
      </c>
      <c r="Y169" s="12" t="s">
        <v>769</v>
      </c>
    </row>
    <row r="170" spans="1:25" s="13" customFormat="1" ht="54.75" hidden="1" customHeight="1" x14ac:dyDescent="0.25">
      <c r="A170" s="58"/>
      <c r="B170" s="23"/>
      <c r="C170" s="52"/>
      <c r="D170" s="29" t="s">
        <v>741</v>
      </c>
      <c r="E170" s="96" t="s">
        <v>390</v>
      </c>
      <c r="F170" s="66" t="s">
        <v>688</v>
      </c>
      <c r="G170" s="141"/>
      <c r="H170" s="141"/>
      <c r="I170" s="141"/>
      <c r="J170" s="60"/>
      <c r="K170" s="60"/>
      <c r="L170" s="60"/>
      <c r="M170" s="83"/>
      <c r="N170" s="83"/>
      <c r="O170" s="83"/>
      <c r="P170" s="83"/>
      <c r="Q170" s="83"/>
      <c r="R170" s="60"/>
      <c r="S170" s="60"/>
      <c r="T170" s="60"/>
      <c r="U170" s="60"/>
      <c r="V170" s="60"/>
      <c r="W170" s="83"/>
      <c r="X170" s="12" t="s">
        <v>758</v>
      </c>
      <c r="Y170" s="12" t="s">
        <v>769</v>
      </c>
    </row>
    <row r="171" spans="1:25" s="13" customFormat="1" ht="78.75" hidden="1" x14ac:dyDescent="0.25">
      <c r="A171" s="57" t="s">
        <v>393</v>
      </c>
      <c r="B171" s="10" t="s">
        <v>696</v>
      </c>
      <c r="C171" s="190" t="s">
        <v>397</v>
      </c>
      <c r="D171" s="29" t="s">
        <v>392</v>
      </c>
      <c r="E171" s="96" t="s">
        <v>697</v>
      </c>
      <c r="F171" s="66" t="s">
        <v>391</v>
      </c>
      <c r="G171" s="105" t="s">
        <v>404</v>
      </c>
      <c r="H171" s="87" t="s">
        <v>736</v>
      </c>
      <c r="I171" s="147"/>
      <c r="J171" s="128"/>
      <c r="K171" s="128"/>
      <c r="L171" s="128"/>
      <c r="M171" s="116">
        <v>1</v>
      </c>
      <c r="N171" s="116">
        <v>1</v>
      </c>
      <c r="O171" s="116">
        <v>1</v>
      </c>
      <c r="P171" s="116"/>
      <c r="Q171" s="116"/>
      <c r="R171" s="128"/>
      <c r="S171" s="128"/>
      <c r="T171" s="128"/>
      <c r="U171" s="128"/>
      <c r="V171" s="128"/>
      <c r="W171" s="116">
        <v>3</v>
      </c>
      <c r="X171" s="12" t="s">
        <v>758</v>
      </c>
      <c r="Y171" s="12" t="s">
        <v>769</v>
      </c>
    </row>
    <row r="172" spans="1:25" s="13" customFormat="1" ht="45" hidden="1" x14ac:dyDescent="0.25">
      <c r="A172" s="58"/>
      <c r="B172" s="23"/>
      <c r="C172" s="52"/>
      <c r="D172" s="29" t="s">
        <v>519</v>
      </c>
      <c r="E172" s="96" t="s">
        <v>698</v>
      </c>
      <c r="F172" s="66" t="s">
        <v>682</v>
      </c>
      <c r="G172" s="141"/>
      <c r="H172" s="141"/>
      <c r="I172" s="168"/>
      <c r="J172" s="128"/>
      <c r="K172" s="128"/>
      <c r="L172" s="128"/>
      <c r="M172" s="116"/>
      <c r="N172" s="116"/>
      <c r="O172" s="116"/>
      <c r="P172" s="116"/>
      <c r="Q172" s="116"/>
      <c r="R172" s="128"/>
      <c r="S172" s="128"/>
      <c r="T172" s="128"/>
      <c r="U172" s="128"/>
      <c r="V172" s="128"/>
      <c r="W172" s="116"/>
      <c r="X172" s="12" t="s">
        <v>758</v>
      </c>
      <c r="Y172" s="12" t="s">
        <v>769</v>
      </c>
    </row>
    <row r="173" spans="1:25" s="13" customFormat="1" ht="130.5" hidden="1" customHeight="1" x14ac:dyDescent="0.25">
      <c r="A173" s="94"/>
      <c r="B173" s="18"/>
      <c r="C173" s="55"/>
      <c r="D173" s="29" t="s">
        <v>741</v>
      </c>
      <c r="E173" s="96" t="s">
        <v>709</v>
      </c>
      <c r="F173" s="66" t="s">
        <v>738</v>
      </c>
      <c r="G173" s="92"/>
      <c r="H173" s="92"/>
      <c r="I173" s="169"/>
      <c r="J173" s="128"/>
      <c r="K173" s="128"/>
      <c r="L173" s="128"/>
      <c r="M173" s="116"/>
      <c r="N173" s="128"/>
      <c r="O173" s="128"/>
      <c r="P173" s="128"/>
      <c r="Q173" s="128"/>
      <c r="R173" s="128"/>
      <c r="S173" s="128"/>
      <c r="T173" s="128"/>
      <c r="U173" s="128"/>
      <c r="V173" s="128"/>
      <c r="W173" s="116"/>
      <c r="X173" s="12" t="s">
        <v>758</v>
      </c>
      <c r="Y173" s="12" t="s">
        <v>769</v>
      </c>
    </row>
    <row r="174" spans="1:25" s="13" customFormat="1" ht="60" hidden="1" x14ac:dyDescent="0.25">
      <c r="A174" s="57" t="s">
        <v>422</v>
      </c>
      <c r="B174" s="10" t="s">
        <v>423</v>
      </c>
      <c r="C174" s="190" t="s">
        <v>398</v>
      </c>
      <c r="D174" s="29" t="s">
        <v>520</v>
      </c>
      <c r="E174" s="96" t="s">
        <v>699</v>
      </c>
      <c r="F174" s="66" t="s">
        <v>396</v>
      </c>
      <c r="G174" s="105" t="s">
        <v>405</v>
      </c>
      <c r="H174" s="87" t="s">
        <v>560</v>
      </c>
      <c r="I174" s="147"/>
      <c r="J174" s="116">
        <v>1</v>
      </c>
      <c r="K174" s="116"/>
      <c r="L174" s="116"/>
      <c r="M174" s="116">
        <v>1</v>
      </c>
      <c r="N174" s="128"/>
      <c r="O174" s="128"/>
      <c r="P174" s="128"/>
      <c r="Q174" s="128"/>
      <c r="R174" s="128"/>
      <c r="S174" s="128"/>
      <c r="T174" s="128"/>
      <c r="U174" s="128"/>
      <c r="V174" s="128"/>
      <c r="W174" s="116">
        <v>2</v>
      </c>
      <c r="X174" s="12" t="s">
        <v>758</v>
      </c>
      <c r="Y174" s="12" t="s">
        <v>769</v>
      </c>
    </row>
    <row r="175" spans="1:25" s="13" customFormat="1" ht="51" hidden="1" x14ac:dyDescent="0.25">
      <c r="A175" s="94"/>
      <c r="B175" s="18"/>
      <c r="C175" s="55"/>
      <c r="D175" s="29" t="s">
        <v>520</v>
      </c>
      <c r="E175" s="96" t="s">
        <v>700</v>
      </c>
      <c r="F175" s="66" t="s">
        <v>395</v>
      </c>
      <c r="G175" s="92"/>
      <c r="H175" s="92"/>
      <c r="I175" s="92"/>
      <c r="J175" s="83"/>
      <c r="K175" s="83"/>
      <c r="L175" s="83"/>
      <c r="M175" s="83"/>
      <c r="N175" s="60"/>
      <c r="O175" s="60"/>
      <c r="P175" s="60"/>
      <c r="Q175" s="60"/>
      <c r="R175" s="60"/>
      <c r="S175" s="60"/>
      <c r="T175" s="60"/>
      <c r="U175" s="60"/>
      <c r="V175" s="60"/>
      <c r="W175" s="83"/>
      <c r="X175" s="12" t="s">
        <v>758</v>
      </c>
      <c r="Y175" s="12" t="s">
        <v>770</v>
      </c>
    </row>
    <row r="176" spans="1:25" ht="45" hidden="1"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hidden="1" x14ac:dyDescent="0.25">
      <c r="A177" s="57" t="s">
        <v>379</v>
      </c>
      <c r="B177" s="66" t="s">
        <v>380</v>
      </c>
      <c r="C177" s="24" t="s">
        <v>406</v>
      </c>
      <c r="D177" s="29" t="s">
        <v>748</v>
      </c>
      <c r="E177" s="96" t="s">
        <v>381</v>
      </c>
      <c r="F177" s="66" t="s">
        <v>408</v>
      </c>
      <c r="G177" s="104" t="s">
        <v>407</v>
      </c>
      <c r="H177" s="86" t="s">
        <v>564</v>
      </c>
      <c r="I177" s="170">
        <v>0.05</v>
      </c>
      <c r="J177" s="148">
        <v>0.06</v>
      </c>
      <c r="K177" s="148"/>
      <c r="L177" s="148"/>
      <c r="M177" s="148">
        <v>0.1</v>
      </c>
      <c r="N177" s="148">
        <v>0.15</v>
      </c>
      <c r="O177" s="148">
        <v>0.23</v>
      </c>
      <c r="P177" s="148">
        <v>0.33</v>
      </c>
      <c r="Q177" s="148">
        <v>0.45</v>
      </c>
      <c r="R177" s="148">
        <v>0.5</v>
      </c>
      <c r="S177" s="148">
        <v>0.55000000000000004</v>
      </c>
      <c r="T177" s="148">
        <v>0.6</v>
      </c>
      <c r="U177" s="171">
        <v>0.65</v>
      </c>
      <c r="V177" s="171">
        <v>0.75</v>
      </c>
      <c r="W177" s="171">
        <v>0.8</v>
      </c>
      <c r="X177" s="186" t="s">
        <v>760</v>
      </c>
      <c r="Y177" s="186" t="s">
        <v>710</v>
      </c>
    </row>
    <row r="178" spans="1:25" ht="110.25" hidden="1" customHeight="1" x14ac:dyDescent="0.25">
      <c r="A178" s="57" t="s">
        <v>384</v>
      </c>
      <c r="B178" s="10" t="s">
        <v>383</v>
      </c>
      <c r="C178" s="190" t="s">
        <v>409</v>
      </c>
      <c r="D178" s="29"/>
      <c r="E178" s="96" t="s">
        <v>387</v>
      </c>
      <c r="F178" s="66" t="s">
        <v>412</v>
      </c>
      <c r="G178" s="104" t="s">
        <v>413</v>
      </c>
      <c r="H178" s="86" t="s">
        <v>566</v>
      </c>
      <c r="I178" s="115">
        <v>10</v>
      </c>
      <c r="J178" s="116">
        <v>15</v>
      </c>
      <c r="K178" s="116"/>
      <c r="L178" s="116"/>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hidden="1" x14ac:dyDescent="0.25">
      <c r="A179" s="99"/>
      <c r="B179" s="98"/>
      <c r="C179" s="31"/>
      <c r="D179" s="29"/>
      <c r="E179" s="96" t="s">
        <v>388</v>
      </c>
      <c r="F179" s="34" t="s">
        <v>410</v>
      </c>
      <c r="G179" s="105" t="s">
        <v>563</v>
      </c>
      <c r="H179" s="85" t="s">
        <v>565</v>
      </c>
      <c r="I179" s="150">
        <v>20</v>
      </c>
      <c r="J179" s="147">
        <v>20</v>
      </c>
      <c r="K179" s="147"/>
      <c r="L179" s="147"/>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39.75" hidden="1" customHeight="1" x14ac:dyDescent="0.25">
      <c r="A180" s="99"/>
      <c r="B180" s="98"/>
      <c r="C180" s="98"/>
      <c r="D180" s="29"/>
      <c r="E180" s="96" t="s">
        <v>389</v>
      </c>
      <c r="F180" s="34" t="s">
        <v>411</v>
      </c>
      <c r="G180" s="160"/>
      <c r="H180" s="88"/>
      <c r="I180" s="88"/>
      <c r="J180" s="141"/>
      <c r="K180" s="141"/>
      <c r="L180" s="141"/>
      <c r="M180" s="89"/>
      <c r="N180" s="141"/>
      <c r="O180" s="141"/>
      <c r="P180" s="141"/>
      <c r="Q180" s="141"/>
      <c r="R180" s="141"/>
      <c r="S180" s="141"/>
      <c r="T180" s="141"/>
      <c r="U180" s="159"/>
      <c r="V180" s="159"/>
      <c r="W180" s="161"/>
      <c r="X180" s="12" t="s">
        <v>758</v>
      </c>
      <c r="Y180" s="101" t="s">
        <v>458</v>
      </c>
    </row>
    <row r="181" spans="1:25" ht="81.75" hidden="1" customHeight="1" x14ac:dyDescent="0.25">
      <c r="A181" s="8"/>
      <c r="B181" s="19"/>
      <c r="C181" s="19"/>
      <c r="D181" s="49"/>
      <c r="E181" s="97" t="s">
        <v>390</v>
      </c>
      <c r="F181" s="102" t="s">
        <v>414</v>
      </c>
      <c r="G181" s="141"/>
      <c r="H181" s="88"/>
      <c r="I181" s="88"/>
      <c r="J181" s="141"/>
      <c r="K181" s="141"/>
      <c r="L181" s="141"/>
      <c r="M181" s="89"/>
      <c r="N181" s="141"/>
      <c r="O181" s="141"/>
      <c r="P181" s="141"/>
      <c r="Q181" s="141"/>
      <c r="R181" s="141"/>
      <c r="S181" s="141"/>
      <c r="T181" s="141"/>
      <c r="U181" s="159"/>
      <c r="V181" s="159"/>
      <c r="W181" s="161"/>
      <c r="X181" s="12" t="s">
        <v>758</v>
      </c>
      <c r="Y181" s="101" t="s">
        <v>458</v>
      </c>
    </row>
    <row r="182" spans="1:25" ht="99" hidden="1" customHeight="1" x14ac:dyDescent="0.25">
      <c r="A182" s="10" t="s">
        <v>393</v>
      </c>
      <c r="B182" s="66" t="s">
        <v>394</v>
      </c>
      <c r="C182" s="24" t="s">
        <v>438</v>
      </c>
      <c r="D182" s="29" t="s">
        <v>749</v>
      </c>
      <c r="E182" s="96" t="s">
        <v>401</v>
      </c>
      <c r="F182" s="66" t="s">
        <v>416</v>
      </c>
      <c r="G182" s="160"/>
      <c r="H182" s="88"/>
      <c r="I182" s="88"/>
      <c r="J182" s="141"/>
      <c r="K182" s="141"/>
      <c r="L182" s="141"/>
      <c r="M182" s="89"/>
      <c r="N182" s="141"/>
      <c r="O182" s="141"/>
      <c r="P182" s="141"/>
      <c r="Q182" s="141"/>
      <c r="R182" s="141"/>
      <c r="S182" s="141"/>
      <c r="T182" s="141"/>
      <c r="U182" s="159"/>
      <c r="V182" s="159"/>
      <c r="W182" s="161"/>
      <c r="X182" s="186" t="s">
        <v>760</v>
      </c>
      <c r="Y182" s="101" t="s">
        <v>710</v>
      </c>
    </row>
    <row r="183" spans="1:25" ht="137.25" hidden="1" customHeight="1" x14ac:dyDescent="0.25">
      <c r="A183" s="66" t="s">
        <v>399</v>
      </c>
      <c r="B183" s="66" t="s">
        <v>400</v>
      </c>
      <c r="C183" s="201" t="s">
        <v>737</v>
      </c>
      <c r="D183" s="29" t="s">
        <v>750</v>
      </c>
      <c r="E183" s="96" t="s">
        <v>402</v>
      </c>
      <c r="F183" s="201" t="s">
        <v>417</v>
      </c>
      <c r="G183" s="106"/>
      <c r="H183" s="90"/>
      <c r="I183" s="90"/>
      <c r="J183" s="113"/>
      <c r="K183" s="113"/>
      <c r="L183" s="113"/>
      <c r="M183" s="112"/>
      <c r="N183" s="113"/>
      <c r="O183" s="113"/>
      <c r="P183" s="113"/>
      <c r="Q183" s="113"/>
      <c r="R183" s="113"/>
      <c r="S183" s="113"/>
      <c r="T183" s="113"/>
      <c r="U183" s="113"/>
      <c r="V183" s="113"/>
      <c r="W183" s="112"/>
      <c r="X183" s="186" t="s">
        <v>760</v>
      </c>
      <c r="Y183" s="28" t="s">
        <v>710</v>
      </c>
    </row>
    <row r="184" spans="1:25" ht="15" hidden="1"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sheetData>
  <autoFilter ref="A6:AA183">
    <filterColumn colId="23">
      <filters>
        <filter val="Заместитель главы по социальным вопросам"/>
      </filters>
    </filterColumn>
    <filterColumn colId="24">
      <filters>
        <filter val="Социальное управление совместно с ГБУ РС(Я) &quot;Алданская центральная районная больница&quot;"/>
      </filters>
    </filterColumn>
  </autoFilter>
  <mergeCells count="46">
    <mergeCell ref="X1:Y1"/>
    <mergeCell ref="A2:Y2"/>
    <mergeCell ref="A3:A5"/>
    <mergeCell ref="B3:C3"/>
    <mergeCell ref="D3:D5"/>
    <mergeCell ref="E3:F3"/>
    <mergeCell ref="G3:H3"/>
    <mergeCell ref="I3:W3"/>
    <mergeCell ref="X3:X5"/>
    <mergeCell ref="Y3:Y5"/>
    <mergeCell ref="C13:W13"/>
    <mergeCell ref="B4:B5"/>
    <mergeCell ref="C4:C5"/>
    <mergeCell ref="E4:E5"/>
    <mergeCell ref="F4:F5"/>
    <mergeCell ref="G4:G5"/>
    <mergeCell ref="H4:H5"/>
    <mergeCell ref="I4:I5"/>
    <mergeCell ref="J4:Q4"/>
    <mergeCell ref="R4:W4"/>
    <mergeCell ref="C7:W7"/>
    <mergeCell ref="C8:W8"/>
    <mergeCell ref="C109:W109"/>
    <mergeCell ref="C24:W24"/>
    <mergeCell ref="C29:W29"/>
    <mergeCell ref="C36:W36"/>
    <mergeCell ref="C37:W37"/>
    <mergeCell ref="C42:W42"/>
    <mergeCell ref="C46:W46"/>
    <mergeCell ref="C52:W52"/>
    <mergeCell ref="C60:W60"/>
    <mergeCell ref="C71:W71"/>
    <mergeCell ref="C75:W75"/>
    <mergeCell ref="C76:W76"/>
    <mergeCell ref="A184:Y184"/>
    <mergeCell ref="C116:W116"/>
    <mergeCell ref="F135:F138"/>
    <mergeCell ref="D139:D140"/>
    <mergeCell ref="D141:D142"/>
    <mergeCell ref="C143:W143"/>
    <mergeCell ref="C146:W146"/>
    <mergeCell ref="C150:W150"/>
    <mergeCell ref="C159:Y159"/>
    <mergeCell ref="C160:Y160"/>
    <mergeCell ref="C165:H165"/>
    <mergeCell ref="C176:W176"/>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87"/>
  <sheetViews>
    <sheetView topLeftCell="A136" zoomScale="75" zoomScaleNormal="75" workbookViewId="0">
      <selection activeCell="J200" sqref="J200"/>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0.5703125" style="162" customWidth="1"/>
    <col min="8" max="8" width="27.85546875" style="162" customWidth="1"/>
    <col min="9" max="9" width="10" style="162" customWidth="1"/>
    <col min="10" max="11" width="8.28515625" style="118" customWidth="1"/>
    <col min="12" max="12" width="44.42578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10.7109375" style="118" hidden="1" customWidth="1"/>
    <col min="23" max="23" width="3.28515625" style="117" hidden="1" customWidth="1"/>
    <col min="24" max="24" width="24.28515625" style="1" customWidth="1"/>
    <col min="25" max="25" width="30.140625"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790</v>
      </c>
      <c r="Y1" s="333"/>
    </row>
    <row r="2" spans="1:25" ht="20.25" x14ac:dyDescent="0.25">
      <c r="A2" s="343" t="s">
        <v>767</v>
      </c>
      <c r="B2" s="344"/>
      <c r="C2" s="344"/>
      <c r="D2" s="344"/>
      <c r="E2" s="344"/>
      <c r="F2" s="344"/>
      <c r="G2" s="344"/>
      <c r="H2" s="344"/>
      <c r="I2" s="322"/>
      <c r="J2" s="322"/>
      <c r="K2" s="322"/>
      <c r="L2" s="322"/>
      <c r="M2" s="322"/>
      <c r="N2" s="322"/>
      <c r="O2" s="322"/>
      <c r="P2" s="322"/>
      <c r="Q2" s="322"/>
      <c r="R2" s="322"/>
      <c r="S2" s="322"/>
      <c r="T2" s="322"/>
      <c r="U2" s="322"/>
      <c r="V2" s="322"/>
      <c r="W2" s="322"/>
      <c r="X2" s="322"/>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818</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hidden="1" x14ac:dyDescent="0.25">
      <c r="A7" s="203">
        <v>1</v>
      </c>
      <c r="B7" s="187" t="s">
        <v>6</v>
      </c>
      <c r="C7" s="297" t="s">
        <v>5</v>
      </c>
      <c r="D7" s="297"/>
      <c r="E7" s="297"/>
      <c r="F7" s="297"/>
      <c r="G7" s="297"/>
      <c r="H7" s="297"/>
      <c r="I7" s="297"/>
      <c r="J7" s="298"/>
      <c r="K7" s="298"/>
      <c r="L7" s="298"/>
      <c r="M7" s="298"/>
      <c r="N7" s="298"/>
      <c r="O7" s="298"/>
      <c r="P7" s="298"/>
      <c r="Q7" s="298"/>
      <c r="R7" s="298"/>
      <c r="S7" s="298"/>
      <c r="T7" s="298"/>
      <c r="U7" s="298"/>
      <c r="V7" s="298"/>
      <c r="W7" s="298"/>
      <c r="X7" s="186"/>
      <c r="Y7" s="186"/>
    </row>
    <row r="8" spans="1:25" ht="15" hidden="1" x14ac:dyDescent="0.25">
      <c r="A8" s="8" t="s">
        <v>10</v>
      </c>
      <c r="B8" s="188" t="s">
        <v>815</v>
      </c>
      <c r="C8" s="299" t="s">
        <v>7</v>
      </c>
      <c r="D8" s="299"/>
      <c r="E8" s="299"/>
      <c r="F8" s="299"/>
      <c r="G8" s="299"/>
      <c r="H8" s="299"/>
      <c r="I8" s="299"/>
      <c r="J8" s="298"/>
      <c r="K8" s="298"/>
      <c r="L8" s="298"/>
      <c r="M8" s="298"/>
      <c r="N8" s="298"/>
      <c r="O8" s="298"/>
      <c r="P8" s="298"/>
      <c r="Q8" s="298"/>
      <c r="R8" s="298"/>
      <c r="S8" s="298"/>
      <c r="T8" s="298"/>
      <c r="U8" s="298"/>
      <c r="V8" s="298"/>
      <c r="W8" s="298"/>
      <c r="X8" s="186"/>
      <c r="Y8" s="186"/>
    </row>
    <row r="9" spans="1:25" s="13" customFormat="1" ht="178.5" hidden="1" customHeight="1" x14ac:dyDescent="0.25">
      <c r="A9" s="9" t="s">
        <v>54</v>
      </c>
      <c r="B9" s="10" t="s">
        <v>51</v>
      </c>
      <c r="C9" s="10" t="s">
        <v>481</v>
      </c>
      <c r="D9" s="11" t="s">
        <v>57</v>
      </c>
      <c r="E9" s="10" t="s">
        <v>60</v>
      </c>
      <c r="F9" s="10" t="s">
        <v>59</v>
      </c>
      <c r="G9" s="83" t="s">
        <v>73</v>
      </c>
      <c r="H9" s="86" t="s">
        <v>766</v>
      </c>
      <c r="I9" s="115">
        <v>18</v>
      </c>
      <c r="J9" s="116">
        <v>19</v>
      </c>
      <c r="K9" s="116"/>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hidden="1" customHeight="1" x14ac:dyDescent="0.25">
      <c r="A10" s="8"/>
      <c r="B10" s="14"/>
      <c r="C10" s="14"/>
      <c r="D10" s="15"/>
      <c r="E10" s="14"/>
      <c r="F10" s="14"/>
      <c r="G10" s="62" t="s">
        <v>74</v>
      </c>
      <c r="H10" s="205" t="s">
        <v>639</v>
      </c>
      <c r="I10" s="205">
        <v>12.75</v>
      </c>
      <c r="J10" s="83">
        <v>12.5</v>
      </c>
      <c r="K10" s="83"/>
      <c r="L10" s="83"/>
      <c r="M10" s="83">
        <v>12.6</v>
      </c>
      <c r="N10" s="83">
        <v>12.7</v>
      </c>
      <c r="O10" s="83">
        <v>12.8</v>
      </c>
      <c r="P10" s="83">
        <v>12.9</v>
      </c>
      <c r="Q10" s="83">
        <v>13</v>
      </c>
      <c r="R10" s="83">
        <v>13.2</v>
      </c>
      <c r="S10" s="83">
        <v>13.3</v>
      </c>
      <c r="T10" s="83">
        <v>13.8</v>
      </c>
      <c r="U10" s="83">
        <v>14</v>
      </c>
      <c r="V10" s="83">
        <v>14.5</v>
      </c>
      <c r="W10" s="83">
        <v>14.8</v>
      </c>
      <c r="X10" s="186" t="s">
        <v>756</v>
      </c>
      <c r="Y10" s="186" t="s">
        <v>458</v>
      </c>
    </row>
    <row r="11" spans="1:25" ht="122.25" hidden="1" customHeight="1" x14ac:dyDescent="0.25">
      <c r="A11" s="196" t="s">
        <v>55</v>
      </c>
      <c r="B11" s="201" t="s">
        <v>52</v>
      </c>
      <c r="C11" s="201" t="s">
        <v>640</v>
      </c>
      <c r="D11" s="202" t="s">
        <v>57</v>
      </c>
      <c r="E11" s="201" t="s">
        <v>61</v>
      </c>
      <c r="F11" s="201" t="s">
        <v>641</v>
      </c>
      <c r="G11" s="111" t="s">
        <v>75</v>
      </c>
      <c r="H11" s="111" t="s">
        <v>762</v>
      </c>
      <c r="I11" s="111" t="s">
        <v>744</v>
      </c>
      <c r="J11" s="114">
        <v>10</v>
      </c>
      <c r="K11" s="114"/>
      <c r="L11" s="114"/>
      <c r="M11" s="114">
        <v>10</v>
      </c>
      <c r="N11" s="114">
        <f>64+M11</f>
        <v>74</v>
      </c>
      <c r="O11" s="114">
        <f>215+N11</f>
        <v>289</v>
      </c>
      <c r="P11" s="114">
        <f>O11+1125</f>
        <v>1414</v>
      </c>
      <c r="Q11" s="114">
        <f>P11</f>
        <v>1414</v>
      </c>
      <c r="R11" s="114">
        <f>150+Q11</f>
        <v>1564</v>
      </c>
      <c r="S11" s="114">
        <f>1332+R11</f>
        <v>2896</v>
      </c>
      <c r="T11" s="114">
        <f>S11</f>
        <v>2896</v>
      </c>
      <c r="U11" s="114">
        <f>T11</f>
        <v>2896</v>
      </c>
      <c r="V11" s="114">
        <f>3500+U11</f>
        <v>6396</v>
      </c>
      <c r="W11" s="114">
        <f>160+V11</f>
        <v>6556</v>
      </c>
      <c r="X11" s="36" t="s">
        <v>755</v>
      </c>
      <c r="Y11" s="36" t="s">
        <v>727</v>
      </c>
    </row>
    <row r="12" spans="1:25" ht="133.5" hidden="1" customHeight="1" x14ac:dyDescent="0.25">
      <c r="A12" s="196" t="s">
        <v>56</v>
      </c>
      <c r="B12" s="201" t="s">
        <v>53</v>
      </c>
      <c r="C12" s="201" t="s">
        <v>424</v>
      </c>
      <c r="D12" s="202" t="s">
        <v>57</v>
      </c>
      <c r="E12" s="201" t="s">
        <v>62</v>
      </c>
      <c r="F12" s="201" t="s">
        <v>642</v>
      </c>
      <c r="G12" s="112"/>
      <c r="H12" s="91"/>
      <c r="I12" s="91"/>
      <c r="J12" s="113"/>
      <c r="K12" s="113"/>
      <c r="L12" s="113"/>
      <c r="M12" s="112"/>
      <c r="N12" s="113"/>
      <c r="O12" s="113"/>
      <c r="P12" s="113"/>
      <c r="Q12" s="113"/>
      <c r="R12" s="113"/>
      <c r="S12" s="113"/>
      <c r="T12" s="113"/>
      <c r="U12" s="113"/>
      <c r="V12" s="113"/>
      <c r="W12" s="112"/>
      <c r="X12" s="19" t="s">
        <v>755</v>
      </c>
      <c r="Y12" s="19" t="s">
        <v>727</v>
      </c>
    </row>
    <row r="13" spans="1:25" ht="15" hidden="1" x14ac:dyDescent="0.25">
      <c r="A13" s="20" t="s">
        <v>11</v>
      </c>
      <c r="B13" s="188"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186"/>
      <c r="Y13" s="186"/>
    </row>
    <row r="14" spans="1:25" s="13" customFormat="1" ht="132" hidden="1" customHeight="1" x14ac:dyDescent="0.25">
      <c r="A14" s="9" t="s">
        <v>65</v>
      </c>
      <c r="B14" s="10" t="s">
        <v>63</v>
      </c>
      <c r="C14" s="10" t="s">
        <v>467</v>
      </c>
      <c r="D14" s="66" t="s">
        <v>71</v>
      </c>
      <c r="E14" s="66" t="s">
        <v>76</v>
      </c>
      <c r="F14" s="66" t="s">
        <v>72</v>
      </c>
      <c r="G14" s="83" t="s">
        <v>87</v>
      </c>
      <c r="H14" s="125" t="s">
        <v>546</v>
      </c>
      <c r="I14" s="116">
        <v>30</v>
      </c>
      <c r="J14" s="116">
        <v>30</v>
      </c>
      <c r="K14" s="116"/>
      <c r="L14" s="116"/>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96" hidden="1" customHeight="1" x14ac:dyDescent="0.25">
      <c r="A15" s="22"/>
      <c r="B15" s="23"/>
      <c r="C15" s="23"/>
      <c r="D15" s="66" t="s">
        <v>71</v>
      </c>
      <c r="E15" s="66" t="s">
        <v>77</v>
      </c>
      <c r="F15" s="66" t="s">
        <v>482</v>
      </c>
      <c r="G15" s="83" t="s">
        <v>547</v>
      </c>
      <c r="H15" s="126" t="s">
        <v>643</v>
      </c>
      <c r="I15" s="126" t="s">
        <v>743</v>
      </c>
      <c r="J15" s="83">
        <f>2100+231</f>
        <v>2331</v>
      </c>
      <c r="K15" s="83"/>
      <c r="L15" s="83"/>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279" hidden="1" customHeight="1" x14ac:dyDescent="0.25">
      <c r="A16" s="198"/>
      <c r="B16" s="18"/>
      <c r="C16" s="18"/>
      <c r="D16" s="66" t="s">
        <v>71</v>
      </c>
      <c r="E16" s="66" t="s">
        <v>78</v>
      </c>
      <c r="F16" s="66" t="s">
        <v>468</v>
      </c>
      <c r="G16" s="83"/>
      <c r="H16" s="60"/>
      <c r="I16" s="60"/>
      <c r="J16" s="60"/>
      <c r="K16" s="60"/>
      <c r="L16" s="60"/>
      <c r="M16" s="83"/>
      <c r="N16" s="60"/>
      <c r="O16" s="60"/>
      <c r="P16" s="60"/>
      <c r="Q16" s="60"/>
      <c r="R16" s="60"/>
      <c r="S16" s="60"/>
      <c r="T16" s="60"/>
      <c r="U16" s="60"/>
      <c r="V16" s="60"/>
      <c r="W16" s="83"/>
      <c r="X16" s="46" t="s">
        <v>755</v>
      </c>
      <c r="Y16" s="46" t="s">
        <v>459</v>
      </c>
    </row>
    <row r="17" spans="1:25" s="13" customFormat="1" ht="109.5" hidden="1" customHeight="1" x14ac:dyDescent="0.25">
      <c r="A17" s="11" t="s">
        <v>66</v>
      </c>
      <c r="B17" s="10" t="s">
        <v>64</v>
      </c>
      <c r="C17" s="10" t="s">
        <v>88</v>
      </c>
      <c r="D17" s="66" t="s">
        <v>71</v>
      </c>
      <c r="E17" s="66" t="s">
        <v>80</v>
      </c>
      <c r="F17" s="66" t="s">
        <v>81</v>
      </c>
      <c r="G17" s="83"/>
      <c r="H17" s="83"/>
      <c r="I17" s="83"/>
      <c r="J17" s="60"/>
      <c r="K17" s="60"/>
      <c r="L17" s="60"/>
      <c r="M17" s="83"/>
      <c r="N17" s="60"/>
      <c r="O17" s="60"/>
      <c r="P17" s="60"/>
      <c r="Q17" s="60"/>
      <c r="R17" s="60"/>
      <c r="S17" s="60"/>
      <c r="T17" s="60"/>
      <c r="U17" s="60"/>
      <c r="V17" s="60"/>
      <c r="W17" s="83"/>
      <c r="X17" s="46" t="s">
        <v>755</v>
      </c>
      <c r="Y17" s="46" t="s">
        <v>459</v>
      </c>
    </row>
    <row r="18" spans="1:25" s="13" customFormat="1" ht="170.25" hidden="1" customHeight="1" x14ac:dyDescent="0.25">
      <c r="A18" s="45"/>
      <c r="B18" s="18"/>
      <c r="C18" s="18"/>
      <c r="D18" s="66" t="s">
        <v>71</v>
      </c>
      <c r="E18" s="66" t="s">
        <v>701</v>
      </c>
      <c r="F18" s="66" t="s">
        <v>728</v>
      </c>
      <c r="G18" s="83"/>
      <c r="H18" s="83"/>
      <c r="I18" s="83"/>
      <c r="J18" s="83"/>
      <c r="K18" s="83"/>
      <c r="L18" s="83"/>
      <c r="M18" s="83"/>
      <c r="N18" s="60"/>
      <c r="O18" s="60"/>
      <c r="P18" s="60"/>
      <c r="Q18" s="60"/>
      <c r="R18" s="60"/>
      <c r="S18" s="60"/>
      <c r="T18" s="60"/>
      <c r="U18" s="60"/>
      <c r="V18" s="60"/>
      <c r="W18" s="83"/>
      <c r="X18" s="46" t="s">
        <v>755</v>
      </c>
      <c r="Y18" s="46" t="s">
        <v>459</v>
      </c>
    </row>
    <row r="19" spans="1:25" s="13" customFormat="1" ht="279.75" hidden="1" customHeight="1" x14ac:dyDescent="0.25">
      <c r="A19" s="194" t="s">
        <v>702</v>
      </c>
      <c r="B19" s="66" t="s">
        <v>545</v>
      </c>
      <c r="C19" s="66" t="s">
        <v>82</v>
      </c>
      <c r="D19" s="66" t="s">
        <v>71</v>
      </c>
      <c r="E19" s="66" t="s">
        <v>703</v>
      </c>
      <c r="F19" s="66" t="s">
        <v>466</v>
      </c>
      <c r="G19" s="83" t="s">
        <v>543</v>
      </c>
      <c r="H19" s="83" t="s">
        <v>460</v>
      </c>
      <c r="I19" s="116">
        <v>55</v>
      </c>
      <c r="J19" s="116">
        <v>59</v>
      </c>
      <c r="K19" s="116"/>
      <c r="L19" s="116"/>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hidden="1" customHeight="1" x14ac:dyDescent="0.25">
      <c r="A20" s="9" t="s">
        <v>67</v>
      </c>
      <c r="B20" s="10" t="s">
        <v>544</v>
      </c>
      <c r="C20" s="10" t="s">
        <v>561</v>
      </c>
      <c r="D20" s="66" t="s">
        <v>71</v>
      </c>
      <c r="E20" s="66" t="s">
        <v>83</v>
      </c>
      <c r="F20" s="66" t="s">
        <v>480</v>
      </c>
      <c r="G20" s="83"/>
      <c r="H20" s="83"/>
      <c r="I20" s="116"/>
      <c r="J20" s="128"/>
      <c r="K20" s="128"/>
      <c r="L20" s="128"/>
      <c r="M20" s="116"/>
      <c r="N20" s="128"/>
      <c r="O20" s="128"/>
      <c r="P20" s="128"/>
      <c r="Q20" s="128"/>
      <c r="R20" s="128"/>
      <c r="S20" s="128"/>
      <c r="T20" s="128"/>
      <c r="U20" s="128"/>
      <c r="V20" s="128"/>
      <c r="W20" s="116"/>
      <c r="X20" s="46" t="s">
        <v>755</v>
      </c>
      <c r="Y20" s="46" t="s">
        <v>459</v>
      </c>
    </row>
    <row r="21" spans="1:25" s="13" customFormat="1" ht="93.75" hidden="1" customHeight="1" x14ac:dyDescent="0.25">
      <c r="A21" s="22"/>
      <c r="B21" s="23"/>
      <c r="C21" s="23"/>
      <c r="D21" s="66" t="s">
        <v>71</v>
      </c>
      <c r="E21" s="66" t="s">
        <v>704</v>
      </c>
      <c r="F21" s="66" t="s">
        <v>84</v>
      </c>
      <c r="G21" s="83"/>
      <c r="H21" s="83"/>
      <c r="I21" s="116"/>
      <c r="J21" s="128"/>
      <c r="K21" s="128"/>
      <c r="L21" s="128"/>
      <c r="M21" s="116"/>
      <c r="N21" s="128"/>
      <c r="O21" s="128"/>
      <c r="P21" s="128"/>
      <c r="Q21" s="128"/>
      <c r="R21" s="128"/>
      <c r="S21" s="128"/>
      <c r="T21" s="128"/>
      <c r="U21" s="128"/>
      <c r="V21" s="128"/>
      <c r="W21" s="116"/>
      <c r="X21" s="46" t="s">
        <v>755</v>
      </c>
      <c r="Y21" s="46" t="s">
        <v>459</v>
      </c>
    </row>
    <row r="22" spans="1:25" s="13" customFormat="1" ht="100.5" hidden="1" customHeight="1" x14ac:dyDescent="0.25">
      <c r="A22" s="22"/>
      <c r="B22" s="23"/>
      <c r="C22" s="23"/>
      <c r="D22" s="66" t="s">
        <v>71</v>
      </c>
      <c r="E22" s="66" t="s">
        <v>705</v>
      </c>
      <c r="F22" s="66" t="s">
        <v>85</v>
      </c>
      <c r="G22" s="83"/>
      <c r="H22" s="83"/>
      <c r="I22" s="116"/>
      <c r="J22" s="128"/>
      <c r="K22" s="128"/>
      <c r="L22" s="128"/>
      <c r="M22" s="116"/>
      <c r="N22" s="128"/>
      <c r="O22" s="128"/>
      <c r="P22" s="128"/>
      <c r="Q22" s="128"/>
      <c r="R22" s="128"/>
      <c r="S22" s="128"/>
      <c r="T22" s="128"/>
      <c r="U22" s="128"/>
      <c r="V22" s="128"/>
      <c r="W22" s="116"/>
      <c r="X22" s="46" t="s">
        <v>755</v>
      </c>
      <c r="Y22" s="46" t="s">
        <v>459</v>
      </c>
    </row>
    <row r="23" spans="1:25" s="13" customFormat="1" ht="114.75" hidden="1" customHeight="1" x14ac:dyDescent="0.25">
      <c r="A23" s="198"/>
      <c r="B23" s="18"/>
      <c r="C23" s="18"/>
      <c r="D23" s="66" t="s">
        <v>71</v>
      </c>
      <c r="E23" s="66" t="s">
        <v>706</v>
      </c>
      <c r="F23" s="66" t="s">
        <v>86</v>
      </c>
      <c r="G23" s="83"/>
      <c r="H23" s="83"/>
      <c r="I23" s="116"/>
      <c r="J23" s="128"/>
      <c r="K23" s="128"/>
      <c r="L23" s="128"/>
      <c r="M23" s="116"/>
      <c r="N23" s="128"/>
      <c r="O23" s="128"/>
      <c r="P23" s="128"/>
      <c r="Q23" s="128"/>
      <c r="R23" s="128"/>
      <c r="S23" s="128"/>
      <c r="T23" s="128"/>
      <c r="U23" s="128"/>
      <c r="V23" s="128"/>
      <c r="W23" s="116"/>
      <c r="X23" s="46" t="s">
        <v>755</v>
      </c>
      <c r="Y23" s="46" t="s">
        <v>459</v>
      </c>
    </row>
    <row r="24" spans="1:25" ht="15" hidden="1" x14ac:dyDescent="0.25">
      <c r="A24" s="196" t="s">
        <v>12</v>
      </c>
      <c r="B24" s="188"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186"/>
      <c r="Y24" s="186"/>
    </row>
    <row r="25" spans="1:25" ht="222" hidden="1" customHeight="1" x14ac:dyDescent="0.25">
      <c r="A25" s="204" t="s">
        <v>90</v>
      </c>
      <c r="B25" s="17" t="s">
        <v>68</v>
      </c>
      <c r="C25" s="17" t="s">
        <v>469</v>
      </c>
      <c r="D25" s="201" t="s">
        <v>94</v>
      </c>
      <c r="E25" s="66" t="s">
        <v>93</v>
      </c>
      <c r="F25" s="34" t="s">
        <v>729</v>
      </c>
      <c r="G25" s="62" t="s">
        <v>470</v>
      </c>
      <c r="H25" s="62" t="s">
        <v>549</v>
      </c>
      <c r="I25" s="129">
        <v>7</v>
      </c>
      <c r="J25" s="129">
        <v>7</v>
      </c>
      <c r="K25" s="129"/>
      <c r="L25" s="129"/>
      <c r="M25" s="129">
        <v>7</v>
      </c>
      <c r="N25" s="129">
        <v>7</v>
      </c>
      <c r="O25" s="129">
        <v>7</v>
      </c>
      <c r="P25" s="129">
        <v>7</v>
      </c>
      <c r="Q25" s="129">
        <v>7</v>
      </c>
      <c r="R25" s="129">
        <v>7</v>
      </c>
      <c r="S25" s="129">
        <v>7</v>
      </c>
      <c r="T25" s="129">
        <v>7</v>
      </c>
      <c r="U25" s="129">
        <v>7</v>
      </c>
      <c r="V25" s="129">
        <v>7</v>
      </c>
      <c r="W25" s="129">
        <v>8</v>
      </c>
      <c r="X25" s="188" t="s">
        <v>755</v>
      </c>
      <c r="Y25" s="188" t="s">
        <v>459</v>
      </c>
    </row>
    <row r="26" spans="1:25" ht="108" hidden="1" customHeight="1" x14ac:dyDescent="0.25">
      <c r="A26" s="8" t="s">
        <v>471</v>
      </c>
      <c r="B26" s="201" t="s">
        <v>472</v>
      </c>
      <c r="C26" s="201" t="s">
        <v>473</v>
      </c>
      <c r="D26" s="201" t="s">
        <v>94</v>
      </c>
      <c r="E26" s="201" t="s">
        <v>475</v>
      </c>
      <c r="F26" s="183" t="s">
        <v>504</v>
      </c>
      <c r="G26" s="111" t="s">
        <v>474</v>
      </c>
      <c r="H26" s="173" t="s">
        <v>548</v>
      </c>
      <c r="I26" s="114">
        <v>19</v>
      </c>
      <c r="J26" s="114">
        <v>18</v>
      </c>
      <c r="K26" s="114"/>
      <c r="L26" s="114"/>
      <c r="M26" s="114">
        <v>18</v>
      </c>
      <c r="N26" s="114">
        <v>18</v>
      </c>
      <c r="O26" s="114">
        <v>18</v>
      </c>
      <c r="P26" s="114">
        <v>18</v>
      </c>
      <c r="Q26" s="114">
        <v>18</v>
      </c>
      <c r="R26" s="114">
        <v>18</v>
      </c>
      <c r="S26" s="114">
        <v>18</v>
      </c>
      <c r="T26" s="114">
        <v>18</v>
      </c>
      <c r="U26" s="114">
        <v>19</v>
      </c>
      <c r="V26" s="114">
        <v>19</v>
      </c>
      <c r="W26" s="114">
        <v>20</v>
      </c>
      <c r="X26" s="186" t="s">
        <v>755</v>
      </c>
      <c r="Y26" s="186" t="s">
        <v>459</v>
      </c>
    </row>
    <row r="27" spans="1:25" ht="150.75" hidden="1" customHeight="1" x14ac:dyDescent="0.25">
      <c r="A27" s="204" t="s">
        <v>91</v>
      </c>
      <c r="B27" s="201" t="s">
        <v>69</v>
      </c>
      <c r="C27" s="201" t="s">
        <v>441</v>
      </c>
      <c r="D27" s="201" t="s">
        <v>477</v>
      </c>
      <c r="E27" s="201" t="s">
        <v>95</v>
      </c>
      <c r="F27" s="184" t="s">
        <v>476</v>
      </c>
      <c r="G27" s="91"/>
      <c r="H27" s="90"/>
      <c r="I27" s="165"/>
      <c r="J27" s="91"/>
      <c r="K27" s="91"/>
      <c r="L27" s="91"/>
      <c r="M27" s="91"/>
      <c r="N27" s="91"/>
      <c r="O27" s="91"/>
      <c r="P27" s="91"/>
      <c r="Q27" s="91"/>
      <c r="R27" s="91"/>
      <c r="S27" s="91"/>
      <c r="T27" s="91"/>
      <c r="U27" s="91"/>
      <c r="V27" s="91"/>
      <c r="W27" s="91"/>
      <c r="X27" s="186" t="s">
        <v>755</v>
      </c>
      <c r="Y27" s="186" t="s">
        <v>459</v>
      </c>
    </row>
    <row r="28" spans="1:25" ht="180" hidden="1" customHeight="1" x14ac:dyDescent="0.25">
      <c r="A28" s="204" t="s">
        <v>92</v>
      </c>
      <c r="B28" s="201" t="s">
        <v>96</v>
      </c>
      <c r="C28" s="201" t="s">
        <v>442</v>
      </c>
      <c r="D28" s="201" t="s">
        <v>479</v>
      </c>
      <c r="E28" s="201" t="s">
        <v>97</v>
      </c>
      <c r="F28" s="201" t="s">
        <v>542</v>
      </c>
      <c r="G28" s="111" t="s">
        <v>478</v>
      </c>
      <c r="H28" s="130" t="s">
        <v>541</v>
      </c>
      <c r="I28" s="87">
        <v>16.2</v>
      </c>
      <c r="J28" s="111">
        <v>17</v>
      </c>
      <c r="K28" s="111"/>
      <c r="L28" s="111"/>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hidden="1" customHeight="1" x14ac:dyDescent="0.25">
      <c r="A29" s="196" t="s">
        <v>13</v>
      </c>
      <c r="B29" s="188"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186"/>
      <c r="Y29" s="186"/>
    </row>
    <row r="30" spans="1:25" s="13" customFormat="1" ht="126" hidden="1" x14ac:dyDescent="0.25">
      <c r="A30" s="9" t="s">
        <v>98</v>
      </c>
      <c r="B30" s="66" t="s">
        <v>99</v>
      </c>
      <c r="C30" s="66" t="s">
        <v>100</v>
      </c>
      <c r="D30" s="29" t="s">
        <v>109</v>
      </c>
      <c r="E30" s="66" t="s">
        <v>491</v>
      </c>
      <c r="F30" s="34" t="s">
        <v>503</v>
      </c>
      <c r="G30" s="83" t="s">
        <v>108</v>
      </c>
      <c r="H30" s="131" t="s">
        <v>110</v>
      </c>
      <c r="I30" s="131" t="s">
        <v>746</v>
      </c>
      <c r="J30" s="83" t="s">
        <v>499</v>
      </c>
      <c r="K30" s="83"/>
      <c r="L30" s="83"/>
      <c r="M30" s="83" t="s">
        <v>794</v>
      </c>
      <c r="N30" s="83" t="s">
        <v>795</v>
      </c>
      <c r="O30" s="83" t="s">
        <v>796</v>
      </c>
      <c r="P30" s="83" t="s">
        <v>797</v>
      </c>
      <c r="Q30" s="83" t="s">
        <v>798</v>
      </c>
      <c r="R30" s="83" t="s">
        <v>799</v>
      </c>
      <c r="S30" s="83" t="s">
        <v>800</v>
      </c>
      <c r="T30" s="83" t="s">
        <v>801</v>
      </c>
      <c r="U30" s="83" t="s">
        <v>802</v>
      </c>
      <c r="V30" s="83" t="s">
        <v>803</v>
      </c>
      <c r="W30" s="83" t="s">
        <v>804</v>
      </c>
      <c r="X30" s="12" t="s">
        <v>758</v>
      </c>
      <c r="Y30" s="12" t="s">
        <v>786</v>
      </c>
    </row>
    <row r="31" spans="1:25" s="13" customFormat="1" ht="78.75" hidden="1" x14ac:dyDescent="0.25">
      <c r="A31" s="9" t="s">
        <v>102</v>
      </c>
      <c r="B31" s="10" t="s">
        <v>101</v>
      </c>
      <c r="C31" s="10" t="s">
        <v>551</v>
      </c>
      <c r="D31" s="29" t="s">
        <v>497</v>
      </c>
      <c r="E31" s="66" t="s">
        <v>103</v>
      </c>
      <c r="F31" s="34" t="s">
        <v>498</v>
      </c>
      <c r="G31" s="83" t="s">
        <v>552</v>
      </c>
      <c r="H31" s="132" t="s">
        <v>763</v>
      </c>
      <c r="I31" s="133">
        <v>0</v>
      </c>
      <c r="J31" s="116">
        <v>15</v>
      </c>
      <c r="K31" s="116"/>
      <c r="L31" s="116"/>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70.5" hidden="1" customHeight="1" x14ac:dyDescent="0.25">
      <c r="A32" s="198"/>
      <c r="B32" s="18"/>
      <c r="C32" s="18"/>
      <c r="D32" s="29" t="s">
        <v>494</v>
      </c>
      <c r="E32" s="66" t="s">
        <v>492</v>
      </c>
      <c r="F32" s="34" t="s">
        <v>493</v>
      </c>
      <c r="G32" s="83" t="s">
        <v>496</v>
      </c>
      <c r="H32" s="134" t="s">
        <v>555</v>
      </c>
      <c r="I32" s="133">
        <v>0</v>
      </c>
      <c r="J32" s="83">
        <v>15</v>
      </c>
      <c r="K32" s="83"/>
      <c r="L32" s="83"/>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hidden="1" x14ac:dyDescent="0.25">
      <c r="A33" s="9" t="s">
        <v>104</v>
      </c>
      <c r="B33" s="10" t="s">
        <v>105</v>
      </c>
      <c r="C33" s="10" t="s">
        <v>502</v>
      </c>
      <c r="D33" s="29" t="s">
        <v>500</v>
      </c>
      <c r="E33" s="66" t="s">
        <v>106</v>
      </c>
      <c r="F33" s="34" t="s">
        <v>495</v>
      </c>
      <c r="G33" s="83" t="s">
        <v>553</v>
      </c>
      <c r="H33" s="131" t="s">
        <v>557</v>
      </c>
      <c r="I33" s="135">
        <v>80</v>
      </c>
      <c r="J33" s="116">
        <v>120</v>
      </c>
      <c r="K33" s="116"/>
      <c r="L33" s="116"/>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hidden="1" customHeight="1" x14ac:dyDescent="0.25">
      <c r="A34" s="198"/>
      <c r="B34" s="18"/>
      <c r="C34" s="18"/>
      <c r="D34" s="29" t="s">
        <v>109</v>
      </c>
      <c r="E34" s="66" t="s">
        <v>107</v>
      </c>
      <c r="F34" s="34" t="s">
        <v>501</v>
      </c>
      <c r="G34" s="83" t="s">
        <v>554</v>
      </c>
      <c r="H34" s="131" t="s">
        <v>556</v>
      </c>
      <c r="I34" s="135">
        <v>1240</v>
      </c>
      <c r="J34" s="116">
        <v>1690</v>
      </c>
      <c r="K34" s="116"/>
      <c r="L34" s="116"/>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hidden="1" x14ac:dyDescent="0.25">
      <c r="A35" s="46" t="s">
        <v>644</v>
      </c>
      <c r="B35" s="18" t="s">
        <v>645</v>
      </c>
      <c r="C35" s="18" t="s">
        <v>646</v>
      </c>
      <c r="D35" s="29" t="s">
        <v>109</v>
      </c>
      <c r="E35" s="66" t="s">
        <v>647</v>
      </c>
      <c r="F35" s="34" t="s">
        <v>649</v>
      </c>
      <c r="G35" s="83" t="s">
        <v>650</v>
      </c>
      <c r="H35" s="131" t="s">
        <v>648</v>
      </c>
      <c r="I35" s="135">
        <v>7366</v>
      </c>
      <c r="J35" s="116">
        <v>8000</v>
      </c>
      <c r="K35" s="116"/>
      <c r="L35" s="116"/>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hidden="1" x14ac:dyDescent="0.25">
      <c r="A36" s="185">
        <v>2</v>
      </c>
      <c r="B36" s="187"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186"/>
      <c r="Y36" s="186"/>
    </row>
    <row r="37" spans="1:25" ht="15" hidden="1" x14ac:dyDescent="0.25">
      <c r="A37" s="196" t="s">
        <v>14</v>
      </c>
      <c r="B37" s="188"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186"/>
      <c r="Y37" s="186"/>
    </row>
    <row r="38" spans="1:25" s="13" customFormat="1" ht="94.5" hidden="1" x14ac:dyDescent="0.25">
      <c r="A38" s="9" t="s">
        <v>111</v>
      </c>
      <c r="B38" s="10" t="s">
        <v>112</v>
      </c>
      <c r="C38" s="10" t="s">
        <v>113</v>
      </c>
      <c r="D38" s="29" t="s">
        <v>117</v>
      </c>
      <c r="E38" s="66" t="s">
        <v>124</v>
      </c>
      <c r="F38" s="34" t="s">
        <v>538</v>
      </c>
      <c r="G38" s="87" t="s">
        <v>116</v>
      </c>
      <c r="H38" s="136" t="s">
        <v>747</v>
      </c>
      <c r="I38" s="137">
        <v>59.9</v>
      </c>
      <c r="J38" s="172">
        <v>60</v>
      </c>
      <c r="K38" s="172"/>
      <c r="L38" s="172"/>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hidden="1" x14ac:dyDescent="0.25">
      <c r="A39" s="22"/>
      <c r="B39" s="23"/>
      <c r="C39" s="23"/>
      <c r="D39" s="29" t="s">
        <v>118</v>
      </c>
      <c r="E39" s="66" t="s">
        <v>653</v>
      </c>
      <c r="F39" s="34" t="s">
        <v>114</v>
      </c>
      <c r="G39" s="89"/>
      <c r="H39" s="138"/>
      <c r="I39" s="139"/>
      <c r="J39" s="140"/>
      <c r="K39" s="140"/>
      <c r="L39" s="140"/>
      <c r="M39" s="141"/>
      <c r="N39" s="141"/>
      <c r="O39" s="141"/>
      <c r="P39" s="141"/>
      <c r="Q39" s="141"/>
      <c r="R39" s="141"/>
      <c r="S39" s="141"/>
      <c r="T39" s="141"/>
      <c r="U39" s="141"/>
      <c r="V39" s="141"/>
      <c r="W39" s="89"/>
      <c r="X39" s="12" t="s">
        <v>758</v>
      </c>
      <c r="Y39" s="46" t="s">
        <v>769</v>
      </c>
    </row>
    <row r="40" spans="1:25" s="13" customFormat="1" ht="63.75" hidden="1" x14ac:dyDescent="0.25">
      <c r="A40" s="22"/>
      <c r="B40" s="18"/>
      <c r="C40" s="18"/>
      <c r="D40" s="29" t="s">
        <v>118</v>
      </c>
      <c r="E40" s="66" t="s">
        <v>654</v>
      </c>
      <c r="F40" s="34" t="s">
        <v>115</v>
      </c>
      <c r="G40" s="91"/>
      <c r="H40" s="142"/>
      <c r="I40" s="143"/>
      <c r="J40" s="144"/>
      <c r="K40" s="144"/>
      <c r="L40" s="144"/>
      <c r="M40" s="92"/>
      <c r="N40" s="92"/>
      <c r="O40" s="92"/>
      <c r="P40" s="92"/>
      <c r="Q40" s="92"/>
      <c r="R40" s="92"/>
      <c r="S40" s="92"/>
      <c r="T40" s="92"/>
      <c r="U40" s="92"/>
      <c r="V40" s="92"/>
      <c r="W40" s="91"/>
      <c r="X40" s="12" t="s">
        <v>758</v>
      </c>
      <c r="Y40" s="46" t="s">
        <v>769</v>
      </c>
    </row>
    <row r="41" spans="1:25" s="13" customFormat="1" ht="78.75" hidden="1" x14ac:dyDescent="0.25">
      <c r="A41" s="33" t="s">
        <v>656</v>
      </c>
      <c r="B41" s="30" t="s">
        <v>651</v>
      </c>
      <c r="C41" s="10" t="s">
        <v>652</v>
      </c>
      <c r="D41" s="29" t="s">
        <v>118</v>
      </c>
      <c r="E41" s="66" t="s">
        <v>125</v>
      </c>
      <c r="F41" s="34" t="s">
        <v>652</v>
      </c>
      <c r="G41" s="83" t="s">
        <v>655</v>
      </c>
      <c r="H41" s="145" t="s">
        <v>739</v>
      </c>
      <c r="I41" s="146">
        <v>100</v>
      </c>
      <c r="J41" s="146">
        <v>100</v>
      </c>
      <c r="K41" s="146"/>
      <c r="L41" s="146"/>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hidden="1"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186"/>
    </row>
    <row r="43" spans="1:25" ht="115.5" hidden="1" customHeight="1" x14ac:dyDescent="0.25">
      <c r="A43" s="37" t="s">
        <v>134</v>
      </c>
      <c r="B43" s="38" t="s">
        <v>131</v>
      </c>
      <c r="C43" s="38" t="s">
        <v>133</v>
      </c>
      <c r="D43" s="39" t="s">
        <v>129</v>
      </c>
      <c r="E43" s="201" t="s">
        <v>126</v>
      </c>
      <c r="F43" s="24" t="s">
        <v>132</v>
      </c>
      <c r="G43" s="62" t="s">
        <v>144</v>
      </c>
      <c r="H43" s="86" t="s">
        <v>562</v>
      </c>
      <c r="I43" s="115">
        <v>35</v>
      </c>
      <c r="J43" s="116">
        <v>36</v>
      </c>
      <c r="K43" s="116"/>
      <c r="L43" s="116"/>
      <c r="M43" s="116">
        <v>37</v>
      </c>
      <c r="N43" s="116">
        <v>38</v>
      </c>
      <c r="O43" s="116">
        <v>39</v>
      </c>
      <c r="P43" s="116">
        <v>40</v>
      </c>
      <c r="Q43" s="116">
        <v>41</v>
      </c>
      <c r="R43" s="116">
        <v>42</v>
      </c>
      <c r="S43" s="116">
        <v>43</v>
      </c>
      <c r="T43" s="116">
        <v>44</v>
      </c>
      <c r="U43" s="116">
        <v>45</v>
      </c>
      <c r="V43" s="116">
        <v>48</v>
      </c>
      <c r="W43" s="129">
        <v>50</v>
      </c>
      <c r="X43" s="12" t="s">
        <v>758</v>
      </c>
      <c r="Y43" s="186" t="s">
        <v>711</v>
      </c>
    </row>
    <row r="44" spans="1:25" s="13" customFormat="1" ht="85.5" hidden="1" x14ac:dyDescent="0.25">
      <c r="A44" s="40"/>
      <c r="B44" s="41"/>
      <c r="C44" s="41"/>
      <c r="D44" s="42" t="s">
        <v>517</v>
      </c>
      <c r="E44" s="66" t="s">
        <v>127</v>
      </c>
      <c r="F44" s="24" t="s">
        <v>130</v>
      </c>
      <c r="G44" s="87" t="s">
        <v>277</v>
      </c>
      <c r="H44" s="87" t="s">
        <v>518</v>
      </c>
      <c r="I44" s="147">
        <v>70</v>
      </c>
      <c r="J44" s="147">
        <v>65</v>
      </c>
      <c r="K44" s="147"/>
      <c r="L44" s="147"/>
      <c r="M44" s="147">
        <v>60</v>
      </c>
      <c r="N44" s="147">
        <v>55</v>
      </c>
      <c r="O44" s="147">
        <v>50</v>
      </c>
      <c r="P44" s="147">
        <v>48</v>
      </c>
      <c r="Q44" s="147">
        <v>45</v>
      </c>
      <c r="R44" s="147">
        <v>43</v>
      </c>
      <c r="S44" s="147">
        <v>40</v>
      </c>
      <c r="T44" s="147">
        <v>37</v>
      </c>
      <c r="U44" s="147">
        <v>35</v>
      </c>
      <c r="V44" s="147">
        <v>32</v>
      </c>
      <c r="W44" s="147">
        <v>30</v>
      </c>
      <c r="X44" s="12" t="s">
        <v>758</v>
      </c>
      <c r="Y44" s="11" t="s">
        <v>712</v>
      </c>
    </row>
    <row r="45" spans="1:25" s="13" customFormat="1" ht="61.5" hidden="1" customHeight="1" x14ac:dyDescent="0.25">
      <c r="A45" s="43"/>
      <c r="B45" s="44"/>
      <c r="C45" s="44"/>
      <c r="D45" s="42" t="s">
        <v>517</v>
      </c>
      <c r="E45" s="66" t="s">
        <v>690</v>
      </c>
      <c r="F45" s="24" t="s">
        <v>691</v>
      </c>
      <c r="G45" s="91"/>
      <c r="H45" s="91"/>
      <c r="I45" s="91"/>
      <c r="J45" s="92"/>
      <c r="K45" s="92"/>
      <c r="L45" s="92"/>
      <c r="M45" s="91"/>
      <c r="N45" s="92"/>
      <c r="O45" s="92"/>
      <c r="P45" s="92"/>
      <c r="Q45" s="92"/>
      <c r="R45" s="92"/>
      <c r="S45" s="92"/>
      <c r="T45" s="92"/>
      <c r="U45" s="92"/>
      <c r="V45" s="92"/>
      <c r="W45" s="91"/>
      <c r="X45" s="12" t="s">
        <v>758</v>
      </c>
      <c r="Y45" s="45"/>
    </row>
    <row r="46" spans="1:25" ht="15" hidden="1"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186"/>
      <c r="Y46" s="186"/>
    </row>
    <row r="47" spans="1:25" s="13" customFormat="1" ht="94.5" hidden="1" x14ac:dyDescent="0.25">
      <c r="A47" s="48" t="s">
        <v>260</v>
      </c>
      <c r="B47" s="10" t="s">
        <v>136</v>
      </c>
      <c r="C47" s="10" t="s">
        <v>657</v>
      </c>
      <c r="D47" s="49" t="s">
        <v>742</v>
      </c>
      <c r="E47" s="10" t="s">
        <v>139</v>
      </c>
      <c r="F47" s="190" t="s">
        <v>714</v>
      </c>
      <c r="G47" s="83" t="s">
        <v>145</v>
      </c>
      <c r="H47" s="83" t="s">
        <v>146</v>
      </c>
      <c r="I47" s="83">
        <v>25.25</v>
      </c>
      <c r="J47" s="83">
        <v>25.77</v>
      </c>
      <c r="K47" s="83"/>
      <c r="L47" s="83"/>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hidden="1" x14ac:dyDescent="0.25">
      <c r="A48" s="50"/>
      <c r="B48" s="23"/>
      <c r="C48" s="23"/>
      <c r="D48" s="51"/>
      <c r="E48" s="23"/>
      <c r="F48" s="52"/>
      <c r="G48" s="83" t="s">
        <v>147</v>
      </c>
      <c r="H48" s="83" t="s">
        <v>148</v>
      </c>
      <c r="I48" s="116">
        <v>0</v>
      </c>
      <c r="J48" s="116">
        <v>90</v>
      </c>
      <c r="K48" s="116"/>
      <c r="L48" s="116"/>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hidden="1" x14ac:dyDescent="0.25">
      <c r="A49" s="53"/>
      <c r="B49" s="18"/>
      <c r="C49" s="18"/>
      <c r="D49" s="54"/>
      <c r="E49" s="18"/>
      <c r="F49" s="55"/>
      <c r="G49" s="83" t="s">
        <v>149</v>
      </c>
      <c r="H49" s="83" t="s">
        <v>658</v>
      </c>
      <c r="I49" s="116">
        <v>80</v>
      </c>
      <c r="J49" s="116">
        <v>77</v>
      </c>
      <c r="K49" s="116"/>
      <c r="L49" s="116"/>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hidden="1" customHeight="1" x14ac:dyDescent="0.25">
      <c r="A50" s="53" t="s">
        <v>261</v>
      </c>
      <c r="B50" s="66" t="s">
        <v>138</v>
      </c>
      <c r="C50" s="66" t="s">
        <v>141</v>
      </c>
      <c r="D50" s="29" t="s">
        <v>137</v>
      </c>
      <c r="E50" s="66" t="s">
        <v>156</v>
      </c>
      <c r="F50" s="24" t="s">
        <v>142</v>
      </c>
      <c r="G50" s="83" t="s">
        <v>811</v>
      </c>
      <c r="H50" s="83" t="s">
        <v>539</v>
      </c>
      <c r="I50" s="116">
        <v>39</v>
      </c>
      <c r="J50" s="181">
        <v>40</v>
      </c>
      <c r="K50" s="181"/>
      <c r="L50" s="181"/>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hidden="1" x14ac:dyDescent="0.25">
      <c r="A51" s="33" t="s">
        <v>262</v>
      </c>
      <c r="B51" s="30" t="s">
        <v>140</v>
      </c>
      <c r="C51" s="10" t="s">
        <v>143</v>
      </c>
      <c r="D51" s="49" t="s">
        <v>137</v>
      </c>
      <c r="E51" s="10" t="s">
        <v>157</v>
      </c>
      <c r="F51" s="190" t="s">
        <v>530</v>
      </c>
      <c r="G51" s="126" t="s">
        <v>812</v>
      </c>
      <c r="H51" s="126" t="s">
        <v>540</v>
      </c>
      <c r="I51" s="149" t="s">
        <v>35</v>
      </c>
      <c r="J51" s="116">
        <v>30</v>
      </c>
      <c r="K51" s="116"/>
      <c r="L51" s="116"/>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hidden="1"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hidden="1" x14ac:dyDescent="0.25">
      <c r="A53" s="9" t="s">
        <v>263</v>
      </c>
      <c r="B53" s="10" t="s">
        <v>155</v>
      </c>
      <c r="C53" s="10" t="s">
        <v>659</v>
      </c>
      <c r="D53" s="29" t="s">
        <v>517</v>
      </c>
      <c r="E53" s="66" t="s">
        <v>159</v>
      </c>
      <c r="F53" s="66" t="s">
        <v>150</v>
      </c>
      <c r="G53" s="87" t="s">
        <v>166</v>
      </c>
      <c r="H53" s="85" t="s">
        <v>451</v>
      </c>
      <c r="I53" s="150">
        <v>0</v>
      </c>
      <c r="J53" s="150">
        <v>0</v>
      </c>
      <c r="K53" s="150"/>
      <c r="L53" s="150"/>
      <c r="M53" s="150">
        <v>0</v>
      </c>
      <c r="N53" s="150">
        <v>0</v>
      </c>
      <c r="O53" s="150">
        <v>0</v>
      </c>
      <c r="P53" s="150">
        <v>0</v>
      </c>
      <c r="Q53" s="150">
        <v>0</v>
      </c>
      <c r="R53" s="150">
        <v>0</v>
      </c>
      <c r="S53" s="150">
        <v>0</v>
      </c>
      <c r="T53" s="150">
        <v>0</v>
      </c>
      <c r="U53" s="150">
        <v>0</v>
      </c>
      <c r="V53" s="150">
        <v>0</v>
      </c>
      <c r="W53" s="147">
        <v>4</v>
      </c>
      <c r="X53" s="12" t="s">
        <v>758</v>
      </c>
      <c r="Y53" s="12" t="s">
        <v>461</v>
      </c>
    </row>
    <row r="54" spans="1:25" ht="51" hidden="1" x14ac:dyDescent="0.25">
      <c r="A54" s="22"/>
      <c r="B54" s="23"/>
      <c r="C54" s="23"/>
      <c r="D54" s="29" t="s">
        <v>517</v>
      </c>
      <c r="E54" s="66" t="s">
        <v>160</v>
      </c>
      <c r="F54" s="66" t="s">
        <v>814</v>
      </c>
      <c r="G54" s="89"/>
      <c r="H54" s="88"/>
      <c r="I54" s="88"/>
      <c r="J54" s="141"/>
      <c r="K54" s="141"/>
      <c r="L54" s="141"/>
      <c r="M54" s="89"/>
      <c r="N54" s="141"/>
      <c r="O54" s="141"/>
      <c r="P54" s="141"/>
      <c r="Q54" s="141"/>
      <c r="R54" s="141"/>
      <c r="S54" s="141"/>
      <c r="T54" s="141"/>
      <c r="U54" s="141"/>
      <c r="V54" s="141"/>
      <c r="W54" s="89"/>
      <c r="X54" s="12" t="s">
        <v>758</v>
      </c>
      <c r="Y54" s="12" t="s">
        <v>461</v>
      </c>
    </row>
    <row r="55" spans="1:25" ht="51" hidden="1" x14ac:dyDescent="0.25">
      <c r="A55" s="22"/>
      <c r="B55" s="23"/>
      <c r="C55" s="23"/>
      <c r="D55" s="29" t="s">
        <v>517</v>
      </c>
      <c r="E55" s="66" t="s">
        <v>161</v>
      </c>
      <c r="F55" s="66" t="s">
        <v>151</v>
      </c>
      <c r="G55" s="141"/>
      <c r="H55" s="151"/>
      <c r="I55" s="151"/>
      <c r="J55" s="141"/>
      <c r="K55" s="141"/>
      <c r="L55" s="141"/>
      <c r="M55" s="89"/>
      <c r="N55" s="141"/>
      <c r="O55" s="141"/>
      <c r="P55" s="141"/>
      <c r="Q55" s="141"/>
      <c r="R55" s="141"/>
      <c r="S55" s="141"/>
      <c r="T55" s="141"/>
      <c r="U55" s="141"/>
      <c r="V55" s="141"/>
      <c r="W55" s="89"/>
      <c r="X55" s="12" t="s">
        <v>758</v>
      </c>
      <c r="Y55" s="12" t="s">
        <v>461</v>
      </c>
    </row>
    <row r="56" spans="1:25" ht="51" hidden="1" x14ac:dyDescent="0.25">
      <c r="A56" s="198"/>
      <c r="B56" s="18"/>
      <c r="C56" s="18"/>
      <c r="D56" s="29" t="s">
        <v>517</v>
      </c>
      <c r="E56" s="66" t="s">
        <v>162</v>
      </c>
      <c r="F56" s="66" t="s">
        <v>152</v>
      </c>
      <c r="G56" s="92"/>
      <c r="H56" s="152"/>
      <c r="I56" s="152"/>
      <c r="J56" s="92"/>
      <c r="K56" s="92"/>
      <c r="L56" s="92"/>
      <c r="M56" s="91"/>
      <c r="N56" s="92"/>
      <c r="O56" s="92"/>
      <c r="P56" s="92"/>
      <c r="Q56" s="92"/>
      <c r="R56" s="92"/>
      <c r="S56" s="92"/>
      <c r="T56" s="92"/>
      <c r="U56" s="92"/>
      <c r="V56" s="92"/>
      <c r="W56" s="91"/>
      <c r="X56" s="12" t="s">
        <v>758</v>
      </c>
      <c r="Y56" s="12" t="s">
        <v>461</v>
      </c>
    </row>
    <row r="57" spans="1:25" ht="165" hidden="1" x14ac:dyDescent="0.25">
      <c r="A57" s="9" t="s">
        <v>264</v>
      </c>
      <c r="B57" s="10" t="s">
        <v>158</v>
      </c>
      <c r="C57" s="10" t="s">
        <v>429</v>
      </c>
      <c r="D57" s="29" t="s">
        <v>428</v>
      </c>
      <c r="E57" s="66" t="s">
        <v>163</v>
      </c>
      <c r="F57" s="66" t="s">
        <v>153</v>
      </c>
      <c r="G57" s="87" t="s">
        <v>167</v>
      </c>
      <c r="H57" s="85" t="s">
        <v>450</v>
      </c>
      <c r="I57" s="150">
        <v>0</v>
      </c>
      <c r="J57" s="150">
        <v>0</v>
      </c>
      <c r="K57" s="150"/>
      <c r="L57" s="150"/>
      <c r="M57" s="150">
        <v>0</v>
      </c>
      <c r="N57" s="150">
        <v>0</v>
      </c>
      <c r="O57" s="150">
        <v>0</v>
      </c>
      <c r="P57" s="150">
        <v>0</v>
      </c>
      <c r="Q57" s="150">
        <v>0</v>
      </c>
      <c r="R57" s="150">
        <v>0</v>
      </c>
      <c r="S57" s="150">
        <v>0</v>
      </c>
      <c r="T57" s="150">
        <v>0</v>
      </c>
      <c r="U57" s="150">
        <v>0</v>
      </c>
      <c r="V57" s="150">
        <v>0</v>
      </c>
      <c r="W57" s="147">
        <v>3</v>
      </c>
      <c r="X57" s="12" t="s">
        <v>758</v>
      </c>
      <c r="Y57" s="12" t="s">
        <v>461</v>
      </c>
    </row>
    <row r="58" spans="1:25" ht="63.75" hidden="1" x14ac:dyDescent="0.25">
      <c r="A58" s="22"/>
      <c r="B58" s="23"/>
      <c r="C58" s="23"/>
      <c r="D58" s="29" t="s">
        <v>428</v>
      </c>
      <c r="E58" s="66" t="s">
        <v>164</v>
      </c>
      <c r="F58" s="66" t="s">
        <v>154</v>
      </c>
      <c r="G58" s="141"/>
      <c r="H58" s="151"/>
      <c r="I58" s="151"/>
      <c r="J58" s="141"/>
      <c r="K58" s="141"/>
      <c r="L58" s="141"/>
      <c r="M58" s="89"/>
      <c r="N58" s="141"/>
      <c r="O58" s="141"/>
      <c r="P58" s="141"/>
      <c r="Q58" s="141"/>
      <c r="R58" s="141"/>
      <c r="S58" s="141"/>
      <c r="T58" s="141"/>
      <c r="U58" s="141"/>
      <c r="V58" s="141"/>
      <c r="W58" s="89"/>
      <c r="X58" s="12" t="s">
        <v>758</v>
      </c>
      <c r="Y58" s="12" t="s">
        <v>461</v>
      </c>
    </row>
    <row r="59" spans="1:25" ht="63.75" hidden="1" x14ac:dyDescent="0.25">
      <c r="A59" s="198"/>
      <c r="B59" s="18"/>
      <c r="C59" s="18"/>
      <c r="D59" s="29" t="s">
        <v>428</v>
      </c>
      <c r="E59" s="66" t="s">
        <v>165</v>
      </c>
      <c r="F59" s="66" t="s">
        <v>128</v>
      </c>
      <c r="G59" s="92"/>
      <c r="H59" s="152"/>
      <c r="I59" s="152"/>
      <c r="J59" s="92"/>
      <c r="K59" s="92"/>
      <c r="L59" s="92"/>
      <c r="M59" s="91"/>
      <c r="N59" s="92"/>
      <c r="O59" s="92"/>
      <c r="P59" s="92"/>
      <c r="Q59" s="92"/>
      <c r="R59" s="92"/>
      <c r="S59" s="92"/>
      <c r="T59" s="92"/>
      <c r="U59" s="92"/>
      <c r="V59" s="92"/>
      <c r="W59" s="91"/>
      <c r="X59" s="12" t="s">
        <v>758</v>
      </c>
      <c r="Y59" s="12" t="s">
        <v>461</v>
      </c>
    </row>
    <row r="60" spans="1:25" hidden="1"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140.25" hidden="1" x14ac:dyDescent="0.25">
      <c r="A61" s="9" t="s">
        <v>265</v>
      </c>
      <c r="B61" s="10" t="s">
        <v>168</v>
      </c>
      <c r="C61" s="10" t="s">
        <v>169</v>
      </c>
      <c r="D61" s="29" t="s">
        <v>715</v>
      </c>
      <c r="E61" s="66" t="s">
        <v>175</v>
      </c>
      <c r="F61" s="24" t="s">
        <v>716</v>
      </c>
      <c r="G61" s="87" t="s">
        <v>170</v>
      </c>
      <c r="H61" s="87" t="s">
        <v>745</v>
      </c>
      <c r="I61" s="153">
        <v>0</v>
      </c>
      <c r="J61" s="148">
        <v>0</v>
      </c>
      <c r="K61" s="148"/>
      <c r="L61" s="148"/>
      <c r="M61" s="148">
        <v>0</v>
      </c>
      <c r="N61" s="148">
        <v>0</v>
      </c>
      <c r="O61" s="148">
        <v>0</v>
      </c>
      <c r="P61" s="148">
        <v>0.375</v>
      </c>
      <c r="Q61" s="148">
        <v>0.875</v>
      </c>
      <c r="R61" s="148">
        <v>1</v>
      </c>
      <c r="S61" s="148">
        <v>1</v>
      </c>
      <c r="T61" s="148">
        <v>1</v>
      </c>
      <c r="U61" s="148">
        <v>1</v>
      </c>
      <c r="V61" s="148">
        <v>1</v>
      </c>
      <c r="W61" s="148">
        <v>1</v>
      </c>
      <c r="X61" s="12" t="s">
        <v>758</v>
      </c>
      <c r="Y61" s="12" t="s">
        <v>461</v>
      </c>
    </row>
    <row r="62" spans="1:25" ht="140.25" hidden="1" x14ac:dyDescent="0.25">
      <c r="A62" s="22"/>
      <c r="B62" s="23"/>
      <c r="C62" s="23"/>
      <c r="D62" s="29" t="s">
        <v>715</v>
      </c>
      <c r="E62" s="66" t="s">
        <v>176</v>
      </c>
      <c r="F62" s="24" t="s">
        <v>119</v>
      </c>
      <c r="G62" s="141"/>
      <c r="H62" s="141"/>
      <c r="I62" s="141"/>
      <c r="J62" s="60"/>
      <c r="K62" s="60"/>
      <c r="L62" s="60"/>
      <c r="M62" s="83"/>
      <c r="N62" s="60"/>
      <c r="O62" s="60"/>
      <c r="P62" s="60"/>
      <c r="Q62" s="60"/>
      <c r="R62" s="60"/>
      <c r="S62" s="60"/>
      <c r="T62" s="60"/>
      <c r="U62" s="60"/>
      <c r="V62" s="60"/>
      <c r="W62" s="83"/>
      <c r="X62" s="12" t="s">
        <v>758</v>
      </c>
      <c r="Y62" s="12" t="s">
        <v>461</v>
      </c>
    </row>
    <row r="63" spans="1:25" ht="140.25" hidden="1" x14ac:dyDescent="0.25">
      <c r="A63" s="22"/>
      <c r="B63" s="23"/>
      <c r="C63" s="23"/>
      <c r="D63" s="29" t="s">
        <v>715</v>
      </c>
      <c r="E63" s="66" t="s">
        <v>177</v>
      </c>
      <c r="F63" s="24" t="s">
        <v>717</v>
      </c>
      <c r="G63" s="141"/>
      <c r="H63" s="141"/>
      <c r="I63" s="141"/>
      <c r="J63" s="60"/>
      <c r="K63" s="60"/>
      <c r="L63" s="60"/>
      <c r="M63" s="83"/>
      <c r="N63" s="60"/>
      <c r="O63" s="60"/>
      <c r="P63" s="60"/>
      <c r="Q63" s="60"/>
      <c r="R63" s="60"/>
      <c r="S63" s="60"/>
      <c r="T63" s="60"/>
      <c r="U63" s="60"/>
      <c r="V63" s="60"/>
      <c r="W63" s="83"/>
      <c r="X63" s="12" t="s">
        <v>758</v>
      </c>
      <c r="Y63" s="12" t="s">
        <v>461</v>
      </c>
    </row>
    <row r="64" spans="1:25" ht="140.25" hidden="1" x14ac:dyDescent="0.25">
      <c r="A64" s="22"/>
      <c r="B64" s="23"/>
      <c r="C64" s="23"/>
      <c r="D64" s="29" t="s">
        <v>715</v>
      </c>
      <c r="E64" s="66" t="s">
        <v>178</v>
      </c>
      <c r="F64" s="24" t="s">
        <v>120</v>
      </c>
      <c r="G64" s="141"/>
      <c r="H64" s="141"/>
      <c r="I64" s="141"/>
      <c r="J64" s="60"/>
      <c r="K64" s="60"/>
      <c r="L64" s="60"/>
      <c r="M64" s="83"/>
      <c r="N64" s="60"/>
      <c r="O64" s="60"/>
      <c r="P64" s="60"/>
      <c r="Q64" s="60"/>
      <c r="R64" s="60"/>
      <c r="S64" s="60"/>
      <c r="T64" s="60"/>
      <c r="U64" s="60"/>
      <c r="V64" s="60"/>
      <c r="W64" s="83"/>
      <c r="X64" s="12" t="s">
        <v>758</v>
      </c>
      <c r="Y64" s="12" t="s">
        <v>461</v>
      </c>
    </row>
    <row r="65" spans="1:25" ht="140.25" hidden="1" x14ac:dyDescent="0.25">
      <c r="A65" s="22"/>
      <c r="B65" s="23"/>
      <c r="C65" s="23"/>
      <c r="D65" s="29" t="s">
        <v>715</v>
      </c>
      <c r="E65" s="66" t="s">
        <v>179</v>
      </c>
      <c r="F65" s="24" t="s">
        <v>718</v>
      </c>
      <c r="G65" s="89"/>
      <c r="H65" s="89"/>
      <c r="I65" s="89"/>
      <c r="J65" s="60"/>
      <c r="K65" s="60"/>
      <c r="L65" s="60"/>
      <c r="M65" s="83"/>
      <c r="N65" s="60"/>
      <c r="O65" s="60"/>
      <c r="P65" s="60"/>
      <c r="Q65" s="60"/>
      <c r="R65" s="60"/>
      <c r="S65" s="60"/>
      <c r="T65" s="60"/>
      <c r="U65" s="60"/>
      <c r="V65" s="60"/>
      <c r="W65" s="83"/>
      <c r="X65" s="12" t="s">
        <v>758</v>
      </c>
      <c r="Y65" s="12" t="s">
        <v>461</v>
      </c>
    </row>
    <row r="66" spans="1:25" ht="140.25" hidden="1" x14ac:dyDescent="0.25">
      <c r="A66" s="22"/>
      <c r="B66" s="23"/>
      <c r="C66" s="23"/>
      <c r="D66" s="29" t="s">
        <v>715</v>
      </c>
      <c r="E66" s="66" t="s">
        <v>180</v>
      </c>
      <c r="F66" s="24" t="s">
        <v>121</v>
      </c>
      <c r="G66" s="141"/>
      <c r="H66" s="141"/>
      <c r="I66" s="141"/>
      <c r="J66" s="60"/>
      <c r="K66" s="60"/>
      <c r="L66" s="60"/>
      <c r="M66" s="83"/>
      <c r="N66" s="60"/>
      <c r="O66" s="60"/>
      <c r="P66" s="60"/>
      <c r="Q66" s="60"/>
      <c r="R66" s="60"/>
      <c r="S66" s="60"/>
      <c r="T66" s="60"/>
      <c r="U66" s="60"/>
      <c r="V66" s="60"/>
      <c r="W66" s="83"/>
      <c r="X66" s="12" t="s">
        <v>758</v>
      </c>
      <c r="Y66" s="12" t="s">
        <v>461</v>
      </c>
    </row>
    <row r="67" spans="1:25" ht="140.25" hidden="1" x14ac:dyDescent="0.25">
      <c r="A67" s="22"/>
      <c r="B67" s="23"/>
      <c r="C67" s="23"/>
      <c r="D67" s="29" t="s">
        <v>715</v>
      </c>
      <c r="E67" s="66" t="s">
        <v>181</v>
      </c>
      <c r="F67" s="24" t="s">
        <v>719</v>
      </c>
      <c r="G67" s="141"/>
      <c r="H67" s="141"/>
      <c r="I67" s="141"/>
      <c r="J67" s="60"/>
      <c r="K67" s="60"/>
      <c r="L67" s="60"/>
      <c r="M67" s="83"/>
      <c r="N67" s="60"/>
      <c r="O67" s="60"/>
      <c r="P67" s="60"/>
      <c r="Q67" s="60"/>
      <c r="R67" s="60"/>
      <c r="S67" s="60"/>
      <c r="T67" s="60"/>
      <c r="U67" s="60"/>
      <c r="V67" s="60"/>
      <c r="W67" s="83"/>
      <c r="X67" s="12" t="s">
        <v>758</v>
      </c>
      <c r="Y67" s="12" t="s">
        <v>461</v>
      </c>
    </row>
    <row r="68" spans="1:25" ht="140.25" hidden="1" x14ac:dyDescent="0.25">
      <c r="A68" s="22"/>
      <c r="B68" s="23"/>
      <c r="C68" s="23"/>
      <c r="D68" s="29" t="s">
        <v>715</v>
      </c>
      <c r="E68" s="66" t="s">
        <v>182</v>
      </c>
      <c r="F68" s="24" t="s">
        <v>122</v>
      </c>
      <c r="G68" s="141"/>
      <c r="H68" s="141"/>
      <c r="I68" s="141"/>
      <c r="J68" s="60"/>
      <c r="K68" s="60"/>
      <c r="L68" s="60"/>
      <c r="M68" s="83"/>
      <c r="N68" s="60"/>
      <c r="O68" s="60"/>
      <c r="P68" s="60"/>
      <c r="Q68" s="60"/>
      <c r="R68" s="60"/>
      <c r="S68" s="60"/>
      <c r="T68" s="60"/>
      <c r="U68" s="60"/>
      <c r="V68" s="60"/>
      <c r="W68" s="83"/>
      <c r="X68" s="12" t="s">
        <v>758</v>
      </c>
      <c r="Y68" s="12" t="s">
        <v>461</v>
      </c>
    </row>
    <row r="69" spans="1:25" ht="140.25" hidden="1" x14ac:dyDescent="0.25">
      <c r="A69" s="22"/>
      <c r="B69" s="23"/>
      <c r="C69" s="23"/>
      <c r="D69" s="29" t="s">
        <v>715</v>
      </c>
      <c r="E69" s="66" t="s">
        <v>183</v>
      </c>
      <c r="F69" s="24" t="s">
        <v>720</v>
      </c>
      <c r="G69" s="141"/>
      <c r="H69" s="141"/>
      <c r="I69" s="141"/>
      <c r="J69" s="60"/>
      <c r="K69" s="60"/>
      <c r="L69" s="60"/>
      <c r="M69" s="83"/>
      <c r="N69" s="60"/>
      <c r="O69" s="60"/>
      <c r="P69" s="60"/>
      <c r="Q69" s="60"/>
      <c r="R69" s="60"/>
      <c r="S69" s="60"/>
      <c r="T69" s="60"/>
      <c r="U69" s="60"/>
      <c r="V69" s="60"/>
      <c r="W69" s="83"/>
      <c r="X69" s="12" t="s">
        <v>758</v>
      </c>
      <c r="Y69" s="12" t="s">
        <v>461</v>
      </c>
    </row>
    <row r="70" spans="1:25" ht="140.25" hidden="1" x14ac:dyDescent="0.25">
      <c r="A70" s="198"/>
      <c r="B70" s="18"/>
      <c r="C70" s="18"/>
      <c r="D70" s="29" t="s">
        <v>715</v>
      </c>
      <c r="E70" s="66" t="s">
        <v>184</v>
      </c>
      <c r="F70" s="24" t="s">
        <v>123</v>
      </c>
      <c r="G70" s="92"/>
      <c r="H70" s="92"/>
      <c r="I70" s="92"/>
      <c r="J70" s="60"/>
      <c r="K70" s="60"/>
      <c r="L70" s="60"/>
      <c r="M70" s="83"/>
      <c r="N70" s="60"/>
      <c r="O70" s="60"/>
      <c r="P70" s="60"/>
      <c r="Q70" s="60"/>
      <c r="R70" s="60"/>
      <c r="S70" s="60"/>
      <c r="T70" s="60"/>
      <c r="U70" s="60"/>
      <c r="V70" s="60"/>
      <c r="W70" s="83"/>
      <c r="X70" s="12" t="s">
        <v>758</v>
      </c>
      <c r="Y70" s="12" t="s">
        <v>461</v>
      </c>
    </row>
    <row r="71" spans="1:25" ht="18.75" hidden="1" customHeight="1" x14ac:dyDescent="0.25">
      <c r="A71" s="194"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186" t="s">
        <v>461</v>
      </c>
    </row>
    <row r="72" spans="1:25" ht="204.75" hidden="1" x14ac:dyDescent="0.25">
      <c r="A72" s="9" t="s">
        <v>267</v>
      </c>
      <c r="B72" s="10" t="s">
        <v>173</v>
      </c>
      <c r="C72" s="10" t="s">
        <v>174</v>
      </c>
      <c r="D72" s="29" t="s">
        <v>171</v>
      </c>
      <c r="E72" s="66" t="s">
        <v>187</v>
      </c>
      <c r="F72" s="24" t="s">
        <v>185</v>
      </c>
      <c r="G72" s="83" t="s">
        <v>189</v>
      </c>
      <c r="H72" s="86" t="s">
        <v>813</v>
      </c>
      <c r="I72" s="115">
        <v>3</v>
      </c>
      <c r="J72" s="116">
        <v>1</v>
      </c>
      <c r="K72" s="116"/>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hidden="1" x14ac:dyDescent="0.25">
      <c r="A73" s="22"/>
      <c r="B73" s="23"/>
      <c r="C73" s="23"/>
      <c r="D73" s="49" t="s">
        <v>171</v>
      </c>
      <c r="E73" s="10" t="s">
        <v>188</v>
      </c>
      <c r="F73" s="190" t="s">
        <v>186</v>
      </c>
      <c r="G73" s="83" t="s">
        <v>190</v>
      </c>
      <c r="H73" s="86" t="s">
        <v>591</v>
      </c>
      <c r="I73" s="115">
        <v>2</v>
      </c>
      <c r="J73" s="116">
        <v>3</v>
      </c>
      <c r="K73" s="116"/>
      <c r="L73" s="116"/>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hidden="1" x14ac:dyDescent="0.25">
      <c r="A74" s="198"/>
      <c r="B74" s="18"/>
      <c r="C74" s="18"/>
      <c r="D74" s="49" t="s">
        <v>171</v>
      </c>
      <c r="E74" s="18"/>
      <c r="F74" s="55"/>
      <c r="G74" s="83" t="s">
        <v>191</v>
      </c>
      <c r="H74" s="86" t="s">
        <v>592</v>
      </c>
      <c r="I74" s="115">
        <v>10</v>
      </c>
      <c r="J74" s="116">
        <v>15</v>
      </c>
      <c r="K74" s="116"/>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customHeight="1" x14ac:dyDescent="0.25">
      <c r="A75" s="206" t="s">
        <v>35</v>
      </c>
      <c r="B75" s="189"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hidden="1" x14ac:dyDescent="0.25">
      <c r="A76" s="194"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0" hidden="1" x14ac:dyDescent="0.25">
      <c r="A77" s="9" t="s">
        <v>268</v>
      </c>
      <c r="B77" s="10" t="s">
        <v>192</v>
      </c>
      <c r="C77" s="10" t="s">
        <v>199</v>
      </c>
      <c r="D77" s="29" t="s">
        <v>433</v>
      </c>
      <c r="E77" s="66" t="s">
        <v>193</v>
      </c>
      <c r="F77" s="24" t="s">
        <v>203</v>
      </c>
      <c r="G77" s="83" t="s">
        <v>274</v>
      </c>
      <c r="H77" s="86" t="s">
        <v>661</v>
      </c>
      <c r="I77" s="163">
        <v>13.8</v>
      </c>
      <c r="J77" s="163">
        <v>13.7</v>
      </c>
      <c r="K77" s="163"/>
      <c r="L77" s="163"/>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135" hidden="1" x14ac:dyDescent="0.25">
      <c r="A78" s="22"/>
      <c r="B78" s="23"/>
      <c r="C78" s="23"/>
      <c r="D78" s="29" t="s">
        <v>433</v>
      </c>
      <c r="E78" s="66" t="s">
        <v>200</v>
      </c>
      <c r="F78" s="24" t="s">
        <v>204</v>
      </c>
      <c r="G78" s="83" t="s">
        <v>275</v>
      </c>
      <c r="H78" s="86" t="s">
        <v>662</v>
      </c>
      <c r="I78" s="154">
        <v>47</v>
      </c>
      <c r="J78" s="154">
        <v>48</v>
      </c>
      <c r="K78" s="154"/>
      <c r="L78" s="154"/>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hidden="1" x14ac:dyDescent="0.25">
      <c r="A79" s="22"/>
      <c r="B79" s="23"/>
      <c r="C79" s="23"/>
      <c r="D79" s="29" t="s">
        <v>433</v>
      </c>
      <c r="E79" s="66" t="s">
        <v>201</v>
      </c>
      <c r="F79" s="24" t="s">
        <v>205</v>
      </c>
      <c r="G79" s="83" t="s">
        <v>276</v>
      </c>
      <c r="H79" s="86" t="s">
        <v>663</v>
      </c>
      <c r="I79" s="154">
        <v>60</v>
      </c>
      <c r="J79" s="154">
        <v>62</v>
      </c>
      <c r="K79" s="154"/>
      <c r="L79" s="154"/>
      <c r="M79" s="154">
        <v>64</v>
      </c>
      <c r="N79" s="154">
        <v>66</v>
      </c>
      <c r="O79" s="154">
        <v>68</v>
      </c>
      <c r="P79" s="154">
        <v>70</v>
      </c>
      <c r="Q79" s="154">
        <v>72</v>
      </c>
      <c r="R79" s="154">
        <v>74</v>
      </c>
      <c r="S79" s="154">
        <v>76</v>
      </c>
      <c r="T79" s="154">
        <v>78</v>
      </c>
      <c r="U79" s="116">
        <v>80</v>
      </c>
      <c r="V79" s="116">
        <v>82</v>
      </c>
      <c r="W79" s="148">
        <v>0.84</v>
      </c>
      <c r="X79" s="46" t="s">
        <v>759</v>
      </c>
      <c r="Y79" s="12" t="s">
        <v>779</v>
      </c>
    </row>
    <row r="80" spans="1:25" ht="89.25" hidden="1" x14ac:dyDescent="0.25">
      <c r="A80" s="198"/>
      <c r="B80" s="18"/>
      <c r="C80" s="18"/>
      <c r="D80" s="29" t="s">
        <v>433</v>
      </c>
      <c r="E80" s="66" t="s">
        <v>202</v>
      </c>
      <c r="F80" s="24" t="s">
        <v>206</v>
      </c>
      <c r="G80" s="83" t="s">
        <v>425</v>
      </c>
      <c r="H80" s="86" t="s">
        <v>426</v>
      </c>
      <c r="I80" s="83">
        <v>1.3</v>
      </c>
      <c r="J80" s="83">
        <v>1.3</v>
      </c>
      <c r="K80" s="83"/>
      <c r="L80" s="83"/>
      <c r="M80" s="83">
        <v>1.3</v>
      </c>
      <c r="N80" s="83">
        <v>1.3</v>
      </c>
      <c r="O80" s="83">
        <v>1.3</v>
      </c>
      <c r="P80" s="83">
        <v>1.3</v>
      </c>
      <c r="Q80" s="83">
        <v>1.3</v>
      </c>
      <c r="R80" s="83">
        <v>1.3</v>
      </c>
      <c r="S80" s="83">
        <v>1.8</v>
      </c>
      <c r="T80" s="83">
        <v>1.8</v>
      </c>
      <c r="U80" s="83">
        <v>2</v>
      </c>
      <c r="V80" s="83">
        <v>2</v>
      </c>
      <c r="W80" s="83">
        <v>2</v>
      </c>
      <c r="X80" s="46" t="s">
        <v>759</v>
      </c>
      <c r="Y80" s="12" t="s">
        <v>779</v>
      </c>
    </row>
    <row r="81" spans="1:25" ht="195" hidden="1" x14ac:dyDescent="0.25">
      <c r="A81" s="9" t="s">
        <v>269</v>
      </c>
      <c r="B81" s="10" t="s">
        <v>194</v>
      </c>
      <c r="C81" s="10" t="s">
        <v>452</v>
      </c>
      <c r="D81" s="29" t="s">
        <v>433</v>
      </c>
      <c r="E81" s="66" t="s">
        <v>207</v>
      </c>
      <c r="F81" s="24" t="s">
        <v>208</v>
      </c>
      <c r="G81" s="87" t="s">
        <v>427</v>
      </c>
      <c r="H81" s="85" t="s">
        <v>664</v>
      </c>
      <c r="I81" s="163">
        <v>68</v>
      </c>
      <c r="J81" s="163">
        <v>68</v>
      </c>
      <c r="K81" s="163"/>
      <c r="L81" s="163"/>
      <c r="M81" s="163">
        <v>68</v>
      </c>
      <c r="N81" s="163">
        <v>69</v>
      </c>
      <c r="O81" s="163">
        <v>69</v>
      </c>
      <c r="P81" s="163">
        <v>69</v>
      </c>
      <c r="Q81" s="163">
        <v>70</v>
      </c>
      <c r="R81" s="163">
        <v>70.5</v>
      </c>
      <c r="S81" s="163">
        <v>71</v>
      </c>
      <c r="T81" s="163">
        <v>72</v>
      </c>
      <c r="U81" s="83">
        <v>72.5</v>
      </c>
      <c r="V81" s="83">
        <v>73</v>
      </c>
      <c r="W81" s="83">
        <v>73.599999999999994</v>
      </c>
      <c r="X81" s="46" t="s">
        <v>759</v>
      </c>
      <c r="Y81" s="12" t="s">
        <v>779</v>
      </c>
    </row>
    <row r="82" spans="1:25" ht="105" hidden="1" x14ac:dyDescent="0.25">
      <c r="A82" s="22"/>
      <c r="B82" s="23"/>
      <c r="C82" s="23"/>
      <c r="D82" s="29" t="s">
        <v>433</v>
      </c>
      <c r="E82" s="66" t="s">
        <v>210</v>
      </c>
      <c r="F82" s="24" t="s">
        <v>209</v>
      </c>
      <c r="G82" s="89"/>
      <c r="H82" s="89"/>
      <c r="I82" s="89"/>
      <c r="J82" s="92"/>
      <c r="K82" s="92"/>
      <c r="L82" s="92"/>
      <c r="M82" s="91"/>
      <c r="N82" s="92"/>
      <c r="O82" s="92"/>
      <c r="P82" s="92"/>
      <c r="Q82" s="92"/>
      <c r="R82" s="92"/>
      <c r="S82" s="92"/>
      <c r="T82" s="92"/>
      <c r="U82" s="92"/>
      <c r="V82" s="92"/>
      <c r="W82" s="83"/>
      <c r="X82" s="46" t="s">
        <v>759</v>
      </c>
      <c r="Y82" s="12" t="s">
        <v>779</v>
      </c>
    </row>
    <row r="83" spans="1:25" ht="120" hidden="1" x14ac:dyDescent="0.25">
      <c r="A83" s="22"/>
      <c r="B83" s="23"/>
      <c r="C83" s="23"/>
      <c r="D83" s="29" t="s">
        <v>433</v>
      </c>
      <c r="E83" s="66" t="s">
        <v>211</v>
      </c>
      <c r="F83" s="24" t="s">
        <v>214</v>
      </c>
      <c r="G83" s="89"/>
      <c r="H83" s="89"/>
      <c r="I83" s="89"/>
      <c r="J83" s="60"/>
      <c r="K83" s="60"/>
      <c r="L83" s="60"/>
      <c r="M83" s="83"/>
      <c r="N83" s="60"/>
      <c r="O83" s="60"/>
      <c r="P83" s="60"/>
      <c r="Q83" s="60"/>
      <c r="R83" s="60"/>
      <c r="S83" s="60"/>
      <c r="T83" s="60"/>
      <c r="U83" s="60"/>
      <c r="V83" s="60"/>
      <c r="W83" s="83"/>
      <c r="X83" s="46" t="s">
        <v>759</v>
      </c>
      <c r="Y83" s="12" t="s">
        <v>779</v>
      </c>
    </row>
    <row r="84" spans="1:25" ht="90" hidden="1" x14ac:dyDescent="0.25">
      <c r="A84" s="22"/>
      <c r="B84" s="23"/>
      <c r="C84" s="23"/>
      <c r="D84" s="29" t="s">
        <v>433</v>
      </c>
      <c r="E84" s="66" t="s">
        <v>212</v>
      </c>
      <c r="F84" s="24" t="s">
        <v>215</v>
      </c>
      <c r="G84" s="89"/>
      <c r="H84" s="89"/>
      <c r="I84" s="89"/>
      <c r="J84" s="60"/>
      <c r="K84" s="60"/>
      <c r="L84" s="60"/>
      <c r="M84" s="83"/>
      <c r="N84" s="60"/>
      <c r="O84" s="60"/>
      <c r="P84" s="60"/>
      <c r="Q84" s="60"/>
      <c r="R84" s="60"/>
      <c r="S84" s="60"/>
      <c r="T84" s="60"/>
      <c r="U84" s="60"/>
      <c r="V84" s="60"/>
      <c r="W84" s="83"/>
      <c r="X84" s="46" t="s">
        <v>759</v>
      </c>
      <c r="Y84" s="12" t="s">
        <v>779</v>
      </c>
    </row>
    <row r="85" spans="1:25" ht="120" hidden="1" x14ac:dyDescent="0.25">
      <c r="A85" s="22"/>
      <c r="B85" s="23"/>
      <c r="C85" s="23"/>
      <c r="D85" s="29" t="s">
        <v>433</v>
      </c>
      <c r="E85" s="66" t="s">
        <v>213</v>
      </c>
      <c r="F85" s="24" t="s">
        <v>216</v>
      </c>
      <c r="G85" s="89"/>
      <c r="H85" s="89"/>
      <c r="I85" s="89"/>
      <c r="J85" s="60"/>
      <c r="K85" s="60"/>
      <c r="L85" s="60"/>
      <c r="M85" s="83"/>
      <c r="N85" s="60"/>
      <c r="O85" s="60"/>
      <c r="P85" s="60"/>
      <c r="Q85" s="60"/>
      <c r="R85" s="60"/>
      <c r="S85" s="60"/>
      <c r="T85" s="60"/>
      <c r="U85" s="60"/>
      <c r="V85" s="60"/>
      <c r="W85" s="83"/>
      <c r="X85" s="46" t="s">
        <v>759</v>
      </c>
      <c r="Y85" s="12" t="s">
        <v>779</v>
      </c>
    </row>
    <row r="86" spans="1:25" ht="89.25" hidden="1" x14ac:dyDescent="0.25">
      <c r="A86" s="198"/>
      <c r="B86" s="18"/>
      <c r="C86" s="18"/>
      <c r="D86" s="29" t="s">
        <v>433</v>
      </c>
      <c r="E86" s="66" t="s">
        <v>232</v>
      </c>
      <c r="F86" s="24" t="s">
        <v>217</v>
      </c>
      <c r="G86" s="89"/>
      <c r="H86" s="89"/>
      <c r="I86" s="89"/>
      <c r="J86" s="60"/>
      <c r="K86" s="60"/>
      <c r="L86" s="60"/>
      <c r="M86" s="83"/>
      <c r="N86" s="60"/>
      <c r="O86" s="60"/>
      <c r="P86" s="60"/>
      <c r="Q86" s="60"/>
      <c r="R86" s="60"/>
      <c r="S86" s="60"/>
      <c r="T86" s="60"/>
      <c r="U86" s="60"/>
      <c r="V86" s="60"/>
      <c r="W86" s="83"/>
      <c r="X86" s="46" t="s">
        <v>759</v>
      </c>
      <c r="Y86" s="12" t="s">
        <v>779</v>
      </c>
    </row>
    <row r="87" spans="1:25" ht="180" hidden="1" x14ac:dyDescent="0.25">
      <c r="A87" s="9" t="s">
        <v>270</v>
      </c>
      <c r="B87" s="10" t="s">
        <v>195</v>
      </c>
      <c r="C87" s="10" t="s">
        <v>665</v>
      </c>
      <c r="D87" s="29" t="s">
        <v>433</v>
      </c>
      <c r="E87" s="66" t="s">
        <v>218</v>
      </c>
      <c r="F87" s="24" t="s">
        <v>219</v>
      </c>
      <c r="G87" s="89"/>
      <c r="H87" s="89"/>
      <c r="I87" s="89"/>
      <c r="J87" s="60"/>
      <c r="K87" s="60"/>
      <c r="L87" s="60"/>
      <c r="M87" s="83"/>
      <c r="N87" s="60"/>
      <c r="O87" s="60"/>
      <c r="P87" s="60"/>
      <c r="Q87" s="60"/>
      <c r="R87" s="60"/>
      <c r="S87" s="60"/>
      <c r="T87" s="60"/>
      <c r="U87" s="60"/>
      <c r="V87" s="60"/>
      <c r="W87" s="83"/>
      <c r="X87" s="46" t="s">
        <v>759</v>
      </c>
      <c r="Y87" s="12" t="s">
        <v>779</v>
      </c>
    </row>
    <row r="88" spans="1:25" ht="255" hidden="1" x14ac:dyDescent="0.25">
      <c r="A88" s="22"/>
      <c r="B88" s="23"/>
      <c r="C88" s="23"/>
      <c r="D88" s="29" t="s">
        <v>433</v>
      </c>
      <c r="E88" s="66" t="s">
        <v>221</v>
      </c>
      <c r="F88" s="24" t="s">
        <v>220</v>
      </c>
      <c r="G88" s="89"/>
      <c r="H88" s="89"/>
      <c r="I88" s="89"/>
      <c r="J88" s="60"/>
      <c r="K88" s="60"/>
      <c r="L88" s="60"/>
      <c r="M88" s="83"/>
      <c r="N88" s="60"/>
      <c r="O88" s="60"/>
      <c r="P88" s="60"/>
      <c r="Q88" s="60"/>
      <c r="R88" s="60"/>
      <c r="S88" s="60"/>
      <c r="T88" s="60"/>
      <c r="U88" s="60"/>
      <c r="V88" s="60"/>
      <c r="W88" s="83"/>
      <c r="X88" s="46" t="s">
        <v>759</v>
      </c>
      <c r="Y88" s="12" t="s">
        <v>779</v>
      </c>
    </row>
    <row r="89" spans="1:25" ht="135" hidden="1" x14ac:dyDescent="0.25">
      <c r="A89" s="22"/>
      <c r="B89" s="23"/>
      <c r="C89" s="23"/>
      <c r="D89" s="29" t="s">
        <v>433</v>
      </c>
      <c r="E89" s="66" t="s">
        <v>222</v>
      </c>
      <c r="F89" s="24" t="s">
        <v>223</v>
      </c>
      <c r="G89" s="89"/>
      <c r="H89" s="89"/>
      <c r="I89" s="89"/>
      <c r="J89" s="60"/>
      <c r="K89" s="60"/>
      <c r="L89" s="60"/>
      <c r="M89" s="83"/>
      <c r="N89" s="60"/>
      <c r="O89" s="60"/>
      <c r="P89" s="60"/>
      <c r="Q89" s="60"/>
      <c r="R89" s="60"/>
      <c r="S89" s="60"/>
      <c r="T89" s="60"/>
      <c r="U89" s="60"/>
      <c r="V89" s="60"/>
      <c r="W89" s="83"/>
      <c r="X89" s="46" t="s">
        <v>759</v>
      </c>
      <c r="Y89" s="12" t="s">
        <v>779</v>
      </c>
    </row>
    <row r="90" spans="1:25" ht="255" hidden="1" x14ac:dyDescent="0.25">
      <c r="A90" s="22"/>
      <c r="B90" s="23"/>
      <c r="C90" s="23"/>
      <c r="D90" s="29" t="s">
        <v>433</v>
      </c>
      <c r="E90" s="66" t="s">
        <v>227</v>
      </c>
      <c r="F90" s="24" t="s">
        <v>430</v>
      </c>
      <c r="G90" s="89"/>
      <c r="H90" s="89"/>
      <c r="I90" s="89"/>
      <c r="J90" s="60"/>
      <c r="K90" s="60"/>
      <c r="L90" s="60"/>
      <c r="M90" s="83"/>
      <c r="N90" s="60"/>
      <c r="O90" s="60"/>
      <c r="P90" s="60"/>
      <c r="Q90" s="60"/>
      <c r="R90" s="60"/>
      <c r="S90" s="60"/>
      <c r="T90" s="60"/>
      <c r="U90" s="60"/>
      <c r="V90" s="60"/>
      <c r="W90" s="83"/>
      <c r="X90" s="46" t="s">
        <v>759</v>
      </c>
      <c r="Y90" s="12" t="s">
        <v>779</v>
      </c>
    </row>
    <row r="91" spans="1:25" ht="225" hidden="1" x14ac:dyDescent="0.25">
      <c r="A91" s="22"/>
      <c r="B91" s="23"/>
      <c r="C91" s="23"/>
      <c r="D91" s="29" t="s">
        <v>433</v>
      </c>
      <c r="E91" s="66" t="s">
        <v>228</v>
      </c>
      <c r="F91" s="24" t="s">
        <v>224</v>
      </c>
      <c r="G91" s="89"/>
      <c r="H91" s="89"/>
      <c r="I91" s="89"/>
      <c r="J91" s="60"/>
      <c r="K91" s="60"/>
      <c r="L91" s="60"/>
      <c r="M91" s="83"/>
      <c r="N91" s="60"/>
      <c r="O91" s="60"/>
      <c r="P91" s="60"/>
      <c r="Q91" s="60"/>
      <c r="R91" s="60"/>
      <c r="S91" s="60"/>
      <c r="T91" s="60"/>
      <c r="U91" s="60"/>
      <c r="V91" s="60"/>
      <c r="W91" s="83"/>
      <c r="X91" s="46" t="s">
        <v>759</v>
      </c>
      <c r="Y91" s="12" t="s">
        <v>779</v>
      </c>
    </row>
    <row r="92" spans="1:25" ht="360" hidden="1" x14ac:dyDescent="0.25">
      <c r="A92" s="22"/>
      <c r="B92" s="23"/>
      <c r="C92" s="23"/>
      <c r="D92" s="29" t="s">
        <v>433</v>
      </c>
      <c r="E92" s="66" t="s">
        <v>229</v>
      </c>
      <c r="F92" s="24" t="s">
        <v>431</v>
      </c>
      <c r="G92" s="91"/>
      <c r="H92" s="91"/>
      <c r="I92" s="91"/>
      <c r="J92" s="60"/>
      <c r="K92" s="60"/>
      <c r="L92" s="60"/>
      <c r="M92" s="83"/>
      <c r="N92" s="60"/>
      <c r="O92" s="60"/>
      <c r="P92" s="60"/>
      <c r="Q92" s="60"/>
      <c r="R92" s="60"/>
      <c r="S92" s="60"/>
      <c r="T92" s="60"/>
      <c r="U92" s="60"/>
      <c r="V92" s="60"/>
      <c r="W92" s="83"/>
      <c r="X92" s="46" t="s">
        <v>759</v>
      </c>
      <c r="Y92" s="12" t="s">
        <v>779</v>
      </c>
    </row>
    <row r="93" spans="1:25" ht="120" hidden="1" x14ac:dyDescent="0.25">
      <c r="A93" s="22"/>
      <c r="B93" s="23"/>
      <c r="C93" s="23"/>
      <c r="D93" s="29" t="s">
        <v>433</v>
      </c>
      <c r="E93" s="66" t="s">
        <v>230</v>
      </c>
      <c r="F93" s="24" t="s">
        <v>225</v>
      </c>
      <c r="G93" s="83"/>
      <c r="H93" s="86"/>
      <c r="I93" s="86"/>
      <c r="J93" s="60"/>
      <c r="K93" s="60"/>
      <c r="L93" s="60"/>
      <c r="M93" s="83"/>
      <c r="N93" s="60"/>
      <c r="O93" s="60"/>
      <c r="P93" s="60"/>
      <c r="Q93" s="60"/>
      <c r="R93" s="60"/>
      <c r="S93" s="60"/>
      <c r="T93" s="60"/>
      <c r="U93" s="60"/>
      <c r="V93" s="60"/>
      <c r="W93" s="83"/>
      <c r="X93" s="46" t="s">
        <v>759</v>
      </c>
      <c r="Y93" s="12" t="s">
        <v>779</v>
      </c>
    </row>
    <row r="94" spans="1:25" ht="105" hidden="1" x14ac:dyDescent="0.25">
      <c r="A94" s="22"/>
      <c r="B94" s="18"/>
      <c r="C94" s="18"/>
      <c r="D94" s="29" t="s">
        <v>433</v>
      </c>
      <c r="E94" s="66" t="s">
        <v>231</v>
      </c>
      <c r="F94" s="24" t="s">
        <v>226</v>
      </c>
      <c r="G94" s="87"/>
      <c r="H94" s="87"/>
      <c r="I94" s="87"/>
      <c r="J94" s="60"/>
      <c r="K94" s="60"/>
      <c r="L94" s="60"/>
      <c r="M94" s="83"/>
      <c r="N94" s="60"/>
      <c r="O94" s="60"/>
      <c r="P94" s="60"/>
      <c r="Q94" s="60"/>
      <c r="R94" s="60"/>
      <c r="S94" s="60"/>
      <c r="T94" s="60"/>
      <c r="U94" s="60"/>
      <c r="V94" s="60"/>
      <c r="W94" s="83"/>
      <c r="X94" s="46" t="s">
        <v>759</v>
      </c>
      <c r="Y94" s="12" t="s">
        <v>779</v>
      </c>
    </row>
    <row r="95" spans="1:25" ht="195" hidden="1" x14ac:dyDescent="0.25">
      <c r="A95" s="9" t="s">
        <v>271</v>
      </c>
      <c r="B95" s="10" t="s">
        <v>196</v>
      </c>
      <c r="C95" s="190" t="s">
        <v>666</v>
      </c>
      <c r="D95" s="29" t="s">
        <v>433</v>
      </c>
      <c r="E95" s="66" t="s">
        <v>237</v>
      </c>
      <c r="F95" s="24" t="s">
        <v>233</v>
      </c>
      <c r="G95" s="89"/>
      <c r="H95" s="89"/>
      <c r="I95" s="89"/>
      <c r="J95" s="60"/>
      <c r="K95" s="60"/>
      <c r="L95" s="60"/>
      <c r="M95" s="83"/>
      <c r="N95" s="60"/>
      <c r="O95" s="60"/>
      <c r="P95" s="60"/>
      <c r="Q95" s="60"/>
      <c r="R95" s="60"/>
      <c r="S95" s="60"/>
      <c r="T95" s="60"/>
      <c r="U95" s="60"/>
      <c r="V95" s="60"/>
      <c r="W95" s="83"/>
      <c r="X95" s="46" t="s">
        <v>759</v>
      </c>
      <c r="Y95" s="12" t="s">
        <v>779</v>
      </c>
    </row>
    <row r="96" spans="1:25" ht="89.25" hidden="1" x14ac:dyDescent="0.25">
      <c r="A96" s="22"/>
      <c r="B96" s="23"/>
      <c r="C96" s="23"/>
      <c r="D96" s="29" t="s">
        <v>433</v>
      </c>
      <c r="E96" s="66" t="s">
        <v>238</v>
      </c>
      <c r="F96" s="24" t="s">
        <v>234</v>
      </c>
      <c r="G96" s="89"/>
      <c r="H96" s="89"/>
      <c r="I96" s="89"/>
      <c r="J96" s="60"/>
      <c r="K96" s="60"/>
      <c r="L96" s="60"/>
      <c r="M96" s="83"/>
      <c r="N96" s="60"/>
      <c r="O96" s="60"/>
      <c r="P96" s="60"/>
      <c r="Q96" s="60"/>
      <c r="R96" s="60"/>
      <c r="S96" s="60"/>
      <c r="T96" s="60"/>
      <c r="U96" s="60"/>
      <c r="V96" s="60"/>
      <c r="W96" s="83"/>
      <c r="X96" s="46" t="s">
        <v>759</v>
      </c>
      <c r="Y96" s="12" t="s">
        <v>779</v>
      </c>
    </row>
    <row r="97" spans="1:25" ht="89.25" hidden="1" x14ac:dyDescent="0.25">
      <c r="A97" s="22"/>
      <c r="B97" s="23"/>
      <c r="C97" s="23"/>
      <c r="D97" s="29" t="s">
        <v>433</v>
      </c>
      <c r="E97" s="66" t="s">
        <v>239</v>
      </c>
      <c r="F97" s="24" t="s">
        <v>235</v>
      </c>
      <c r="G97" s="89"/>
      <c r="H97" s="89"/>
      <c r="I97" s="89"/>
      <c r="J97" s="60"/>
      <c r="K97" s="60"/>
      <c r="L97" s="60"/>
      <c r="M97" s="83"/>
      <c r="N97" s="60"/>
      <c r="O97" s="60"/>
      <c r="P97" s="60"/>
      <c r="Q97" s="60"/>
      <c r="R97" s="60"/>
      <c r="S97" s="60"/>
      <c r="T97" s="60"/>
      <c r="U97" s="60"/>
      <c r="V97" s="60"/>
      <c r="W97" s="83"/>
      <c r="X97" s="46" t="s">
        <v>759</v>
      </c>
      <c r="Y97" s="12" t="s">
        <v>779</v>
      </c>
    </row>
    <row r="98" spans="1:25" ht="89.25" hidden="1" x14ac:dyDescent="0.25">
      <c r="A98" s="198"/>
      <c r="B98" s="18"/>
      <c r="C98" s="18"/>
      <c r="D98" s="29" t="s">
        <v>433</v>
      </c>
      <c r="E98" s="66" t="s">
        <v>240</v>
      </c>
      <c r="F98" s="24" t="s">
        <v>236</v>
      </c>
      <c r="G98" s="89"/>
      <c r="H98" s="89"/>
      <c r="I98" s="89"/>
      <c r="J98" s="60"/>
      <c r="K98" s="60"/>
      <c r="L98" s="60"/>
      <c r="M98" s="83"/>
      <c r="N98" s="60"/>
      <c r="O98" s="60"/>
      <c r="P98" s="60"/>
      <c r="Q98" s="60"/>
      <c r="R98" s="60"/>
      <c r="S98" s="60"/>
      <c r="T98" s="60"/>
      <c r="U98" s="60"/>
      <c r="V98" s="60"/>
      <c r="W98" s="83"/>
      <c r="X98" s="46" t="s">
        <v>759</v>
      </c>
      <c r="Y98" s="12" t="s">
        <v>779</v>
      </c>
    </row>
    <row r="99" spans="1:25" ht="150" hidden="1" x14ac:dyDescent="0.25">
      <c r="A99" s="9" t="s">
        <v>272</v>
      </c>
      <c r="B99" s="10" t="s">
        <v>197</v>
      </c>
      <c r="C99" s="10" t="s">
        <v>241</v>
      </c>
      <c r="D99" s="29" t="s">
        <v>433</v>
      </c>
      <c r="E99" s="66" t="s">
        <v>242</v>
      </c>
      <c r="F99" s="24" t="s">
        <v>432</v>
      </c>
      <c r="G99" s="89"/>
      <c r="H99" s="89"/>
      <c r="I99" s="89"/>
      <c r="J99" s="60"/>
      <c r="K99" s="60"/>
      <c r="L99" s="60"/>
      <c r="M99" s="83"/>
      <c r="N99" s="60"/>
      <c r="O99" s="60"/>
      <c r="P99" s="60"/>
      <c r="Q99" s="60"/>
      <c r="R99" s="60"/>
      <c r="S99" s="60"/>
      <c r="T99" s="60"/>
      <c r="U99" s="60"/>
      <c r="V99" s="60"/>
      <c r="W99" s="83"/>
      <c r="X99" s="46" t="s">
        <v>759</v>
      </c>
      <c r="Y99" s="12" t="s">
        <v>779</v>
      </c>
    </row>
    <row r="100" spans="1:25" ht="90" hidden="1" x14ac:dyDescent="0.25">
      <c r="A100" s="22"/>
      <c r="B100" s="23"/>
      <c r="C100" s="23"/>
      <c r="D100" s="29" t="s">
        <v>433</v>
      </c>
      <c r="E100" s="66" t="s">
        <v>243</v>
      </c>
      <c r="F100" s="24" t="s">
        <v>432</v>
      </c>
      <c r="G100" s="89"/>
      <c r="H100" s="89"/>
      <c r="I100" s="89"/>
      <c r="J100" s="60"/>
      <c r="K100" s="60"/>
      <c r="L100" s="60"/>
      <c r="M100" s="83"/>
      <c r="N100" s="60"/>
      <c r="O100" s="60"/>
      <c r="P100" s="60"/>
      <c r="Q100" s="60"/>
      <c r="R100" s="60"/>
      <c r="S100" s="60"/>
      <c r="T100" s="60"/>
      <c r="U100" s="60"/>
      <c r="V100" s="60"/>
      <c r="W100" s="83"/>
      <c r="X100" s="46" t="s">
        <v>759</v>
      </c>
      <c r="Y100" s="12" t="s">
        <v>779</v>
      </c>
    </row>
    <row r="101" spans="1:25" ht="105" hidden="1" x14ac:dyDescent="0.25">
      <c r="A101" s="22"/>
      <c r="B101" s="23"/>
      <c r="C101" s="23"/>
      <c r="D101" s="29" t="s">
        <v>433</v>
      </c>
      <c r="E101" s="66" t="s">
        <v>244</v>
      </c>
      <c r="F101" s="24" t="s">
        <v>247</v>
      </c>
      <c r="G101" s="89"/>
      <c r="H101" s="89"/>
      <c r="I101" s="89"/>
      <c r="J101" s="60"/>
      <c r="K101" s="60"/>
      <c r="L101" s="60"/>
      <c r="M101" s="83"/>
      <c r="N101" s="60"/>
      <c r="O101" s="60"/>
      <c r="P101" s="60"/>
      <c r="Q101" s="60"/>
      <c r="R101" s="60"/>
      <c r="S101" s="60"/>
      <c r="T101" s="60"/>
      <c r="U101" s="60"/>
      <c r="V101" s="60"/>
      <c r="W101" s="83"/>
      <c r="X101" s="46" t="s">
        <v>759</v>
      </c>
      <c r="Y101" s="12" t="s">
        <v>779</v>
      </c>
    </row>
    <row r="102" spans="1:25" ht="89.25" hidden="1" x14ac:dyDescent="0.25">
      <c r="A102" s="22"/>
      <c r="B102" s="23"/>
      <c r="C102" s="23"/>
      <c r="D102" s="29" t="s">
        <v>433</v>
      </c>
      <c r="E102" s="66" t="s">
        <v>245</v>
      </c>
      <c r="F102" s="24" t="s">
        <v>248</v>
      </c>
      <c r="G102" s="89"/>
      <c r="H102" s="89"/>
      <c r="I102" s="89"/>
      <c r="J102" s="60"/>
      <c r="K102" s="60"/>
      <c r="L102" s="60"/>
      <c r="M102" s="83"/>
      <c r="N102" s="60"/>
      <c r="O102" s="60"/>
      <c r="P102" s="60"/>
      <c r="Q102" s="60"/>
      <c r="R102" s="60"/>
      <c r="S102" s="60"/>
      <c r="T102" s="60"/>
      <c r="U102" s="60"/>
      <c r="V102" s="60"/>
      <c r="W102" s="83"/>
      <c r="X102" s="46" t="s">
        <v>759</v>
      </c>
      <c r="Y102" s="12" t="s">
        <v>779</v>
      </c>
    </row>
    <row r="103" spans="1:25" ht="90" hidden="1" x14ac:dyDescent="0.25">
      <c r="A103" s="22"/>
      <c r="B103" s="23"/>
      <c r="C103" s="23"/>
      <c r="D103" s="29" t="s">
        <v>433</v>
      </c>
      <c r="E103" s="66" t="s">
        <v>246</v>
      </c>
      <c r="F103" s="24" t="s">
        <v>249</v>
      </c>
      <c r="G103" s="89"/>
      <c r="H103" s="89"/>
      <c r="I103" s="89"/>
      <c r="J103" s="60"/>
      <c r="K103" s="60"/>
      <c r="L103" s="60"/>
      <c r="M103" s="83"/>
      <c r="N103" s="60"/>
      <c r="O103" s="60"/>
      <c r="P103" s="60"/>
      <c r="Q103" s="60"/>
      <c r="R103" s="60"/>
      <c r="S103" s="60"/>
      <c r="T103" s="60"/>
      <c r="U103" s="60"/>
      <c r="V103" s="60"/>
      <c r="W103" s="83"/>
      <c r="X103" s="46" t="s">
        <v>759</v>
      </c>
      <c r="Y103" s="12" t="s">
        <v>779</v>
      </c>
    </row>
    <row r="104" spans="1:25" ht="105" hidden="1" x14ac:dyDescent="0.25">
      <c r="A104" s="22"/>
      <c r="B104" s="23"/>
      <c r="C104" s="23"/>
      <c r="D104" s="29" t="s">
        <v>433</v>
      </c>
      <c r="E104" s="66" t="s">
        <v>250</v>
      </c>
      <c r="F104" s="24" t="s">
        <v>434</v>
      </c>
      <c r="G104" s="89"/>
      <c r="H104" s="89"/>
      <c r="I104" s="89"/>
      <c r="J104" s="60"/>
      <c r="K104" s="60"/>
      <c r="L104" s="60"/>
      <c r="M104" s="83"/>
      <c r="N104" s="60"/>
      <c r="O104" s="60"/>
      <c r="P104" s="60"/>
      <c r="Q104" s="60"/>
      <c r="R104" s="60"/>
      <c r="S104" s="60"/>
      <c r="T104" s="60"/>
      <c r="U104" s="60"/>
      <c r="V104" s="60"/>
      <c r="W104" s="83"/>
      <c r="X104" s="46" t="s">
        <v>759</v>
      </c>
      <c r="Y104" s="12" t="s">
        <v>779</v>
      </c>
    </row>
    <row r="105" spans="1:25" ht="135" hidden="1" x14ac:dyDescent="0.25">
      <c r="A105" s="22"/>
      <c r="B105" s="23"/>
      <c r="C105" s="23"/>
      <c r="D105" s="29" t="s">
        <v>433</v>
      </c>
      <c r="E105" s="66" t="s">
        <v>251</v>
      </c>
      <c r="F105" s="24" t="s">
        <v>809</v>
      </c>
      <c r="G105" s="89"/>
      <c r="H105" s="89"/>
      <c r="I105" s="89"/>
      <c r="J105" s="60"/>
      <c r="K105" s="60"/>
      <c r="L105" s="60"/>
      <c r="M105" s="83"/>
      <c r="N105" s="60"/>
      <c r="O105" s="60"/>
      <c r="P105" s="60"/>
      <c r="Q105" s="60"/>
      <c r="R105" s="60"/>
      <c r="S105" s="60"/>
      <c r="T105" s="60"/>
      <c r="U105" s="60"/>
      <c r="V105" s="60"/>
      <c r="W105" s="83"/>
      <c r="X105" s="46" t="s">
        <v>759</v>
      </c>
      <c r="Y105" s="12" t="s">
        <v>779</v>
      </c>
    </row>
    <row r="106" spans="1:25" ht="89.25" hidden="1" x14ac:dyDescent="0.25">
      <c r="A106" s="198"/>
      <c r="B106" s="18"/>
      <c r="C106" s="18"/>
      <c r="D106" s="29" t="s">
        <v>433</v>
      </c>
      <c r="E106" s="66" t="s">
        <v>253</v>
      </c>
      <c r="F106" s="24" t="s">
        <v>252</v>
      </c>
      <c r="G106" s="89"/>
      <c r="H106" s="89"/>
      <c r="I106" s="89"/>
      <c r="J106" s="60"/>
      <c r="K106" s="60"/>
      <c r="L106" s="60"/>
      <c r="M106" s="83"/>
      <c r="N106" s="60"/>
      <c r="O106" s="60"/>
      <c r="P106" s="60"/>
      <c r="Q106" s="60"/>
      <c r="R106" s="60"/>
      <c r="S106" s="60"/>
      <c r="T106" s="60"/>
      <c r="U106" s="60"/>
      <c r="V106" s="60"/>
      <c r="W106" s="83"/>
      <c r="X106" s="46" t="s">
        <v>759</v>
      </c>
      <c r="Y106" s="12" t="s">
        <v>779</v>
      </c>
    </row>
    <row r="107" spans="1:25" ht="150" hidden="1" x14ac:dyDescent="0.25">
      <c r="A107" s="9" t="s">
        <v>273</v>
      </c>
      <c r="B107" s="10" t="s">
        <v>198</v>
      </c>
      <c r="C107" s="10" t="s">
        <v>254</v>
      </c>
      <c r="D107" s="29" t="s">
        <v>433</v>
      </c>
      <c r="E107" s="66" t="s">
        <v>256</v>
      </c>
      <c r="F107" s="24" t="s">
        <v>255</v>
      </c>
      <c r="G107" s="89"/>
      <c r="H107" s="89"/>
      <c r="I107" s="89"/>
      <c r="J107" s="60"/>
      <c r="K107" s="60"/>
      <c r="L107" s="60"/>
      <c r="M107" s="83"/>
      <c r="N107" s="60"/>
      <c r="O107" s="60"/>
      <c r="P107" s="60"/>
      <c r="Q107" s="60"/>
      <c r="R107" s="60"/>
      <c r="S107" s="60"/>
      <c r="T107" s="60"/>
      <c r="U107" s="60"/>
      <c r="V107" s="60"/>
      <c r="W107" s="83"/>
      <c r="X107" s="46" t="s">
        <v>759</v>
      </c>
      <c r="Y107" s="12" t="s">
        <v>779</v>
      </c>
    </row>
    <row r="108" spans="1:25" ht="89.25" hidden="1" x14ac:dyDescent="0.25">
      <c r="A108" s="198"/>
      <c r="B108" s="18"/>
      <c r="C108" s="18"/>
      <c r="D108" s="29" t="s">
        <v>433</v>
      </c>
      <c r="E108" s="66" t="s">
        <v>257</v>
      </c>
      <c r="F108" s="201" t="s">
        <v>258</v>
      </c>
      <c r="G108" s="91"/>
      <c r="H108" s="91"/>
      <c r="I108" s="91"/>
      <c r="J108" s="60"/>
      <c r="K108" s="60"/>
      <c r="L108" s="60"/>
      <c r="M108" s="83"/>
      <c r="N108" s="60"/>
      <c r="O108" s="60"/>
      <c r="P108" s="60"/>
      <c r="Q108" s="60"/>
      <c r="R108" s="60"/>
      <c r="S108" s="60"/>
      <c r="T108" s="60"/>
      <c r="U108" s="60"/>
      <c r="V108" s="60"/>
      <c r="W108" s="83"/>
      <c r="X108" s="46" t="s">
        <v>759</v>
      </c>
      <c r="Y108" s="12" t="s">
        <v>779</v>
      </c>
    </row>
    <row r="109" spans="1:25" ht="15" hidden="1" x14ac:dyDescent="0.25">
      <c r="A109" s="194" t="s">
        <v>37</v>
      </c>
      <c r="B109" s="46" t="s">
        <v>26</v>
      </c>
      <c r="C109" s="307" t="s">
        <v>302</v>
      </c>
      <c r="D109" s="308"/>
      <c r="E109" s="308"/>
      <c r="F109" s="308"/>
      <c r="G109" s="308"/>
      <c r="H109" s="308"/>
      <c r="I109" s="291"/>
      <c r="J109" s="291"/>
      <c r="K109" s="291"/>
      <c r="L109" s="291"/>
      <c r="M109" s="291"/>
      <c r="N109" s="291"/>
      <c r="O109" s="291"/>
      <c r="P109" s="291"/>
      <c r="Q109" s="291"/>
      <c r="R109" s="291"/>
      <c r="S109" s="291"/>
      <c r="T109" s="291"/>
      <c r="U109" s="291"/>
      <c r="V109" s="291"/>
      <c r="W109" s="292"/>
      <c r="X109" s="12"/>
      <c r="Y109" s="12"/>
    </row>
    <row r="110" spans="1:25" s="56" customFormat="1" ht="195" hidden="1" x14ac:dyDescent="0.25">
      <c r="A110" s="9" t="s">
        <v>259</v>
      </c>
      <c r="B110" s="66" t="s">
        <v>278</v>
      </c>
      <c r="C110" s="66" t="s">
        <v>721</v>
      </c>
      <c r="D110" s="29" t="s">
        <v>593</v>
      </c>
      <c r="E110" s="66" t="s">
        <v>281</v>
      </c>
      <c r="F110" s="66" t="s">
        <v>294</v>
      </c>
      <c r="G110" s="83" t="s">
        <v>289</v>
      </c>
      <c r="H110" s="86" t="s">
        <v>608</v>
      </c>
      <c r="I110" s="86">
        <v>100</v>
      </c>
      <c r="J110" s="83">
        <v>100</v>
      </c>
      <c r="K110" s="83"/>
      <c r="L110" s="83"/>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05" hidden="1" x14ac:dyDescent="0.25">
      <c r="A111" s="9" t="s">
        <v>279</v>
      </c>
      <c r="B111" s="66" t="s">
        <v>280</v>
      </c>
      <c r="C111" s="21" t="s">
        <v>595</v>
      </c>
      <c r="D111" s="29" t="s">
        <v>596</v>
      </c>
      <c r="E111" s="66" t="s">
        <v>282</v>
      </c>
      <c r="F111" s="66" t="s">
        <v>453</v>
      </c>
      <c r="G111" s="83" t="s">
        <v>444</v>
      </c>
      <c r="H111" s="86" t="s">
        <v>597</v>
      </c>
      <c r="I111" s="86">
        <v>3</v>
      </c>
      <c r="J111" s="83">
        <v>3</v>
      </c>
      <c r="K111" s="83"/>
      <c r="L111" s="83"/>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78.75" hidden="1" x14ac:dyDescent="0.25">
      <c r="A112" s="9" t="s">
        <v>283</v>
      </c>
      <c r="B112" s="66" t="s">
        <v>284</v>
      </c>
      <c r="C112" s="66" t="s">
        <v>598</v>
      </c>
      <c r="D112" s="29" t="s">
        <v>599</v>
      </c>
      <c r="E112" s="66" t="s">
        <v>694</v>
      </c>
      <c r="F112" s="66" t="s">
        <v>301</v>
      </c>
      <c r="G112" s="83" t="s">
        <v>445</v>
      </c>
      <c r="H112" s="86" t="s">
        <v>600</v>
      </c>
      <c r="I112" s="115">
        <v>80</v>
      </c>
      <c r="J112" s="116">
        <v>80</v>
      </c>
      <c r="K112" s="116"/>
      <c r="L112" s="116"/>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10" hidden="1" x14ac:dyDescent="0.25">
      <c r="A113" s="57" t="s">
        <v>285</v>
      </c>
      <c r="B113" s="66" t="s">
        <v>288</v>
      </c>
      <c r="C113" s="66" t="s">
        <v>601</v>
      </c>
      <c r="D113" s="29" t="s">
        <v>593</v>
      </c>
      <c r="E113" s="66" t="s">
        <v>286</v>
      </c>
      <c r="F113" s="66" t="s">
        <v>435</v>
      </c>
      <c r="G113" s="83" t="s">
        <v>602</v>
      </c>
      <c r="H113" s="86" t="s">
        <v>603</v>
      </c>
      <c r="I113" s="115">
        <v>15</v>
      </c>
      <c r="J113" s="116">
        <v>15</v>
      </c>
      <c r="K113" s="116"/>
      <c r="L113" s="116"/>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hidden="1" x14ac:dyDescent="0.25">
      <c r="A114" s="9" t="s">
        <v>292</v>
      </c>
      <c r="B114" s="66" t="s">
        <v>293</v>
      </c>
      <c r="C114" s="66" t="s">
        <v>291</v>
      </c>
      <c r="D114" s="29" t="s">
        <v>593</v>
      </c>
      <c r="E114" s="66" t="s">
        <v>295</v>
      </c>
      <c r="F114" s="66" t="s">
        <v>290</v>
      </c>
      <c r="G114" s="83" t="s">
        <v>604</v>
      </c>
      <c r="H114" s="86" t="s">
        <v>605</v>
      </c>
      <c r="I114" s="115">
        <v>45</v>
      </c>
      <c r="J114" s="116">
        <v>68</v>
      </c>
      <c r="K114" s="116"/>
      <c r="L114" s="116"/>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20" hidden="1" x14ac:dyDescent="0.25">
      <c r="A115" s="9" t="s">
        <v>297</v>
      </c>
      <c r="B115" s="66" t="s">
        <v>296</v>
      </c>
      <c r="C115" s="66" t="s">
        <v>722</v>
      </c>
      <c r="D115" s="29" t="s">
        <v>593</v>
      </c>
      <c r="E115" s="66" t="s">
        <v>695</v>
      </c>
      <c r="F115" s="24" t="s">
        <v>287</v>
      </c>
      <c r="G115" s="83" t="s">
        <v>606</v>
      </c>
      <c r="H115" s="86" t="s">
        <v>607</v>
      </c>
      <c r="I115" s="115">
        <v>1</v>
      </c>
      <c r="J115" s="116">
        <v>1</v>
      </c>
      <c r="K115" s="116"/>
      <c r="L115" s="116"/>
      <c r="M115" s="116">
        <v>1</v>
      </c>
      <c r="N115" s="116">
        <v>2</v>
      </c>
      <c r="O115" s="116">
        <v>2</v>
      </c>
      <c r="P115" s="116">
        <v>3</v>
      </c>
      <c r="Q115" s="116">
        <v>3</v>
      </c>
      <c r="R115" s="116">
        <v>3</v>
      </c>
      <c r="S115" s="116">
        <v>4</v>
      </c>
      <c r="T115" s="116">
        <v>4</v>
      </c>
      <c r="U115" s="116">
        <v>4</v>
      </c>
      <c r="V115" s="116">
        <v>5</v>
      </c>
      <c r="W115" s="116">
        <v>5</v>
      </c>
      <c r="X115" s="46" t="s">
        <v>759</v>
      </c>
      <c r="Y115" s="12" t="s">
        <v>594</v>
      </c>
    </row>
    <row r="116" spans="1:25" x14ac:dyDescent="0.25">
      <c r="A116" s="195"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hidden="1" customHeight="1" x14ac:dyDescent="0.25">
      <c r="A117" s="69" t="s">
        <v>300</v>
      </c>
      <c r="B117" s="190" t="s">
        <v>303</v>
      </c>
      <c r="C117" s="190" t="s">
        <v>443</v>
      </c>
      <c r="D117" s="70" t="s">
        <v>305</v>
      </c>
      <c r="E117" s="24" t="s">
        <v>304</v>
      </c>
      <c r="F117" s="182" t="s">
        <v>567</v>
      </c>
      <c r="G117" s="126" t="s">
        <v>321</v>
      </c>
      <c r="H117" s="134" t="s">
        <v>751</v>
      </c>
      <c r="I117" s="133">
        <v>30</v>
      </c>
      <c r="J117" s="127">
        <v>35</v>
      </c>
      <c r="K117" s="127"/>
      <c r="L117" s="127"/>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hidden="1" customHeight="1" x14ac:dyDescent="0.25">
      <c r="A118" s="73"/>
      <c r="B118" s="55"/>
      <c r="C118" s="55"/>
      <c r="D118" s="70" t="s">
        <v>305</v>
      </c>
      <c r="E118" s="24" t="s">
        <v>308</v>
      </c>
      <c r="F118" s="182" t="s">
        <v>568</v>
      </c>
      <c r="G118" s="126" t="s">
        <v>322</v>
      </c>
      <c r="H118" s="134" t="s">
        <v>569</v>
      </c>
      <c r="I118" s="133">
        <v>20</v>
      </c>
      <c r="J118" s="127">
        <v>20</v>
      </c>
      <c r="K118" s="127"/>
      <c r="L118" s="127"/>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hidden="1" customHeight="1" x14ac:dyDescent="0.25">
      <c r="A119" s="74" t="s">
        <v>307</v>
      </c>
      <c r="B119" s="24" t="s">
        <v>306</v>
      </c>
      <c r="C119" s="24" t="s">
        <v>730</v>
      </c>
      <c r="D119" s="70" t="s">
        <v>305</v>
      </c>
      <c r="E119" s="24" t="s">
        <v>570</v>
      </c>
      <c r="F119" s="182" t="s">
        <v>309</v>
      </c>
      <c r="G119" s="126" t="s">
        <v>323</v>
      </c>
      <c r="H119" s="134" t="s">
        <v>571</v>
      </c>
      <c r="I119" s="133">
        <v>3</v>
      </c>
      <c r="J119" s="127">
        <v>5</v>
      </c>
      <c r="K119" s="127"/>
      <c r="L119" s="127"/>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hidden="1" x14ac:dyDescent="0.25">
      <c r="A120" s="75" t="s">
        <v>310</v>
      </c>
      <c r="B120" s="190" t="s">
        <v>311</v>
      </c>
      <c r="C120" s="190" t="s">
        <v>609</v>
      </c>
      <c r="D120" s="70" t="s">
        <v>305</v>
      </c>
      <c r="E120" s="24" t="s">
        <v>313</v>
      </c>
      <c r="F120" s="182" t="s">
        <v>312</v>
      </c>
      <c r="G120" s="126" t="s">
        <v>324</v>
      </c>
      <c r="H120" s="134" t="s">
        <v>572</v>
      </c>
      <c r="I120" s="133">
        <v>8</v>
      </c>
      <c r="J120" s="127">
        <v>8</v>
      </c>
      <c r="K120" s="127"/>
      <c r="L120" s="127"/>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hidden="1" customHeight="1" x14ac:dyDescent="0.25">
      <c r="A121" s="76"/>
      <c r="B121" s="55"/>
      <c r="C121" s="55"/>
      <c r="D121" s="70" t="s">
        <v>305</v>
      </c>
      <c r="E121" s="24" t="s">
        <v>314</v>
      </c>
      <c r="F121" s="182" t="s">
        <v>573</v>
      </c>
      <c r="G121" s="126" t="s">
        <v>325</v>
      </c>
      <c r="H121" s="134" t="s">
        <v>574</v>
      </c>
      <c r="I121" s="133">
        <v>95</v>
      </c>
      <c r="J121" s="127">
        <v>95</v>
      </c>
      <c r="K121" s="127"/>
      <c r="L121" s="127"/>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157.5" hidden="1" x14ac:dyDescent="0.25">
      <c r="A122" s="69" t="s">
        <v>315</v>
      </c>
      <c r="B122" s="190" t="s">
        <v>316</v>
      </c>
      <c r="C122" s="190" t="s">
        <v>447</v>
      </c>
      <c r="D122" s="70" t="s">
        <v>305</v>
      </c>
      <c r="E122" s="24" t="s">
        <v>317</v>
      </c>
      <c r="F122" s="24" t="s">
        <v>670</v>
      </c>
      <c r="G122" s="126" t="s">
        <v>326</v>
      </c>
      <c r="H122" s="134" t="s">
        <v>446</v>
      </c>
      <c r="I122" s="133">
        <v>30</v>
      </c>
      <c r="J122" s="127">
        <v>32</v>
      </c>
      <c r="K122" s="127"/>
      <c r="L122" s="127"/>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hidden="1" customHeight="1" x14ac:dyDescent="0.25">
      <c r="A123" s="77"/>
      <c r="B123" s="52"/>
      <c r="C123" s="52"/>
      <c r="D123" s="193" t="s">
        <v>305</v>
      </c>
      <c r="E123" s="190" t="s">
        <v>575</v>
      </c>
      <c r="F123" s="190" t="s">
        <v>810</v>
      </c>
      <c r="G123" s="126" t="s">
        <v>333</v>
      </c>
      <c r="H123" s="134" t="s">
        <v>671</v>
      </c>
      <c r="I123" s="133">
        <v>0</v>
      </c>
      <c r="J123" s="127">
        <v>0</v>
      </c>
      <c r="K123" s="127"/>
      <c r="L123" s="127"/>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hidden="1" customHeight="1" x14ac:dyDescent="0.25">
      <c r="A124" s="77"/>
      <c r="B124" s="52"/>
      <c r="C124" s="52"/>
      <c r="D124" s="78"/>
      <c r="E124" s="55"/>
      <c r="F124" s="55"/>
      <c r="G124" s="126" t="s">
        <v>334</v>
      </c>
      <c r="H124" s="134" t="s">
        <v>672</v>
      </c>
      <c r="I124" s="133">
        <v>0</v>
      </c>
      <c r="J124" s="127">
        <v>0</v>
      </c>
      <c r="K124" s="127"/>
      <c r="L124" s="127"/>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hidden="1" x14ac:dyDescent="0.25">
      <c r="A125" s="73"/>
      <c r="B125" s="55"/>
      <c r="C125" s="55"/>
      <c r="D125" s="70" t="s">
        <v>305</v>
      </c>
      <c r="E125" s="24" t="s">
        <v>576</v>
      </c>
      <c r="F125" s="24" t="s">
        <v>577</v>
      </c>
      <c r="G125" s="126" t="s">
        <v>586</v>
      </c>
      <c r="H125" s="134" t="s">
        <v>611</v>
      </c>
      <c r="I125" s="133">
        <v>80</v>
      </c>
      <c r="J125" s="127">
        <v>80</v>
      </c>
      <c r="K125" s="127"/>
      <c r="L125" s="127"/>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hidden="1" customHeight="1" x14ac:dyDescent="0.25">
      <c r="A126" s="197" t="s">
        <v>319</v>
      </c>
      <c r="B126" s="24" t="s">
        <v>318</v>
      </c>
      <c r="C126" s="24" t="s">
        <v>610</v>
      </c>
      <c r="D126" s="70" t="s">
        <v>305</v>
      </c>
      <c r="E126" s="24" t="s">
        <v>320</v>
      </c>
      <c r="F126" s="24" t="s">
        <v>752</v>
      </c>
      <c r="G126" s="126" t="s">
        <v>587</v>
      </c>
      <c r="H126" s="134" t="s">
        <v>676</v>
      </c>
      <c r="I126" s="126">
        <v>40</v>
      </c>
      <c r="J126" s="126">
        <v>40</v>
      </c>
      <c r="K126" s="126"/>
      <c r="L126" s="126"/>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customHeight="1" x14ac:dyDescent="0.25">
      <c r="A127" s="75" t="s">
        <v>327</v>
      </c>
      <c r="B127" s="190" t="s">
        <v>328</v>
      </c>
      <c r="C127" s="190" t="s">
        <v>668</v>
      </c>
      <c r="D127" s="70" t="s">
        <v>305</v>
      </c>
      <c r="E127" s="24" t="s">
        <v>335</v>
      </c>
      <c r="F127" s="24" t="s">
        <v>578</v>
      </c>
      <c r="G127" s="126" t="s">
        <v>588</v>
      </c>
      <c r="H127" s="134" t="s">
        <v>579</v>
      </c>
      <c r="I127" s="133">
        <v>50</v>
      </c>
      <c r="J127" s="127">
        <v>50</v>
      </c>
      <c r="K127" s="127"/>
      <c r="L127" s="127"/>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hidden="1" customHeight="1" x14ac:dyDescent="0.25">
      <c r="A128" s="79"/>
      <c r="B128" s="52"/>
      <c r="C128" s="52"/>
      <c r="D128" s="70" t="s">
        <v>305</v>
      </c>
      <c r="E128" s="24" t="s">
        <v>580</v>
      </c>
      <c r="F128" s="24" t="s">
        <v>753</v>
      </c>
      <c r="G128" s="126" t="s">
        <v>589</v>
      </c>
      <c r="H128" s="134" t="s">
        <v>673</v>
      </c>
      <c r="I128" s="133">
        <v>50</v>
      </c>
      <c r="J128" s="127">
        <v>50</v>
      </c>
      <c r="K128" s="127"/>
      <c r="L128" s="127"/>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customHeight="1" x14ac:dyDescent="0.25">
      <c r="A129" s="79"/>
      <c r="B129" s="52"/>
      <c r="C129" s="52"/>
      <c r="D129" s="70" t="s">
        <v>771</v>
      </c>
      <c r="E129" s="24" t="s">
        <v>612</v>
      </c>
      <c r="F129" s="24" t="s">
        <v>613</v>
      </c>
      <c r="G129" s="126" t="s">
        <v>590</v>
      </c>
      <c r="H129" s="134" t="s">
        <v>772</v>
      </c>
      <c r="I129" s="133">
        <v>70</v>
      </c>
      <c r="J129" s="127">
        <v>73</v>
      </c>
      <c r="K129" s="127"/>
      <c r="L129" s="127"/>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customHeight="1" x14ac:dyDescent="0.25">
      <c r="A130" s="79"/>
      <c r="B130" s="52"/>
      <c r="C130" s="52"/>
      <c r="D130" s="70" t="s">
        <v>771</v>
      </c>
      <c r="E130" s="24" t="s">
        <v>614</v>
      </c>
      <c r="F130" s="24" t="s">
        <v>615</v>
      </c>
      <c r="G130" s="155" t="s">
        <v>617</v>
      </c>
      <c r="H130" s="155" t="s">
        <v>774</v>
      </c>
      <c r="I130" s="155">
        <v>0</v>
      </c>
      <c r="J130" s="155">
        <v>0.25</v>
      </c>
      <c r="K130" s="155"/>
      <c r="L130" s="155"/>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78" customHeight="1" x14ac:dyDescent="0.25">
      <c r="A131" s="76"/>
      <c r="B131" s="55"/>
      <c r="C131" s="55"/>
      <c r="D131" s="70" t="s">
        <v>771</v>
      </c>
      <c r="E131" s="24" t="s">
        <v>616</v>
      </c>
      <c r="F131" s="24" t="s">
        <v>619</v>
      </c>
      <c r="G131" s="156"/>
      <c r="H131" s="156"/>
      <c r="I131" s="156"/>
      <c r="J131" s="157"/>
      <c r="K131" s="157"/>
      <c r="L131" s="157"/>
      <c r="M131" s="156"/>
      <c r="N131" s="157"/>
      <c r="O131" s="157"/>
      <c r="P131" s="157"/>
      <c r="Q131" s="157"/>
      <c r="R131" s="157"/>
      <c r="S131" s="157"/>
      <c r="T131" s="157"/>
      <c r="U131" s="157"/>
      <c r="V131" s="157"/>
      <c r="W131" s="156"/>
      <c r="X131" s="46" t="s">
        <v>759</v>
      </c>
      <c r="Y131" s="71" t="s">
        <v>773</v>
      </c>
    </row>
    <row r="132" spans="1:26" s="72" customFormat="1" ht="141.75" hidden="1" x14ac:dyDescent="0.25">
      <c r="A132" s="69" t="s">
        <v>330</v>
      </c>
      <c r="B132" s="190" t="s">
        <v>329</v>
      </c>
      <c r="C132" s="190" t="s">
        <v>581</v>
      </c>
      <c r="D132" s="193" t="s">
        <v>305</v>
      </c>
      <c r="E132" s="190" t="s">
        <v>336</v>
      </c>
      <c r="F132" s="190" t="s">
        <v>723</v>
      </c>
      <c r="G132" s="126" t="s">
        <v>618</v>
      </c>
      <c r="H132" s="134" t="s">
        <v>674</v>
      </c>
      <c r="I132" s="133">
        <v>10</v>
      </c>
      <c r="J132" s="127">
        <v>10</v>
      </c>
      <c r="K132" s="127"/>
      <c r="L132" s="127"/>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hidden="1" x14ac:dyDescent="0.25">
      <c r="A133" s="73"/>
      <c r="B133" s="55"/>
      <c r="C133" s="55"/>
      <c r="D133" s="78"/>
      <c r="E133" s="55"/>
      <c r="F133" s="55"/>
      <c r="G133" s="126" t="s">
        <v>620</v>
      </c>
      <c r="H133" s="134" t="s">
        <v>667</v>
      </c>
      <c r="I133" s="133">
        <v>80</v>
      </c>
      <c r="J133" s="127">
        <v>80</v>
      </c>
      <c r="K133" s="127"/>
      <c r="L133" s="127"/>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hidden="1" x14ac:dyDescent="0.25">
      <c r="A134" s="74" t="s">
        <v>582</v>
      </c>
      <c r="B134" s="24" t="s">
        <v>583</v>
      </c>
      <c r="C134" s="24" t="s">
        <v>675</v>
      </c>
      <c r="D134" s="70" t="s">
        <v>305</v>
      </c>
      <c r="E134" s="24" t="s">
        <v>584</v>
      </c>
      <c r="F134" s="24" t="s">
        <v>585</v>
      </c>
      <c r="G134" s="126" t="s">
        <v>621</v>
      </c>
      <c r="H134" s="134" t="s">
        <v>669</v>
      </c>
      <c r="I134" s="133">
        <v>50</v>
      </c>
      <c r="J134" s="127">
        <v>50</v>
      </c>
      <c r="K134" s="127"/>
      <c r="L134" s="127"/>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x14ac:dyDescent="0.25">
      <c r="A135" s="69" t="s">
        <v>622</v>
      </c>
      <c r="B135" s="190" t="s">
        <v>624</v>
      </c>
      <c r="C135" s="190" t="s">
        <v>626</v>
      </c>
      <c r="D135" s="193" t="s">
        <v>771</v>
      </c>
      <c r="E135" s="190" t="s">
        <v>627</v>
      </c>
      <c r="F135" s="350" t="s">
        <v>626</v>
      </c>
      <c r="G135" s="126" t="s">
        <v>630</v>
      </c>
      <c r="H135" s="134" t="s">
        <v>775</v>
      </c>
      <c r="I135" s="133">
        <v>4</v>
      </c>
      <c r="J135" s="127">
        <v>5</v>
      </c>
      <c r="K135" s="127"/>
      <c r="L135" s="127"/>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x14ac:dyDescent="0.25">
      <c r="A136" s="77"/>
      <c r="B136" s="52"/>
      <c r="C136" s="52"/>
      <c r="D136" s="78"/>
      <c r="E136" s="191"/>
      <c r="F136" s="351"/>
      <c r="G136" s="126" t="s">
        <v>633</v>
      </c>
      <c r="H136" s="134" t="s">
        <v>776</v>
      </c>
      <c r="I136" s="133">
        <v>3</v>
      </c>
      <c r="J136" s="127">
        <v>5</v>
      </c>
      <c r="K136" s="127"/>
      <c r="L136" s="127"/>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hidden="1" x14ac:dyDescent="0.25">
      <c r="A137" s="77"/>
      <c r="B137" s="52"/>
      <c r="C137" s="52"/>
      <c r="D137" s="193"/>
      <c r="E137" s="191"/>
      <c r="F137" s="351"/>
      <c r="G137" s="126" t="s">
        <v>632</v>
      </c>
      <c r="H137" s="134" t="s">
        <v>780</v>
      </c>
      <c r="I137" s="134">
        <v>1.2</v>
      </c>
      <c r="J137" s="127">
        <v>3</v>
      </c>
      <c r="K137" s="127"/>
      <c r="L137" s="127"/>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hidden="1" x14ac:dyDescent="0.25">
      <c r="A138" s="73"/>
      <c r="B138" s="55"/>
      <c r="C138" s="55"/>
      <c r="D138" s="78" t="s">
        <v>782</v>
      </c>
      <c r="E138" s="192"/>
      <c r="F138" s="306"/>
      <c r="G138" s="126" t="s">
        <v>631</v>
      </c>
      <c r="H138" s="134" t="s">
        <v>783</v>
      </c>
      <c r="I138" s="133">
        <v>0</v>
      </c>
      <c r="J138" s="127">
        <v>3</v>
      </c>
      <c r="K138" s="127"/>
      <c r="L138" s="127"/>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x14ac:dyDescent="0.25">
      <c r="A139" s="69" t="s">
        <v>623</v>
      </c>
      <c r="B139" s="190" t="s">
        <v>625</v>
      </c>
      <c r="C139" s="190" t="s">
        <v>628</v>
      </c>
      <c r="D139" s="352" t="s">
        <v>771</v>
      </c>
      <c r="E139" s="190" t="s">
        <v>629</v>
      </c>
      <c r="F139" s="190" t="s">
        <v>628</v>
      </c>
      <c r="G139" s="126" t="s">
        <v>634</v>
      </c>
      <c r="H139" s="134" t="s">
        <v>777</v>
      </c>
      <c r="I139" s="133">
        <v>0</v>
      </c>
      <c r="J139" s="127">
        <v>1</v>
      </c>
      <c r="K139" s="127"/>
      <c r="L139" s="127"/>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x14ac:dyDescent="0.25">
      <c r="A140" s="77"/>
      <c r="B140" s="52"/>
      <c r="C140" s="52"/>
      <c r="D140" s="306"/>
      <c r="E140" s="52"/>
      <c r="F140" s="52"/>
      <c r="G140" s="126" t="s">
        <v>637</v>
      </c>
      <c r="H140" s="134" t="s">
        <v>778</v>
      </c>
      <c r="I140" s="133">
        <v>20</v>
      </c>
      <c r="J140" s="127">
        <v>30</v>
      </c>
      <c r="K140" s="127"/>
      <c r="L140" s="127"/>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hidden="1" customHeight="1" x14ac:dyDescent="0.25">
      <c r="A141" s="77"/>
      <c r="B141" s="52"/>
      <c r="C141" s="52"/>
      <c r="D141" s="352" t="s">
        <v>782</v>
      </c>
      <c r="E141" s="52"/>
      <c r="F141" s="52"/>
      <c r="G141" s="126" t="s">
        <v>636</v>
      </c>
      <c r="H141" s="134" t="s">
        <v>789</v>
      </c>
      <c r="I141" s="133">
        <v>5</v>
      </c>
      <c r="J141" s="127">
        <v>7</v>
      </c>
      <c r="K141" s="127"/>
      <c r="L141" s="127"/>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hidden="1" x14ac:dyDescent="0.25">
      <c r="A142" s="73"/>
      <c r="B142" s="55"/>
      <c r="C142" s="55"/>
      <c r="D142" s="306"/>
      <c r="E142" s="192"/>
      <c r="F142" s="55"/>
      <c r="G142" s="126" t="s">
        <v>635</v>
      </c>
      <c r="H142" s="134" t="s">
        <v>784</v>
      </c>
      <c r="I142" s="133">
        <v>0</v>
      </c>
      <c r="J142" s="127">
        <v>5</v>
      </c>
      <c r="K142" s="127"/>
      <c r="L142" s="127"/>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hidden="1"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186"/>
      <c r="Y143" s="186"/>
    </row>
    <row r="144" spans="1:26" s="13" customFormat="1" ht="216" hidden="1" customHeight="1" x14ac:dyDescent="0.25">
      <c r="A144" s="57" t="s">
        <v>337</v>
      </c>
      <c r="B144" s="66" t="s">
        <v>513</v>
      </c>
      <c r="C144" s="83" t="s">
        <v>510</v>
      </c>
      <c r="D144" s="29" t="s">
        <v>806</v>
      </c>
      <c r="E144" s="66" t="s">
        <v>338</v>
      </c>
      <c r="F144" s="83" t="s">
        <v>511</v>
      </c>
      <c r="G144" s="83" t="s">
        <v>515</v>
      </c>
      <c r="H144" s="86" t="s">
        <v>764</v>
      </c>
      <c r="I144" s="86">
        <v>6.6</v>
      </c>
      <c r="J144" s="83">
        <v>6.6</v>
      </c>
      <c r="K144" s="83"/>
      <c r="L144" s="83"/>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hidden="1" x14ac:dyDescent="0.25">
      <c r="A145" s="57" t="s">
        <v>339</v>
      </c>
      <c r="B145" s="66" t="s">
        <v>340</v>
      </c>
      <c r="C145" s="83" t="s">
        <v>724</v>
      </c>
      <c r="D145" s="29" t="s">
        <v>806</v>
      </c>
      <c r="E145" s="66" t="s">
        <v>514</v>
      </c>
      <c r="F145" s="83" t="s">
        <v>512</v>
      </c>
      <c r="G145" s="83" t="s">
        <v>516</v>
      </c>
      <c r="H145" s="83" t="s">
        <v>765</v>
      </c>
      <c r="I145" s="83">
        <v>2.5</v>
      </c>
      <c r="J145" s="83">
        <v>2.5</v>
      </c>
      <c r="K145" s="83"/>
      <c r="L145" s="83"/>
      <c r="M145" s="83">
        <v>2.5</v>
      </c>
      <c r="N145" s="83">
        <v>2.6</v>
      </c>
      <c r="O145" s="83">
        <v>2.8</v>
      </c>
      <c r="P145" s="83">
        <v>3</v>
      </c>
      <c r="Q145" s="83">
        <v>3</v>
      </c>
      <c r="R145" s="83">
        <v>3</v>
      </c>
      <c r="S145" s="83">
        <v>3.5</v>
      </c>
      <c r="T145" s="83">
        <v>3.5</v>
      </c>
      <c r="U145" s="83">
        <v>4</v>
      </c>
      <c r="V145" s="83">
        <v>4.5</v>
      </c>
      <c r="W145" s="83">
        <v>6</v>
      </c>
      <c r="X145" s="46" t="s">
        <v>759</v>
      </c>
      <c r="Y145" s="12" t="s">
        <v>807</v>
      </c>
    </row>
    <row r="146" spans="1:25" hidden="1" x14ac:dyDescent="0.25">
      <c r="A146" s="195"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hidden="1" x14ac:dyDescent="0.25">
      <c r="A147" s="58" t="s">
        <v>342</v>
      </c>
      <c r="B147" s="66" t="s">
        <v>343</v>
      </c>
      <c r="C147" s="24" t="s">
        <v>505</v>
      </c>
      <c r="D147" s="29" t="s">
        <v>344</v>
      </c>
      <c r="E147" s="66" t="s">
        <v>346</v>
      </c>
      <c r="F147" s="66" t="s">
        <v>345</v>
      </c>
      <c r="G147" s="83" t="s">
        <v>352</v>
      </c>
      <c r="H147" s="86" t="s">
        <v>506</v>
      </c>
      <c r="I147" s="181">
        <v>40</v>
      </c>
      <c r="J147" s="181">
        <v>40</v>
      </c>
      <c r="K147" s="181"/>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hidden="1" x14ac:dyDescent="0.25">
      <c r="A148" s="67" t="s">
        <v>349</v>
      </c>
      <c r="B148" s="66" t="s">
        <v>347</v>
      </c>
      <c r="C148" s="66" t="s">
        <v>448</v>
      </c>
      <c r="D148" s="29" t="s">
        <v>344</v>
      </c>
      <c r="E148" s="66" t="s">
        <v>348</v>
      </c>
      <c r="F148" s="66" t="s">
        <v>436</v>
      </c>
      <c r="G148" s="83" t="s">
        <v>353</v>
      </c>
      <c r="H148" s="86" t="s">
        <v>507</v>
      </c>
      <c r="I148" s="83">
        <v>0.7</v>
      </c>
      <c r="J148" s="181">
        <v>1</v>
      </c>
      <c r="K148" s="181"/>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hidden="1" x14ac:dyDescent="0.25">
      <c r="A149" s="67" t="s">
        <v>350</v>
      </c>
      <c r="B149" s="66" t="s">
        <v>707</v>
      </c>
      <c r="C149" s="66" t="s">
        <v>725</v>
      </c>
      <c r="D149" s="29" t="s">
        <v>344</v>
      </c>
      <c r="E149" s="66" t="s">
        <v>708</v>
      </c>
      <c r="F149" s="66" t="s">
        <v>508</v>
      </c>
      <c r="G149" s="83" t="s">
        <v>509</v>
      </c>
      <c r="H149" s="86" t="s">
        <v>351</v>
      </c>
      <c r="I149" s="86">
        <v>0.6</v>
      </c>
      <c r="J149" s="181">
        <v>1</v>
      </c>
      <c r="K149" s="181"/>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hidden="1" x14ac:dyDescent="0.25">
      <c r="A150" s="195"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hidden="1" x14ac:dyDescent="0.25">
      <c r="A151" s="85" t="s">
        <v>354</v>
      </c>
      <c r="B151" s="83" t="s">
        <v>355</v>
      </c>
      <c r="C151" s="83" t="s">
        <v>531</v>
      </c>
      <c r="D151" s="29" t="s">
        <v>740</v>
      </c>
      <c r="E151" s="83" t="s">
        <v>357</v>
      </c>
      <c r="F151" s="66" t="s">
        <v>532</v>
      </c>
      <c r="G151" s="83" t="s">
        <v>364</v>
      </c>
      <c r="H151" s="86" t="s">
        <v>535</v>
      </c>
      <c r="I151" s="115">
        <v>60</v>
      </c>
      <c r="J151" s="116">
        <v>61</v>
      </c>
      <c r="K151" s="116"/>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hidden="1" x14ac:dyDescent="0.25">
      <c r="A152" s="85" t="s">
        <v>358</v>
      </c>
      <c r="B152" s="87" t="s">
        <v>360</v>
      </c>
      <c r="C152" s="87" t="s">
        <v>449</v>
      </c>
      <c r="D152" s="29" t="s">
        <v>740</v>
      </c>
      <c r="E152" s="83" t="s">
        <v>359</v>
      </c>
      <c r="F152" s="66" t="s">
        <v>533</v>
      </c>
      <c r="G152" s="83" t="s">
        <v>365</v>
      </c>
      <c r="H152" s="86" t="s">
        <v>536</v>
      </c>
      <c r="I152" s="115">
        <v>210</v>
      </c>
      <c r="J152" s="116">
        <v>210</v>
      </c>
      <c r="K152" s="116"/>
      <c r="L152" s="116"/>
      <c r="M152" s="116">
        <v>250</v>
      </c>
      <c r="N152" s="116">
        <v>270</v>
      </c>
      <c r="O152" s="116">
        <v>350</v>
      </c>
      <c r="P152" s="116">
        <v>450</v>
      </c>
      <c r="Q152" s="116">
        <v>500</v>
      </c>
      <c r="R152" s="116">
        <v>550</v>
      </c>
      <c r="S152" s="116">
        <v>600</v>
      </c>
      <c r="T152" s="116">
        <v>650</v>
      </c>
      <c r="U152" s="116">
        <v>700</v>
      </c>
      <c r="V152" s="116">
        <v>750</v>
      </c>
      <c r="W152" s="116">
        <v>800</v>
      </c>
      <c r="X152" s="46" t="s">
        <v>759</v>
      </c>
      <c r="Y152" s="12" t="s">
        <v>462</v>
      </c>
    </row>
    <row r="153" spans="1:25" ht="150.75" hidden="1" customHeight="1" x14ac:dyDescent="0.25">
      <c r="A153" s="88"/>
      <c r="B153" s="89"/>
      <c r="C153" s="89"/>
      <c r="D153" s="29" t="s">
        <v>740</v>
      </c>
      <c r="E153" s="83" t="s">
        <v>361</v>
      </c>
      <c r="F153" s="66" t="s">
        <v>534</v>
      </c>
      <c r="G153" s="87" t="s">
        <v>366</v>
      </c>
      <c r="H153" s="87" t="s">
        <v>363</v>
      </c>
      <c r="I153" s="147">
        <v>60</v>
      </c>
      <c r="J153" s="147">
        <v>61</v>
      </c>
      <c r="K153" s="147"/>
      <c r="L153" s="147"/>
      <c r="M153" s="147">
        <v>62</v>
      </c>
      <c r="N153" s="147">
        <v>63</v>
      </c>
      <c r="O153" s="147">
        <v>64</v>
      </c>
      <c r="P153" s="147">
        <v>65</v>
      </c>
      <c r="Q153" s="147">
        <v>66</v>
      </c>
      <c r="R153" s="147">
        <v>67</v>
      </c>
      <c r="S153" s="147">
        <v>67</v>
      </c>
      <c r="T153" s="147">
        <v>68</v>
      </c>
      <c r="U153" s="147">
        <v>69</v>
      </c>
      <c r="V153" s="147">
        <v>69</v>
      </c>
      <c r="W153" s="147">
        <v>0.7</v>
      </c>
      <c r="X153" s="46" t="s">
        <v>759</v>
      </c>
      <c r="Y153" s="11" t="s">
        <v>462</v>
      </c>
    </row>
    <row r="154" spans="1:25" ht="97.5" hidden="1" customHeight="1" x14ac:dyDescent="0.25">
      <c r="A154" s="90"/>
      <c r="B154" s="91"/>
      <c r="C154" s="91"/>
      <c r="D154" s="29" t="s">
        <v>740</v>
      </c>
      <c r="E154" s="83" t="s">
        <v>362</v>
      </c>
      <c r="F154" s="201" t="s">
        <v>726</v>
      </c>
      <c r="G154" s="92"/>
      <c r="H154" s="92"/>
      <c r="I154" s="165"/>
      <c r="J154" s="165"/>
      <c r="K154" s="165"/>
      <c r="L154" s="165"/>
      <c r="M154" s="165"/>
      <c r="N154" s="165"/>
      <c r="O154" s="165"/>
      <c r="P154" s="165"/>
      <c r="Q154" s="165"/>
      <c r="R154" s="165"/>
      <c r="S154" s="165"/>
      <c r="T154" s="165"/>
      <c r="U154" s="165"/>
      <c r="V154" s="165"/>
      <c r="W154" s="165"/>
      <c r="X154" s="46" t="s">
        <v>759</v>
      </c>
      <c r="Y154" s="45" t="s">
        <v>462</v>
      </c>
    </row>
    <row r="155" spans="1:25" s="13" customFormat="1" ht="348.75" hidden="1" customHeight="1" x14ac:dyDescent="0.25">
      <c r="A155" s="85" t="s">
        <v>367</v>
      </c>
      <c r="B155" s="87" t="s">
        <v>368</v>
      </c>
      <c r="C155" s="87" t="s">
        <v>523</v>
      </c>
      <c r="D155" s="29" t="s">
        <v>522</v>
      </c>
      <c r="E155" s="83" t="s">
        <v>369</v>
      </c>
      <c r="F155" s="66" t="s">
        <v>437</v>
      </c>
      <c r="G155" s="83" t="s">
        <v>375</v>
      </c>
      <c r="H155" s="86" t="s">
        <v>527</v>
      </c>
      <c r="I155" s="115">
        <v>52</v>
      </c>
      <c r="J155" s="116">
        <v>54</v>
      </c>
      <c r="K155" s="116"/>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hidden="1" customHeight="1" x14ac:dyDescent="0.25">
      <c r="A156" s="88"/>
      <c r="B156" s="89"/>
      <c r="C156" s="89"/>
      <c r="D156" s="29" t="s">
        <v>521</v>
      </c>
      <c r="E156" s="83" t="s">
        <v>370</v>
      </c>
      <c r="F156" s="66" t="s">
        <v>372</v>
      </c>
      <c r="G156" s="83" t="s">
        <v>376</v>
      </c>
      <c r="H156" s="86" t="s">
        <v>678</v>
      </c>
      <c r="I156" s="115">
        <v>7</v>
      </c>
      <c r="J156" s="116">
        <v>8</v>
      </c>
      <c r="K156" s="116"/>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hidden="1" x14ac:dyDescent="0.25">
      <c r="A157" s="90"/>
      <c r="B157" s="91"/>
      <c r="C157" s="91"/>
      <c r="D157" s="29" t="s">
        <v>521</v>
      </c>
      <c r="E157" s="83" t="s">
        <v>371</v>
      </c>
      <c r="F157" s="34" t="s">
        <v>524</v>
      </c>
      <c r="G157" s="83" t="s">
        <v>378</v>
      </c>
      <c r="H157" s="86" t="s">
        <v>731</v>
      </c>
      <c r="I157" s="115">
        <v>10</v>
      </c>
      <c r="J157" s="116">
        <v>12</v>
      </c>
      <c r="K157" s="116"/>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hidden="1" x14ac:dyDescent="0.25">
      <c r="A158" s="85" t="s">
        <v>377</v>
      </c>
      <c r="B158" s="87" t="s">
        <v>373</v>
      </c>
      <c r="C158" s="87" t="s">
        <v>677</v>
      </c>
      <c r="D158" s="193" t="s">
        <v>356</v>
      </c>
      <c r="E158" s="87" t="s">
        <v>374</v>
      </c>
      <c r="F158" s="102" t="s">
        <v>525</v>
      </c>
      <c r="G158" s="83" t="s">
        <v>559</v>
      </c>
      <c r="H158" s="86" t="s">
        <v>526</v>
      </c>
      <c r="I158" s="166">
        <v>20</v>
      </c>
      <c r="J158" s="167">
        <v>23</v>
      </c>
      <c r="K158" s="167"/>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hidden="1" x14ac:dyDescent="0.25">
      <c r="A159" s="206" t="s">
        <v>415</v>
      </c>
      <c r="B159" s="189"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hidden="1"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hidden="1" customHeight="1" x14ac:dyDescent="0.25">
      <c r="A161" s="57" t="s">
        <v>418</v>
      </c>
      <c r="B161" s="10" t="s">
        <v>419</v>
      </c>
      <c r="C161" s="190" t="s">
        <v>487</v>
      </c>
      <c r="D161" s="29" t="s">
        <v>732</v>
      </c>
      <c r="E161" s="66" t="s">
        <v>483</v>
      </c>
      <c r="F161" s="66" t="s">
        <v>733</v>
      </c>
      <c r="G161" s="155" t="s">
        <v>440</v>
      </c>
      <c r="H161" s="155" t="s">
        <v>528</v>
      </c>
      <c r="I161" s="155">
        <v>59.5</v>
      </c>
      <c r="J161" s="87">
        <v>67.3</v>
      </c>
      <c r="K161" s="87"/>
      <c r="L161" s="87"/>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10.75" hidden="1" customHeight="1" x14ac:dyDescent="0.25">
      <c r="A162" s="58"/>
      <c r="B162" s="23"/>
      <c r="C162" s="52"/>
      <c r="D162" s="29" t="s">
        <v>734</v>
      </c>
      <c r="E162" s="66" t="s">
        <v>484</v>
      </c>
      <c r="F162" s="66" t="s">
        <v>529</v>
      </c>
      <c r="G162" s="89"/>
      <c r="H162" s="89"/>
      <c r="I162" s="89"/>
      <c r="J162" s="89"/>
      <c r="K162" s="89"/>
      <c r="L162" s="89"/>
      <c r="M162" s="89"/>
      <c r="N162" s="89"/>
      <c r="O162" s="89"/>
      <c r="P162" s="89"/>
      <c r="Q162" s="89"/>
      <c r="R162" s="89"/>
      <c r="S162" s="89"/>
      <c r="T162" s="89"/>
      <c r="U162" s="89"/>
      <c r="V162" s="89"/>
      <c r="W162" s="89"/>
      <c r="X162" s="12" t="s">
        <v>755</v>
      </c>
      <c r="Y162" s="12" t="s">
        <v>464</v>
      </c>
    </row>
    <row r="163" spans="1:25" s="13" customFormat="1" ht="372" hidden="1" customHeight="1" x14ac:dyDescent="0.25">
      <c r="A163" s="94"/>
      <c r="B163" s="18"/>
      <c r="C163" s="55"/>
      <c r="D163" s="29" t="s">
        <v>734</v>
      </c>
      <c r="E163" s="66" t="s">
        <v>485</v>
      </c>
      <c r="F163" s="66" t="s">
        <v>768</v>
      </c>
      <c r="G163" s="89"/>
      <c r="H163" s="89"/>
      <c r="I163" s="89"/>
      <c r="J163" s="89"/>
      <c r="K163" s="89"/>
      <c r="L163" s="89"/>
      <c r="M163" s="89"/>
      <c r="N163" s="89"/>
      <c r="O163" s="89"/>
      <c r="P163" s="89"/>
      <c r="Q163" s="89"/>
      <c r="R163" s="89"/>
      <c r="S163" s="89"/>
      <c r="T163" s="89"/>
      <c r="U163" s="89"/>
      <c r="V163" s="89"/>
      <c r="W163" s="89"/>
      <c r="X163" s="12" t="s">
        <v>756</v>
      </c>
      <c r="Y163" s="12" t="s">
        <v>769</v>
      </c>
    </row>
    <row r="164" spans="1:25" s="13" customFormat="1" ht="213.75" hidden="1" customHeight="1" x14ac:dyDescent="0.25">
      <c r="A164" s="57" t="s">
        <v>420</v>
      </c>
      <c r="B164" s="66" t="s">
        <v>421</v>
      </c>
      <c r="C164" s="24" t="s">
        <v>385</v>
      </c>
      <c r="D164" s="29" t="s">
        <v>57</v>
      </c>
      <c r="E164" s="66" t="s">
        <v>486</v>
      </c>
      <c r="F164" s="66" t="s">
        <v>754</v>
      </c>
      <c r="G164" s="91"/>
      <c r="H164" s="91"/>
      <c r="I164" s="91"/>
      <c r="J164" s="91"/>
      <c r="K164" s="91"/>
      <c r="L164" s="91"/>
      <c r="M164" s="91"/>
      <c r="N164" s="91"/>
      <c r="O164" s="91"/>
      <c r="P164" s="91"/>
      <c r="Q164" s="91"/>
      <c r="R164" s="91"/>
      <c r="S164" s="91"/>
      <c r="T164" s="91"/>
      <c r="U164" s="91"/>
      <c r="V164" s="91"/>
      <c r="W164" s="91"/>
      <c r="X164" s="12" t="s">
        <v>755</v>
      </c>
      <c r="Y164" s="12" t="s">
        <v>464</v>
      </c>
    </row>
    <row r="165" spans="1:25" hidden="1" x14ac:dyDescent="0.25">
      <c r="A165" s="194" t="s">
        <v>49</v>
      </c>
      <c r="B165" s="46" t="s">
        <v>46</v>
      </c>
      <c r="C165" s="318" t="s">
        <v>45</v>
      </c>
      <c r="D165" s="298"/>
      <c r="E165" s="298"/>
      <c r="F165" s="298"/>
      <c r="G165" s="298"/>
      <c r="H165" s="319"/>
      <c r="I165" s="200"/>
      <c r="J165" s="60"/>
      <c r="K165" s="60"/>
      <c r="L165" s="60"/>
      <c r="M165" s="60"/>
      <c r="N165" s="60"/>
      <c r="O165" s="60"/>
      <c r="P165" s="60"/>
      <c r="Q165" s="60"/>
      <c r="R165" s="60"/>
      <c r="S165" s="60"/>
      <c r="T165" s="60"/>
      <c r="U165" s="60"/>
      <c r="V165" s="60"/>
      <c r="W165" s="83"/>
      <c r="X165" s="12"/>
      <c r="Y165" s="12"/>
    </row>
    <row r="166" spans="1:25" ht="110.25" hidden="1" x14ac:dyDescent="0.25">
      <c r="A166" s="94" t="s">
        <v>679</v>
      </c>
      <c r="B166" s="18" t="s">
        <v>680</v>
      </c>
      <c r="C166" s="55" t="s">
        <v>489</v>
      </c>
      <c r="D166" s="29" t="s">
        <v>735</v>
      </c>
      <c r="E166" s="96" t="s">
        <v>684</v>
      </c>
      <c r="F166" s="183" t="s">
        <v>490</v>
      </c>
      <c r="G166" s="104" t="s">
        <v>488</v>
      </c>
      <c r="H166" s="86" t="s">
        <v>792</v>
      </c>
      <c r="I166" s="115">
        <v>0</v>
      </c>
      <c r="J166" s="116">
        <v>0</v>
      </c>
      <c r="K166" s="116"/>
      <c r="L166" s="116"/>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hidden="1" x14ac:dyDescent="0.25">
      <c r="A167" s="57" t="s">
        <v>386</v>
      </c>
      <c r="B167" s="10" t="s">
        <v>681</v>
      </c>
      <c r="C167" s="190" t="s">
        <v>454</v>
      </c>
      <c r="D167" s="29" t="s">
        <v>382</v>
      </c>
      <c r="E167" s="96" t="s">
        <v>683</v>
      </c>
      <c r="F167" s="201" t="s">
        <v>685</v>
      </c>
      <c r="G167" s="105" t="s">
        <v>403</v>
      </c>
      <c r="H167" s="87" t="s">
        <v>793</v>
      </c>
      <c r="I167" s="147">
        <v>0</v>
      </c>
      <c r="J167" s="116">
        <v>0</v>
      </c>
      <c r="K167" s="116"/>
      <c r="L167" s="116"/>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hidden="1" customHeight="1" x14ac:dyDescent="0.25">
      <c r="A168" s="58"/>
      <c r="B168" s="23"/>
      <c r="C168" s="52"/>
      <c r="D168" s="29" t="s">
        <v>382</v>
      </c>
      <c r="E168" s="96" t="s">
        <v>692</v>
      </c>
      <c r="F168" s="201" t="s">
        <v>686</v>
      </c>
      <c r="G168" s="141"/>
      <c r="H168" s="141"/>
      <c r="I168" s="141"/>
      <c r="J168" s="60"/>
      <c r="K168" s="60"/>
      <c r="L168" s="60"/>
      <c r="M168" s="83"/>
      <c r="N168" s="83"/>
      <c r="O168" s="83"/>
      <c r="P168" s="83"/>
      <c r="Q168" s="83"/>
      <c r="R168" s="60"/>
      <c r="S168" s="60"/>
      <c r="T168" s="60"/>
      <c r="U168" s="60"/>
      <c r="V168" s="60"/>
      <c r="W168" s="83"/>
      <c r="X168" s="12" t="s">
        <v>758</v>
      </c>
      <c r="Y168" s="12" t="s">
        <v>769</v>
      </c>
    </row>
    <row r="169" spans="1:25" ht="58.5" hidden="1" customHeight="1" x14ac:dyDescent="0.25">
      <c r="A169" s="58"/>
      <c r="B169" s="23"/>
      <c r="C169" s="52"/>
      <c r="D169" s="29" t="s">
        <v>382</v>
      </c>
      <c r="E169" s="96" t="s">
        <v>693</v>
      </c>
      <c r="F169" s="201" t="s">
        <v>687</v>
      </c>
      <c r="G169" s="159"/>
      <c r="H169" s="159"/>
      <c r="I169" s="159"/>
      <c r="J169" s="199"/>
      <c r="K169" s="199"/>
      <c r="L169" s="199"/>
      <c r="M169" s="83"/>
      <c r="N169" s="83"/>
      <c r="O169" s="83"/>
      <c r="P169" s="83"/>
      <c r="Q169" s="83"/>
      <c r="R169" s="60"/>
      <c r="S169" s="199"/>
      <c r="T169" s="199"/>
      <c r="U169" s="199"/>
      <c r="V169" s="199"/>
      <c r="W169" s="62"/>
      <c r="X169" s="12" t="s">
        <v>758</v>
      </c>
      <c r="Y169" s="12" t="s">
        <v>769</v>
      </c>
    </row>
    <row r="170" spans="1:25" s="13" customFormat="1" ht="54.75" hidden="1" customHeight="1" x14ac:dyDescent="0.25">
      <c r="A170" s="58"/>
      <c r="B170" s="23"/>
      <c r="C170" s="52"/>
      <c r="D170" s="29" t="s">
        <v>741</v>
      </c>
      <c r="E170" s="96" t="s">
        <v>390</v>
      </c>
      <c r="F170" s="66" t="s">
        <v>688</v>
      </c>
      <c r="G170" s="141"/>
      <c r="H170" s="141"/>
      <c r="I170" s="141"/>
      <c r="J170" s="60"/>
      <c r="K170" s="60"/>
      <c r="L170" s="60"/>
      <c r="M170" s="83"/>
      <c r="N170" s="83"/>
      <c r="O170" s="83"/>
      <c r="P170" s="83"/>
      <c r="Q170" s="83"/>
      <c r="R170" s="60"/>
      <c r="S170" s="60"/>
      <c r="T170" s="60"/>
      <c r="U170" s="60"/>
      <c r="V170" s="60"/>
      <c r="W170" s="83"/>
      <c r="X170" s="12" t="s">
        <v>758</v>
      </c>
      <c r="Y170" s="12" t="s">
        <v>769</v>
      </c>
    </row>
    <row r="171" spans="1:25" s="13" customFormat="1" ht="78.75" hidden="1" x14ac:dyDescent="0.25">
      <c r="A171" s="57" t="s">
        <v>393</v>
      </c>
      <c r="B171" s="10" t="s">
        <v>696</v>
      </c>
      <c r="C171" s="190" t="s">
        <v>397</v>
      </c>
      <c r="D171" s="29" t="s">
        <v>392</v>
      </c>
      <c r="E171" s="96" t="s">
        <v>697</v>
      </c>
      <c r="F171" s="66" t="s">
        <v>391</v>
      </c>
      <c r="G171" s="105" t="s">
        <v>404</v>
      </c>
      <c r="H171" s="87" t="s">
        <v>736</v>
      </c>
      <c r="I171" s="147"/>
      <c r="J171" s="128"/>
      <c r="K171" s="128"/>
      <c r="L171" s="128"/>
      <c r="M171" s="116">
        <v>1</v>
      </c>
      <c r="N171" s="116">
        <v>1</v>
      </c>
      <c r="O171" s="116">
        <v>1</v>
      </c>
      <c r="P171" s="116"/>
      <c r="Q171" s="116"/>
      <c r="R171" s="128"/>
      <c r="S171" s="128"/>
      <c r="T171" s="128"/>
      <c r="U171" s="128"/>
      <c r="V171" s="128"/>
      <c r="W171" s="116">
        <v>3</v>
      </c>
      <c r="X171" s="12" t="s">
        <v>758</v>
      </c>
      <c r="Y171" s="12" t="s">
        <v>769</v>
      </c>
    </row>
    <row r="172" spans="1:25" s="13" customFormat="1" ht="45" hidden="1" x14ac:dyDescent="0.25">
      <c r="A172" s="58"/>
      <c r="B172" s="23"/>
      <c r="C172" s="52"/>
      <c r="D172" s="29" t="s">
        <v>519</v>
      </c>
      <c r="E172" s="96" t="s">
        <v>698</v>
      </c>
      <c r="F172" s="66" t="s">
        <v>682</v>
      </c>
      <c r="G172" s="141"/>
      <c r="H172" s="141"/>
      <c r="I172" s="168"/>
      <c r="J172" s="128"/>
      <c r="K172" s="128"/>
      <c r="L172" s="128"/>
      <c r="M172" s="116"/>
      <c r="N172" s="116"/>
      <c r="O172" s="116"/>
      <c r="P172" s="116"/>
      <c r="Q172" s="116"/>
      <c r="R172" s="128"/>
      <c r="S172" s="128"/>
      <c r="T172" s="128"/>
      <c r="U172" s="128"/>
      <c r="V172" s="128"/>
      <c r="W172" s="116"/>
      <c r="X172" s="12" t="s">
        <v>758</v>
      </c>
      <c r="Y172" s="12" t="s">
        <v>769</v>
      </c>
    </row>
    <row r="173" spans="1:25" s="13" customFormat="1" ht="130.5" hidden="1" customHeight="1" x14ac:dyDescent="0.25">
      <c r="A173" s="94"/>
      <c r="B173" s="18"/>
      <c r="C173" s="55"/>
      <c r="D173" s="29" t="s">
        <v>741</v>
      </c>
      <c r="E173" s="96" t="s">
        <v>709</v>
      </c>
      <c r="F173" s="66" t="s">
        <v>738</v>
      </c>
      <c r="G173" s="92"/>
      <c r="H173" s="92"/>
      <c r="I173" s="169"/>
      <c r="J173" s="128"/>
      <c r="K173" s="128"/>
      <c r="L173" s="128"/>
      <c r="M173" s="116"/>
      <c r="N173" s="128"/>
      <c r="O173" s="128"/>
      <c r="P173" s="128"/>
      <c r="Q173" s="128"/>
      <c r="R173" s="128"/>
      <c r="S173" s="128"/>
      <c r="T173" s="128"/>
      <c r="U173" s="128"/>
      <c r="V173" s="128"/>
      <c r="W173" s="116"/>
      <c r="X173" s="12" t="s">
        <v>758</v>
      </c>
      <c r="Y173" s="12" t="s">
        <v>769</v>
      </c>
    </row>
    <row r="174" spans="1:25" s="13" customFormat="1" ht="60" hidden="1" x14ac:dyDescent="0.25">
      <c r="A174" s="57" t="s">
        <v>422</v>
      </c>
      <c r="B174" s="10" t="s">
        <v>423</v>
      </c>
      <c r="C174" s="190" t="s">
        <v>398</v>
      </c>
      <c r="D174" s="29" t="s">
        <v>520</v>
      </c>
      <c r="E174" s="96" t="s">
        <v>699</v>
      </c>
      <c r="F174" s="66" t="s">
        <v>396</v>
      </c>
      <c r="G174" s="105" t="s">
        <v>405</v>
      </c>
      <c r="H174" s="87" t="s">
        <v>560</v>
      </c>
      <c r="I174" s="147"/>
      <c r="J174" s="116">
        <v>1</v>
      </c>
      <c r="K174" s="116"/>
      <c r="L174" s="116"/>
      <c r="M174" s="116">
        <v>1</v>
      </c>
      <c r="N174" s="128"/>
      <c r="O174" s="128"/>
      <c r="P174" s="128"/>
      <c r="Q174" s="128"/>
      <c r="R174" s="128"/>
      <c r="S174" s="128"/>
      <c r="T174" s="128"/>
      <c r="U174" s="128"/>
      <c r="V174" s="128"/>
      <c r="W174" s="116">
        <v>2</v>
      </c>
      <c r="X174" s="12" t="s">
        <v>758</v>
      </c>
      <c r="Y174" s="12" t="s">
        <v>769</v>
      </c>
    </row>
    <row r="175" spans="1:25" s="13" customFormat="1" ht="51" hidden="1" x14ac:dyDescent="0.25">
      <c r="A175" s="94"/>
      <c r="B175" s="18"/>
      <c r="C175" s="55"/>
      <c r="D175" s="29" t="s">
        <v>520</v>
      </c>
      <c r="E175" s="96" t="s">
        <v>700</v>
      </c>
      <c r="F175" s="66" t="s">
        <v>395</v>
      </c>
      <c r="G175" s="92"/>
      <c r="H175" s="92"/>
      <c r="I175" s="92"/>
      <c r="J175" s="83"/>
      <c r="K175" s="83"/>
      <c r="L175" s="83"/>
      <c r="M175" s="83"/>
      <c r="N175" s="60"/>
      <c r="O175" s="60"/>
      <c r="P175" s="60"/>
      <c r="Q175" s="60"/>
      <c r="R175" s="60"/>
      <c r="S175" s="60"/>
      <c r="T175" s="60"/>
      <c r="U175" s="60"/>
      <c r="V175" s="60"/>
      <c r="W175" s="83"/>
      <c r="X175" s="12" t="s">
        <v>758</v>
      </c>
      <c r="Y175" s="12" t="s">
        <v>770</v>
      </c>
    </row>
    <row r="176" spans="1:25" ht="45" hidden="1"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hidden="1" x14ac:dyDescent="0.25">
      <c r="A177" s="57" t="s">
        <v>379</v>
      </c>
      <c r="B177" s="66" t="s">
        <v>380</v>
      </c>
      <c r="C177" s="24" t="s">
        <v>406</v>
      </c>
      <c r="D177" s="29" t="s">
        <v>748</v>
      </c>
      <c r="E177" s="96" t="s">
        <v>381</v>
      </c>
      <c r="F177" s="66" t="s">
        <v>408</v>
      </c>
      <c r="G177" s="104" t="s">
        <v>407</v>
      </c>
      <c r="H177" s="86" t="s">
        <v>564</v>
      </c>
      <c r="I177" s="170">
        <v>0.05</v>
      </c>
      <c r="J177" s="148">
        <v>0.06</v>
      </c>
      <c r="K177" s="148"/>
      <c r="L177" s="148"/>
      <c r="M177" s="148">
        <v>0.1</v>
      </c>
      <c r="N177" s="148">
        <v>0.15</v>
      </c>
      <c r="O177" s="148">
        <v>0.23</v>
      </c>
      <c r="P177" s="148">
        <v>0.33</v>
      </c>
      <c r="Q177" s="148">
        <v>0.45</v>
      </c>
      <c r="R177" s="148">
        <v>0.5</v>
      </c>
      <c r="S177" s="148">
        <v>0.55000000000000004</v>
      </c>
      <c r="T177" s="148">
        <v>0.6</v>
      </c>
      <c r="U177" s="171">
        <v>0.65</v>
      </c>
      <c r="V177" s="171">
        <v>0.75</v>
      </c>
      <c r="W177" s="171">
        <v>0.8</v>
      </c>
      <c r="X177" s="186" t="s">
        <v>760</v>
      </c>
      <c r="Y177" s="186" t="s">
        <v>710</v>
      </c>
    </row>
    <row r="178" spans="1:25" ht="110.25" hidden="1" customHeight="1" x14ac:dyDescent="0.25">
      <c r="A178" s="57" t="s">
        <v>384</v>
      </c>
      <c r="B178" s="10" t="s">
        <v>383</v>
      </c>
      <c r="C178" s="190" t="s">
        <v>409</v>
      </c>
      <c r="D178" s="29"/>
      <c r="E178" s="96" t="s">
        <v>387</v>
      </c>
      <c r="F178" s="66" t="s">
        <v>412</v>
      </c>
      <c r="G178" s="104" t="s">
        <v>413</v>
      </c>
      <c r="H178" s="86" t="s">
        <v>566</v>
      </c>
      <c r="I178" s="115">
        <v>10</v>
      </c>
      <c r="J178" s="116">
        <v>15</v>
      </c>
      <c r="K178" s="116"/>
      <c r="L178" s="116"/>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hidden="1" x14ac:dyDescent="0.25">
      <c r="A179" s="99"/>
      <c r="B179" s="98"/>
      <c r="C179" s="31"/>
      <c r="D179" s="29"/>
      <c r="E179" s="96" t="s">
        <v>388</v>
      </c>
      <c r="F179" s="34" t="s">
        <v>410</v>
      </c>
      <c r="G179" s="105" t="s">
        <v>563</v>
      </c>
      <c r="H179" s="85" t="s">
        <v>565</v>
      </c>
      <c r="I179" s="150">
        <v>20</v>
      </c>
      <c r="J179" s="147">
        <v>20</v>
      </c>
      <c r="K179" s="147"/>
      <c r="L179" s="147"/>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39.75" hidden="1" customHeight="1" x14ac:dyDescent="0.25">
      <c r="A180" s="99"/>
      <c r="B180" s="98"/>
      <c r="C180" s="98"/>
      <c r="D180" s="29"/>
      <c r="E180" s="96" t="s">
        <v>389</v>
      </c>
      <c r="F180" s="34" t="s">
        <v>411</v>
      </c>
      <c r="G180" s="160"/>
      <c r="H180" s="88"/>
      <c r="I180" s="88"/>
      <c r="J180" s="141"/>
      <c r="K180" s="141"/>
      <c r="L180" s="141"/>
      <c r="M180" s="89"/>
      <c r="N180" s="141"/>
      <c r="O180" s="141"/>
      <c r="P180" s="141"/>
      <c r="Q180" s="141"/>
      <c r="R180" s="141"/>
      <c r="S180" s="141"/>
      <c r="T180" s="141"/>
      <c r="U180" s="159"/>
      <c r="V180" s="159"/>
      <c r="W180" s="161"/>
      <c r="X180" s="12" t="s">
        <v>758</v>
      </c>
      <c r="Y180" s="101" t="s">
        <v>458</v>
      </c>
    </row>
    <row r="181" spans="1:25" ht="81.75" hidden="1" customHeight="1" x14ac:dyDescent="0.25">
      <c r="A181" s="8"/>
      <c r="B181" s="19"/>
      <c r="C181" s="19"/>
      <c r="D181" s="49"/>
      <c r="E181" s="97" t="s">
        <v>390</v>
      </c>
      <c r="F181" s="102" t="s">
        <v>414</v>
      </c>
      <c r="G181" s="141"/>
      <c r="H181" s="88"/>
      <c r="I181" s="88"/>
      <c r="J181" s="141"/>
      <c r="K181" s="141"/>
      <c r="L181" s="141"/>
      <c r="M181" s="89"/>
      <c r="N181" s="141"/>
      <c r="O181" s="141"/>
      <c r="P181" s="141"/>
      <c r="Q181" s="141"/>
      <c r="R181" s="141"/>
      <c r="S181" s="141"/>
      <c r="T181" s="141"/>
      <c r="U181" s="159"/>
      <c r="V181" s="159"/>
      <c r="W181" s="161"/>
      <c r="X181" s="12" t="s">
        <v>758</v>
      </c>
      <c r="Y181" s="101" t="s">
        <v>458</v>
      </c>
    </row>
    <row r="182" spans="1:25" ht="99" hidden="1" customHeight="1" x14ac:dyDescent="0.25">
      <c r="A182" s="10" t="s">
        <v>393</v>
      </c>
      <c r="B182" s="66" t="s">
        <v>394</v>
      </c>
      <c r="C182" s="24" t="s">
        <v>438</v>
      </c>
      <c r="D182" s="29" t="s">
        <v>749</v>
      </c>
      <c r="E182" s="96" t="s">
        <v>401</v>
      </c>
      <c r="F182" s="66" t="s">
        <v>416</v>
      </c>
      <c r="G182" s="160"/>
      <c r="H182" s="88"/>
      <c r="I182" s="88"/>
      <c r="J182" s="141"/>
      <c r="K182" s="141"/>
      <c r="L182" s="141"/>
      <c r="M182" s="89"/>
      <c r="N182" s="141"/>
      <c r="O182" s="141"/>
      <c r="P182" s="141"/>
      <c r="Q182" s="141"/>
      <c r="R182" s="141"/>
      <c r="S182" s="141"/>
      <c r="T182" s="141"/>
      <c r="U182" s="159"/>
      <c r="V182" s="159"/>
      <c r="W182" s="161"/>
      <c r="X182" s="186" t="s">
        <v>760</v>
      </c>
      <c r="Y182" s="101" t="s">
        <v>710</v>
      </c>
    </row>
    <row r="183" spans="1:25" ht="137.25" hidden="1" customHeight="1" x14ac:dyDescent="0.25">
      <c r="A183" s="66" t="s">
        <v>399</v>
      </c>
      <c r="B183" s="66" t="s">
        <v>400</v>
      </c>
      <c r="C183" s="201" t="s">
        <v>737</v>
      </c>
      <c r="D183" s="29" t="s">
        <v>750</v>
      </c>
      <c r="E183" s="96" t="s">
        <v>402</v>
      </c>
      <c r="F183" s="201" t="s">
        <v>417</v>
      </c>
      <c r="G183" s="106"/>
      <c r="H183" s="90"/>
      <c r="I183" s="90"/>
      <c r="J183" s="113"/>
      <c r="K183" s="113"/>
      <c r="L183" s="113"/>
      <c r="M183" s="112"/>
      <c r="N183" s="113"/>
      <c r="O183" s="113"/>
      <c r="P183" s="113"/>
      <c r="Q183" s="113"/>
      <c r="R183" s="113"/>
      <c r="S183" s="113"/>
      <c r="T183" s="113"/>
      <c r="U183" s="113"/>
      <c r="V183" s="113"/>
      <c r="W183" s="112"/>
      <c r="X183" s="186" t="s">
        <v>760</v>
      </c>
      <c r="Y183" s="28" t="s">
        <v>710</v>
      </c>
    </row>
    <row r="184" spans="1:25" ht="15" hidden="1"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row r="185" spans="1:25" ht="15" hidden="1" x14ac:dyDescent="0.25"/>
    <row r="186" spans="1:25" ht="15" hidden="1" x14ac:dyDescent="0.25"/>
    <row r="187" spans="1:25" ht="15" hidden="1" x14ac:dyDescent="0.25"/>
  </sheetData>
  <autoFilter ref="A6:AA183">
    <filterColumn colId="23">
      <filters>
        <filter val="Заместитель главы по социальным вопросам"/>
      </filters>
    </filterColumn>
    <filterColumn colId="24">
      <filters blank="1">
        <filter val="ГАПОУ  РС(Я) &quot;Алданский политехнический техникум&quot;"/>
        <filter val="МКУ &quot;Департамент образования  МО &quot; Алданский район&quot; совместно с ГАПОУ  РС(Я) &quot;Алданский политехнический техникум&quot;, ГБПОУ РС(Я) &quot;Алданский медицинский колледж&quot;"/>
      </filters>
    </filterColumn>
  </autoFilter>
  <mergeCells count="46">
    <mergeCell ref="A2:Y2"/>
    <mergeCell ref="C13:W13"/>
    <mergeCell ref="H4:H5"/>
    <mergeCell ref="X1:Y1"/>
    <mergeCell ref="A3:A5"/>
    <mergeCell ref="B3:C3"/>
    <mergeCell ref="D3:D5"/>
    <mergeCell ref="E3:F3"/>
    <mergeCell ref="G3:H3"/>
    <mergeCell ref="I3:W3"/>
    <mergeCell ref="X3:X5"/>
    <mergeCell ref="Y3:Y5"/>
    <mergeCell ref="B4:B5"/>
    <mergeCell ref="C4:C5"/>
    <mergeCell ref="E4:E5"/>
    <mergeCell ref="F4:F5"/>
    <mergeCell ref="G4:G5"/>
    <mergeCell ref="I4:I5"/>
    <mergeCell ref="J4:Q4"/>
    <mergeCell ref="R4:W4"/>
    <mergeCell ref="C7:W7"/>
    <mergeCell ref="C8:W8"/>
    <mergeCell ref="C176:W176"/>
    <mergeCell ref="A184:Y184"/>
    <mergeCell ref="C116:W116"/>
    <mergeCell ref="F135:F138"/>
    <mergeCell ref="D139:D140"/>
    <mergeCell ref="D141:D142"/>
    <mergeCell ref="C143:W143"/>
    <mergeCell ref="C146:W146"/>
    <mergeCell ref="C150:W150"/>
    <mergeCell ref="C159:Y159"/>
    <mergeCell ref="C160:Y160"/>
    <mergeCell ref="C165:H165"/>
    <mergeCell ref="C109:W109"/>
    <mergeCell ref="C24:W24"/>
    <mergeCell ref="C29:W29"/>
    <mergeCell ref="C71:W71"/>
    <mergeCell ref="C75:W75"/>
    <mergeCell ref="C76:W76"/>
    <mergeCell ref="C46:W46"/>
    <mergeCell ref="C36:W36"/>
    <mergeCell ref="C37:W37"/>
    <mergeCell ref="C42:W42"/>
    <mergeCell ref="C52:W52"/>
    <mergeCell ref="C60:W60"/>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84"/>
  <sheetViews>
    <sheetView zoomScale="75" zoomScaleNormal="75" workbookViewId="0">
      <selection activeCell="A76" sqref="A76:XFD109"/>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0.5703125" style="162" customWidth="1"/>
    <col min="8" max="8" width="27.85546875" style="162" customWidth="1"/>
    <col min="9" max="9" width="10" style="162" customWidth="1"/>
    <col min="10" max="11" width="8.28515625" style="118" customWidth="1"/>
    <col min="12" max="12" width="44.42578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10.7109375" style="118" hidden="1" customWidth="1"/>
    <col min="23" max="23" width="3.28515625" style="117" hidden="1" customWidth="1"/>
    <col min="24" max="24" width="24.28515625" style="1" customWidth="1"/>
    <col min="25" max="25" width="30.140625"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790</v>
      </c>
      <c r="Y1" s="333"/>
    </row>
    <row r="2" spans="1:25" ht="20.25" x14ac:dyDescent="0.25">
      <c r="A2" s="343" t="s">
        <v>767</v>
      </c>
      <c r="B2" s="344"/>
      <c r="C2" s="344"/>
      <c r="D2" s="344"/>
      <c r="E2" s="344"/>
      <c r="F2" s="344"/>
      <c r="G2" s="344"/>
      <c r="H2" s="344"/>
      <c r="I2" s="322"/>
      <c r="J2" s="322"/>
      <c r="K2" s="322"/>
      <c r="L2" s="322"/>
      <c r="X2" s="353"/>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818</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hidden="1" x14ac:dyDescent="0.25">
      <c r="A7" s="203">
        <v>1</v>
      </c>
      <c r="B7" s="187" t="s">
        <v>6</v>
      </c>
      <c r="C7" s="297" t="s">
        <v>5</v>
      </c>
      <c r="D7" s="297"/>
      <c r="E7" s="297"/>
      <c r="F7" s="297"/>
      <c r="G7" s="297"/>
      <c r="H7" s="297"/>
      <c r="I7" s="297"/>
      <c r="J7" s="298"/>
      <c r="K7" s="298"/>
      <c r="L7" s="298"/>
      <c r="M7" s="298"/>
      <c r="N7" s="298"/>
      <c r="O7" s="298"/>
      <c r="P7" s="298"/>
      <c r="Q7" s="298"/>
      <c r="R7" s="298"/>
      <c r="S7" s="298"/>
      <c r="T7" s="298"/>
      <c r="U7" s="298"/>
      <c r="V7" s="298"/>
      <c r="W7" s="298"/>
      <c r="X7" s="186"/>
      <c r="Y7" s="186"/>
    </row>
    <row r="8" spans="1:25" ht="15" hidden="1" x14ac:dyDescent="0.25">
      <c r="A8" s="8" t="s">
        <v>10</v>
      </c>
      <c r="B8" s="188" t="s">
        <v>815</v>
      </c>
      <c r="C8" s="299" t="s">
        <v>7</v>
      </c>
      <c r="D8" s="299"/>
      <c r="E8" s="299"/>
      <c r="F8" s="299"/>
      <c r="G8" s="299"/>
      <c r="H8" s="299"/>
      <c r="I8" s="299"/>
      <c r="J8" s="298"/>
      <c r="K8" s="298"/>
      <c r="L8" s="298"/>
      <c r="M8" s="298"/>
      <c r="N8" s="298"/>
      <c r="O8" s="298"/>
      <c r="P8" s="298"/>
      <c r="Q8" s="298"/>
      <c r="R8" s="298"/>
      <c r="S8" s="298"/>
      <c r="T8" s="298"/>
      <c r="U8" s="298"/>
      <c r="V8" s="298"/>
      <c r="W8" s="298"/>
      <c r="X8" s="186"/>
      <c r="Y8" s="186"/>
    </row>
    <row r="9" spans="1:25" s="13" customFormat="1" ht="178.5" hidden="1" customHeight="1" x14ac:dyDescent="0.25">
      <c r="A9" s="9" t="s">
        <v>54</v>
      </c>
      <c r="B9" s="10" t="s">
        <v>51</v>
      </c>
      <c r="C9" s="10" t="s">
        <v>481</v>
      </c>
      <c r="D9" s="11" t="s">
        <v>57</v>
      </c>
      <c r="E9" s="10" t="s">
        <v>60</v>
      </c>
      <c r="F9" s="10" t="s">
        <v>59</v>
      </c>
      <c r="G9" s="83" t="s">
        <v>73</v>
      </c>
      <c r="H9" s="86" t="s">
        <v>766</v>
      </c>
      <c r="I9" s="115">
        <v>18</v>
      </c>
      <c r="J9" s="116">
        <v>19</v>
      </c>
      <c r="K9" s="116"/>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hidden="1" customHeight="1" x14ac:dyDescent="0.25">
      <c r="A10" s="8"/>
      <c r="B10" s="14"/>
      <c r="C10" s="14"/>
      <c r="D10" s="15"/>
      <c r="E10" s="14"/>
      <c r="F10" s="14"/>
      <c r="G10" s="62" t="s">
        <v>74</v>
      </c>
      <c r="H10" s="205" t="s">
        <v>639</v>
      </c>
      <c r="I10" s="205">
        <v>12.75</v>
      </c>
      <c r="J10" s="83">
        <v>12.5</v>
      </c>
      <c r="K10" s="83"/>
      <c r="L10" s="83"/>
      <c r="M10" s="83">
        <v>12.6</v>
      </c>
      <c r="N10" s="83">
        <v>12.7</v>
      </c>
      <c r="O10" s="83">
        <v>12.8</v>
      </c>
      <c r="P10" s="83">
        <v>12.9</v>
      </c>
      <c r="Q10" s="83">
        <v>13</v>
      </c>
      <c r="R10" s="83">
        <v>13.2</v>
      </c>
      <c r="S10" s="83">
        <v>13.3</v>
      </c>
      <c r="T10" s="83">
        <v>13.8</v>
      </c>
      <c r="U10" s="83">
        <v>14</v>
      </c>
      <c r="V10" s="83">
        <v>14.5</v>
      </c>
      <c r="W10" s="83">
        <v>14.8</v>
      </c>
      <c r="X10" s="186" t="s">
        <v>756</v>
      </c>
      <c r="Y10" s="186" t="s">
        <v>458</v>
      </c>
    </row>
    <row r="11" spans="1:25" ht="122.25" hidden="1" customHeight="1" x14ac:dyDescent="0.25">
      <c r="A11" s="196" t="s">
        <v>55</v>
      </c>
      <c r="B11" s="201" t="s">
        <v>52</v>
      </c>
      <c r="C11" s="201" t="s">
        <v>640</v>
      </c>
      <c r="D11" s="202" t="s">
        <v>57</v>
      </c>
      <c r="E11" s="201" t="s">
        <v>61</v>
      </c>
      <c r="F11" s="201" t="s">
        <v>641</v>
      </c>
      <c r="G11" s="111" t="s">
        <v>75</v>
      </c>
      <c r="H11" s="111" t="s">
        <v>762</v>
      </c>
      <c r="I11" s="111" t="s">
        <v>744</v>
      </c>
      <c r="J11" s="114">
        <v>10</v>
      </c>
      <c r="K11" s="114"/>
      <c r="L11" s="114"/>
      <c r="M11" s="114">
        <v>10</v>
      </c>
      <c r="N11" s="114">
        <f>64+M11</f>
        <v>74</v>
      </c>
      <c r="O11" s="114">
        <f>215+N11</f>
        <v>289</v>
      </c>
      <c r="P11" s="114">
        <f>O11+1125</f>
        <v>1414</v>
      </c>
      <c r="Q11" s="114">
        <f>P11</f>
        <v>1414</v>
      </c>
      <c r="R11" s="114">
        <f>150+Q11</f>
        <v>1564</v>
      </c>
      <c r="S11" s="114">
        <f>1332+R11</f>
        <v>2896</v>
      </c>
      <c r="T11" s="114">
        <f>S11</f>
        <v>2896</v>
      </c>
      <c r="U11" s="114">
        <f>T11</f>
        <v>2896</v>
      </c>
      <c r="V11" s="114">
        <f>3500+U11</f>
        <v>6396</v>
      </c>
      <c r="W11" s="114">
        <f>160+V11</f>
        <v>6556</v>
      </c>
      <c r="X11" s="36" t="s">
        <v>755</v>
      </c>
      <c r="Y11" s="36" t="s">
        <v>727</v>
      </c>
    </row>
    <row r="12" spans="1:25" ht="133.5" hidden="1" customHeight="1" x14ac:dyDescent="0.25">
      <c r="A12" s="196" t="s">
        <v>56</v>
      </c>
      <c r="B12" s="201" t="s">
        <v>53</v>
      </c>
      <c r="C12" s="201" t="s">
        <v>424</v>
      </c>
      <c r="D12" s="202" t="s">
        <v>57</v>
      </c>
      <c r="E12" s="201" t="s">
        <v>62</v>
      </c>
      <c r="F12" s="201" t="s">
        <v>642</v>
      </c>
      <c r="G12" s="112"/>
      <c r="H12" s="91"/>
      <c r="I12" s="91"/>
      <c r="J12" s="113"/>
      <c r="K12" s="113"/>
      <c r="L12" s="113"/>
      <c r="M12" s="112"/>
      <c r="N12" s="113"/>
      <c r="O12" s="113"/>
      <c r="P12" s="113"/>
      <c r="Q12" s="113"/>
      <c r="R12" s="113"/>
      <c r="S12" s="113"/>
      <c r="T12" s="113"/>
      <c r="U12" s="113"/>
      <c r="V12" s="113"/>
      <c r="W12" s="112"/>
      <c r="X12" s="19" t="s">
        <v>755</v>
      </c>
      <c r="Y12" s="19" t="s">
        <v>727</v>
      </c>
    </row>
    <row r="13" spans="1:25" ht="15" hidden="1" x14ac:dyDescent="0.25">
      <c r="A13" s="20" t="s">
        <v>11</v>
      </c>
      <c r="B13" s="188"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186"/>
      <c r="Y13" s="186"/>
    </row>
    <row r="14" spans="1:25" s="13" customFormat="1" ht="132" hidden="1" customHeight="1" x14ac:dyDescent="0.25">
      <c r="A14" s="9" t="s">
        <v>65</v>
      </c>
      <c r="B14" s="10" t="s">
        <v>63</v>
      </c>
      <c r="C14" s="10" t="s">
        <v>467</v>
      </c>
      <c r="D14" s="66" t="s">
        <v>71</v>
      </c>
      <c r="E14" s="66" t="s">
        <v>76</v>
      </c>
      <c r="F14" s="66" t="s">
        <v>72</v>
      </c>
      <c r="G14" s="83" t="s">
        <v>87</v>
      </c>
      <c r="H14" s="125" t="s">
        <v>546</v>
      </c>
      <c r="I14" s="116">
        <v>30</v>
      </c>
      <c r="J14" s="116">
        <v>30</v>
      </c>
      <c r="K14" s="116"/>
      <c r="L14" s="116"/>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96" hidden="1" customHeight="1" x14ac:dyDescent="0.25">
      <c r="A15" s="22"/>
      <c r="B15" s="23"/>
      <c r="C15" s="23"/>
      <c r="D15" s="66" t="s">
        <v>71</v>
      </c>
      <c r="E15" s="66" t="s">
        <v>77</v>
      </c>
      <c r="F15" s="66" t="s">
        <v>482</v>
      </c>
      <c r="G15" s="83" t="s">
        <v>547</v>
      </c>
      <c r="H15" s="126" t="s">
        <v>643</v>
      </c>
      <c r="I15" s="126" t="s">
        <v>743</v>
      </c>
      <c r="J15" s="83">
        <f>2100+231</f>
        <v>2331</v>
      </c>
      <c r="K15" s="83"/>
      <c r="L15" s="83"/>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279" hidden="1" customHeight="1" x14ac:dyDescent="0.25">
      <c r="A16" s="198"/>
      <c r="B16" s="18"/>
      <c r="C16" s="18"/>
      <c r="D16" s="66" t="s">
        <v>71</v>
      </c>
      <c r="E16" s="66" t="s">
        <v>78</v>
      </c>
      <c r="F16" s="66" t="s">
        <v>468</v>
      </c>
      <c r="G16" s="83"/>
      <c r="H16" s="60"/>
      <c r="I16" s="60"/>
      <c r="J16" s="60"/>
      <c r="K16" s="60"/>
      <c r="L16" s="60"/>
      <c r="M16" s="83"/>
      <c r="N16" s="60"/>
      <c r="O16" s="60"/>
      <c r="P16" s="60"/>
      <c r="Q16" s="60"/>
      <c r="R16" s="60"/>
      <c r="S16" s="60"/>
      <c r="T16" s="60"/>
      <c r="U16" s="60"/>
      <c r="V16" s="60"/>
      <c r="W16" s="83"/>
      <c r="X16" s="46" t="s">
        <v>755</v>
      </c>
      <c r="Y16" s="46" t="s">
        <v>459</v>
      </c>
    </row>
    <row r="17" spans="1:25" s="13" customFormat="1" ht="109.5" hidden="1" customHeight="1" x14ac:dyDescent="0.25">
      <c r="A17" s="11" t="s">
        <v>66</v>
      </c>
      <c r="B17" s="10" t="s">
        <v>64</v>
      </c>
      <c r="C17" s="10" t="s">
        <v>88</v>
      </c>
      <c r="D17" s="66" t="s">
        <v>71</v>
      </c>
      <c r="E17" s="66" t="s">
        <v>80</v>
      </c>
      <c r="F17" s="66" t="s">
        <v>81</v>
      </c>
      <c r="G17" s="83"/>
      <c r="H17" s="83"/>
      <c r="I17" s="83"/>
      <c r="J17" s="60"/>
      <c r="K17" s="60"/>
      <c r="L17" s="60"/>
      <c r="M17" s="83"/>
      <c r="N17" s="60"/>
      <c r="O17" s="60"/>
      <c r="P17" s="60"/>
      <c r="Q17" s="60"/>
      <c r="R17" s="60"/>
      <c r="S17" s="60"/>
      <c r="T17" s="60"/>
      <c r="U17" s="60"/>
      <c r="V17" s="60"/>
      <c r="W17" s="83"/>
      <c r="X17" s="46" t="s">
        <v>755</v>
      </c>
      <c r="Y17" s="46" t="s">
        <v>459</v>
      </c>
    </row>
    <row r="18" spans="1:25" s="13" customFormat="1" ht="170.25" hidden="1" customHeight="1" x14ac:dyDescent="0.25">
      <c r="A18" s="45"/>
      <c r="B18" s="18"/>
      <c r="C18" s="18"/>
      <c r="D18" s="66" t="s">
        <v>71</v>
      </c>
      <c r="E18" s="66" t="s">
        <v>701</v>
      </c>
      <c r="F18" s="66" t="s">
        <v>728</v>
      </c>
      <c r="G18" s="83"/>
      <c r="H18" s="83"/>
      <c r="I18" s="83"/>
      <c r="J18" s="83"/>
      <c r="K18" s="83"/>
      <c r="L18" s="83"/>
      <c r="M18" s="83"/>
      <c r="N18" s="60"/>
      <c r="O18" s="60"/>
      <c r="P18" s="60"/>
      <c r="Q18" s="60"/>
      <c r="R18" s="60"/>
      <c r="S18" s="60"/>
      <c r="T18" s="60"/>
      <c r="U18" s="60"/>
      <c r="V18" s="60"/>
      <c r="W18" s="83"/>
      <c r="X18" s="46" t="s">
        <v>755</v>
      </c>
      <c r="Y18" s="46" t="s">
        <v>459</v>
      </c>
    </row>
    <row r="19" spans="1:25" s="13" customFormat="1" ht="279.75" hidden="1" customHeight="1" x14ac:dyDescent="0.25">
      <c r="A19" s="194" t="s">
        <v>702</v>
      </c>
      <c r="B19" s="66" t="s">
        <v>545</v>
      </c>
      <c r="C19" s="66" t="s">
        <v>82</v>
      </c>
      <c r="D19" s="66" t="s">
        <v>71</v>
      </c>
      <c r="E19" s="66" t="s">
        <v>703</v>
      </c>
      <c r="F19" s="66" t="s">
        <v>466</v>
      </c>
      <c r="G19" s="83" t="s">
        <v>543</v>
      </c>
      <c r="H19" s="83" t="s">
        <v>460</v>
      </c>
      <c r="I19" s="116">
        <v>55</v>
      </c>
      <c r="J19" s="116">
        <v>59</v>
      </c>
      <c r="K19" s="116"/>
      <c r="L19" s="116"/>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hidden="1" customHeight="1" x14ac:dyDescent="0.25">
      <c r="A20" s="9" t="s">
        <v>67</v>
      </c>
      <c r="B20" s="10" t="s">
        <v>544</v>
      </c>
      <c r="C20" s="10" t="s">
        <v>561</v>
      </c>
      <c r="D20" s="66" t="s">
        <v>71</v>
      </c>
      <c r="E20" s="66" t="s">
        <v>83</v>
      </c>
      <c r="F20" s="66" t="s">
        <v>480</v>
      </c>
      <c r="G20" s="83"/>
      <c r="H20" s="83"/>
      <c r="I20" s="116"/>
      <c r="J20" s="128"/>
      <c r="K20" s="128"/>
      <c r="L20" s="128"/>
      <c r="M20" s="116"/>
      <c r="N20" s="128"/>
      <c r="O20" s="128"/>
      <c r="P20" s="128"/>
      <c r="Q20" s="128"/>
      <c r="R20" s="128"/>
      <c r="S20" s="128"/>
      <c r="T20" s="128"/>
      <c r="U20" s="128"/>
      <c r="V20" s="128"/>
      <c r="W20" s="116"/>
      <c r="X20" s="46" t="s">
        <v>755</v>
      </c>
      <c r="Y20" s="46" t="s">
        <v>459</v>
      </c>
    </row>
    <row r="21" spans="1:25" s="13" customFormat="1" ht="93.75" hidden="1" customHeight="1" x14ac:dyDescent="0.25">
      <c r="A21" s="22"/>
      <c r="B21" s="23"/>
      <c r="C21" s="23"/>
      <c r="D21" s="66" t="s">
        <v>71</v>
      </c>
      <c r="E21" s="66" t="s">
        <v>704</v>
      </c>
      <c r="F21" s="66" t="s">
        <v>84</v>
      </c>
      <c r="G21" s="83"/>
      <c r="H21" s="83"/>
      <c r="I21" s="116"/>
      <c r="J21" s="128"/>
      <c r="K21" s="128"/>
      <c r="L21" s="128"/>
      <c r="M21" s="116"/>
      <c r="N21" s="128"/>
      <c r="O21" s="128"/>
      <c r="P21" s="128"/>
      <c r="Q21" s="128"/>
      <c r="R21" s="128"/>
      <c r="S21" s="128"/>
      <c r="T21" s="128"/>
      <c r="U21" s="128"/>
      <c r="V21" s="128"/>
      <c r="W21" s="116"/>
      <c r="X21" s="46" t="s">
        <v>755</v>
      </c>
      <c r="Y21" s="46" t="s">
        <v>459</v>
      </c>
    </row>
    <row r="22" spans="1:25" s="13" customFormat="1" ht="100.5" hidden="1" customHeight="1" x14ac:dyDescent="0.25">
      <c r="A22" s="22"/>
      <c r="B22" s="23"/>
      <c r="C22" s="23"/>
      <c r="D22" s="66" t="s">
        <v>71</v>
      </c>
      <c r="E22" s="66" t="s">
        <v>705</v>
      </c>
      <c r="F22" s="66" t="s">
        <v>85</v>
      </c>
      <c r="G22" s="83"/>
      <c r="H22" s="83"/>
      <c r="I22" s="116"/>
      <c r="J22" s="128"/>
      <c r="K22" s="128"/>
      <c r="L22" s="128"/>
      <c r="M22" s="116"/>
      <c r="N22" s="128"/>
      <c r="O22" s="128"/>
      <c r="P22" s="128"/>
      <c r="Q22" s="128"/>
      <c r="R22" s="128"/>
      <c r="S22" s="128"/>
      <c r="T22" s="128"/>
      <c r="U22" s="128"/>
      <c r="V22" s="128"/>
      <c r="W22" s="116"/>
      <c r="X22" s="46" t="s">
        <v>755</v>
      </c>
      <c r="Y22" s="46" t="s">
        <v>459</v>
      </c>
    </row>
    <row r="23" spans="1:25" s="13" customFormat="1" ht="114.75" hidden="1" customHeight="1" x14ac:dyDescent="0.25">
      <c r="A23" s="198"/>
      <c r="B23" s="18"/>
      <c r="C23" s="18"/>
      <c r="D23" s="66" t="s">
        <v>71</v>
      </c>
      <c r="E23" s="66" t="s">
        <v>706</v>
      </c>
      <c r="F23" s="66" t="s">
        <v>86</v>
      </c>
      <c r="G23" s="83"/>
      <c r="H23" s="83"/>
      <c r="I23" s="116"/>
      <c r="J23" s="128"/>
      <c r="K23" s="128"/>
      <c r="L23" s="128"/>
      <c r="M23" s="116"/>
      <c r="N23" s="128"/>
      <c r="O23" s="128"/>
      <c r="P23" s="128"/>
      <c r="Q23" s="128"/>
      <c r="R23" s="128"/>
      <c r="S23" s="128"/>
      <c r="T23" s="128"/>
      <c r="U23" s="128"/>
      <c r="V23" s="128"/>
      <c r="W23" s="116"/>
      <c r="X23" s="46" t="s">
        <v>755</v>
      </c>
      <c r="Y23" s="46" t="s">
        <v>459</v>
      </c>
    </row>
    <row r="24" spans="1:25" ht="15" hidden="1" x14ac:dyDescent="0.25">
      <c r="A24" s="196" t="s">
        <v>12</v>
      </c>
      <c r="B24" s="188"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186"/>
      <c r="Y24" s="186"/>
    </row>
    <row r="25" spans="1:25" ht="222" hidden="1" customHeight="1" x14ac:dyDescent="0.25">
      <c r="A25" s="204" t="s">
        <v>90</v>
      </c>
      <c r="B25" s="17" t="s">
        <v>68</v>
      </c>
      <c r="C25" s="17" t="s">
        <v>469</v>
      </c>
      <c r="D25" s="201" t="s">
        <v>94</v>
      </c>
      <c r="E25" s="66" t="s">
        <v>93</v>
      </c>
      <c r="F25" s="34" t="s">
        <v>729</v>
      </c>
      <c r="G25" s="62" t="s">
        <v>470</v>
      </c>
      <c r="H25" s="62" t="s">
        <v>549</v>
      </c>
      <c r="I25" s="129">
        <v>7</v>
      </c>
      <c r="J25" s="129">
        <v>7</v>
      </c>
      <c r="K25" s="129"/>
      <c r="L25" s="129"/>
      <c r="M25" s="129">
        <v>7</v>
      </c>
      <c r="N25" s="129">
        <v>7</v>
      </c>
      <c r="O25" s="129">
        <v>7</v>
      </c>
      <c r="P25" s="129">
        <v>7</v>
      </c>
      <c r="Q25" s="129">
        <v>7</v>
      </c>
      <c r="R25" s="129">
        <v>7</v>
      </c>
      <c r="S25" s="129">
        <v>7</v>
      </c>
      <c r="T25" s="129">
        <v>7</v>
      </c>
      <c r="U25" s="129">
        <v>7</v>
      </c>
      <c r="V25" s="129">
        <v>7</v>
      </c>
      <c r="W25" s="129">
        <v>8</v>
      </c>
      <c r="X25" s="188" t="s">
        <v>755</v>
      </c>
      <c r="Y25" s="188" t="s">
        <v>459</v>
      </c>
    </row>
    <row r="26" spans="1:25" ht="108" hidden="1" customHeight="1" x14ac:dyDescent="0.25">
      <c r="A26" s="8" t="s">
        <v>471</v>
      </c>
      <c r="B26" s="201" t="s">
        <v>472</v>
      </c>
      <c r="C26" s="201" t="s">
        <v>473</v>
      </c>
      <c r="D26" s="201" t="s">
        <v>94</v>
      </c>
      <c r="E26" s="201" t="s">
        <v>475</v>
      </c>
      <c r="F26" s="183" t="s">
        <v>504</v>
      </c>
      <c r="G26" s="111" t="s">
        <v>474</v>
      </c>
      <c r="H26" s="173" t="s">
        <v>548</v>
      </c>
      <c r="I26" s="114">
        <v>19</v>
      </c>
      <c r="J26" s="114">
        <v>18</v>
      </c>
      <c r="K26" s="114"/>
      <c r="L26" s="114"/>
      <c r="M26" s="114">
        <v>18</v>
      </c>
      <c r="N26" s="114">
        <v>18</v>
      </c>
      <c r="O26" s="114">
        <v>18</v>
      </c>
      <c r="P26" s="114">
        <v>18</v>
      </c>
      <c r="Q26" s="114">
        <v>18</v>
      </c>
      <c r="R26" s="114">
        <v>18</v>
      </c>
      <c r="S26" s="114">
        <v>18</v>
      </c>
      <c r="T26" s="114">
        <v>18</v>
      </c>
      <c r="U26" s="114">
        <v>19</v>
      </c>
      <c r="V26" s="114">
        <v>19</v>
      </c>
      <c r="W26" s="114">
        <v>20</v>
      </c>
      <c r="X26" s="186" t="s">
        <v>755</v>
      </c>
      <c r="Y26" s="186" t="s">
        <v>459</v>
      </c>
    </row>
    <row r="27" spans="1:25" ht="150.75" hidden="1" customHeight="1" x14ac:dyDescent="0.25">
      <c r="A27" s="204" t="s">
        <v>91</v>
      </c>
      <c r="B27" s="201" t="s">
        <v>69</v>
      </c>
      <c r="C27" s="201" t="s">
        <v>441</v>
      </c>
      <c r="D27" s="201" t="s">
        <v>477</v>
      </c>
      <c r="E27" s="201" t="s">
        <v>95</v>
      </c>
      <c r="F27" s="184" t="s">
        <v>476</v>
      </c>
      <c r="G27" s="91"/>
      <c r="H27" s="90"/>
      <c r="I27" s="165"/>
      <c r="J27" s="91"/>
      <c r="K27" s="91"/>
      <c r="L27" s="91"/>
      <c r="M27" s="91"/>
      <c r="N27" s="91"/>
      <c r="O27" s="91"/>
      <c r="P27" s="91"/>
      <c r="Q27" s="91"/>
      <c r="R27" s="91"/>
      <c r="S27" s="91"/>
      <c r="T27" s="91"/>
      <c r="U27" s="91"/>
      <c r="V27" s="91"/>
      <c r="W27" s="91"/>
      <c r="X27" s="186" t="s">
        <v>755</v>
      </c>
      <c r="Y27" s="186" t="s">
        <v>459</v>
      </c>
    </row>
    <row r="28" spans="1:25" ht="180" hidden="1" customHeight="1" x14ac:dyDescent="0.25">
      <c r="A28" s="204" t="s">
        <v>92</v>
      </c>
      <c r="B28" s="201" t="s">
        <v>96</v>
      </c>
      <c r="C28" s="201" t="s">
        <v>442</v>
      </c>
      <c r="D28" s="201" t="s">
        <v>479</v>
      </c>
      <c r="E28" s="201" t="s">
        <v>97</v>
      </c>
      <c r="F28" s="201" t="s">
        <v>542</v>
      </c>
      <c r="G28" s="111" t="s">
        <v>478</v>
      </c>
      <c r="H28" s="130" t="s">
        <v>541</v>
      </c>
      <c r="I28" s="87">
        <v>16.2</v>
      </c>
      <c r="J28" s="111">
        <v>17</v>
      </c>
      <c r="K28" s="111"/>
      <c r="L28" s="111"/>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hidden="1" customHeight="1" x14ac:dyDescent="0.25">
      <c r="A29" s="196" t="s">
        <v>13</v>
      </c>
      <c r="B29" s="188"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186"/>
      <c r="Y29" s="186"/>
    </row>
    <row r="30" spans="1:25" s="13" customFormat="1" ht="126" hidden="1" x14ac:dyDescent="0.25">
      <c r="A30" s="9" t="s">
        <v>98</v>
      </c>
      <c r="B30" s="66" t="s">
        <v>99</v>
      </c>
      <c r="C30" s="66" t="s">
        <v>100</v>
      </c>
      <c r="D30" s="29" t="s">
        <v>109</v>
      </c>
      <c r="E30" s="66" t="s">
        <v>491</v>
      </c>
      <c r="F30" s="34" t="s">
        <v>503</v>
      </c>
      <c r="G30" s="83" t="s">
        <v>108</v>
      </c>
      <c r="H30" s="131" t="s">
        <v>110</v>
      </c>
      <c r="I30" s="131" t="s">
        <v>746</v>
      </c>
      <c r="J30" s="83" t="s">
        <v>499</v>
      </c>
      <c r="K30" s="83"/>
      <c r="L30" s="83"/>
      <c r="M30" s="83" t="s">
        <v>794</v>
      </c>
      <c r="N30" s="83" t="s">
        <v>795</v>
      </c>
      <c r="O30" s="83" t="s">
        <v>796</v>
      </c>
      <c r="P30" s="83" t="s">
        <v>797</v>
      </c>
      <c r="Q30" s="83" t="s">
        <v>798</v>
      </c>
      <c r="R30" s="83" t="s">
        <v>799</v>
      </c>
      <c r="S30" s="83" t="s">
        <v>800</v>
      </c>
      <c r="T30" s="83" t="s">
        <v>801</v>
      </c>
      <c r="U30" s="83" t="s">
        <v>802</v>
      </c>
      <c r="V30" s="83" t="s">
        <v>803</v>
      </c>
      <c r="W30" s="83" t="s">
        <v>804</v>
      </c>
      <c r="X30" s="12" t="s">
        <v>758</v>
      </c>
      <c r="Y30" s="12" t="s">
        <v>786</v>
      </c>
    </row>
    <row r="31" spans="1:25" s="13" customFormat="1" ht="78.75" hidden="1" x14ac:dyDescent="0.25">
      <c r="A31" s="9" t="s">
        <v>102</v>
      </c>
      <c r="B31" s="10" t="s">
        <v>101</v>
      </c>
      <c r="C31" s="10" t="s">
        <v>551</v>
      </c>
      <c r="D31" s="29" t="s">
        <v>497</v>
      </c>
      <c r="E31" s="66" t="s">
        <v>103</v>
      </c>
      <c r="F31" s="34" t="s">
        <v>498</v>
      </c>
      <c r="G31" s="83" t="s">
        <v>552</v>
      </c>
      <c r="H31" s="132" t="s">
        <v>763</v>
      </c>
      <c r="I31" s="133">
        <v>0</v>
      </c>
      <c r="J31" s="116">
        <v>15</v>
      </c>
      <c r="K31" s="116"/>
      <c r="L31" s="116"/>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70.5" hidden="1" customHeight="1" x14ac:dyDescent="0.25">
      <c r="A32" s="198"/>
      <c r="B32" s="18"/>
      <c r="C32" s="18"/>
      <c r="D32" s="29" t="s">
        <v>494</v>
      </c>
      <c r="E32" s="66" t="s">
        <v>492</v>
      </c>
      <c r="F32" s="34" t="s">
        <v>493</v>
      </c>
      <c r="G32" s="83" t="s">
        <v>496</v>
      </c>
      <c r="H32" s="134" t="s">
        <v>555</v>
      </c>
      <c r="I32" s="133">
        <v>0</v>
      </c>
      <c r="J32" s="83">
        <v>15</v>
      </c>
      <c r="K32" s="83"/>
      <c r="L32" s="83"/>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hidden="1" x14ac:dyDescent="0.25">
      <c r="A33" s="9" t="s">
        <v>104</v>
      </c>
      <c r="B33" s="10" t="s">
        <v>105</v>
      </c>
      <c r="C33" s="10" t="s">
        <v>502</v>
      </c>
      <c r="D33" s="29" t="s">
        <v>500</v>
      </c>
      <c r="E33" s="66" t="s">
        <v>106</v>
      </c>
      <c r="F33" s="34" t="s">
        <v>495</v>
      </c>
      <c r="G33" s="83" t="s">
        <v>553</v>
      </c>
      <c r="H33" s="131" t="s">
        <v>557</v>
      </c>
      <c r="I33" s="135">
        <v>80</v>
      </c>
      <c r="J33" s="116">
        <v>120</v>
      </c>
      <c r="K33" s="116"/>
      <c r="L33" s="116"/>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hidden="1" customHeight="1" x14ac:dyDescent="0.25">
      <c r="A34" s="198"/>
      <c r="B34" s="18"/>
      <c r="C34" s="18"/>
      <c r="D34" s="29" t="s">
        <v>109</v>
      </c>
      <c r="E34" s="66" t="s">
        <v>107</v>
      </c>
      <c r="F34" s="34" t="s">
        <v>501</v>
      </c>
      <c r="G34" s="83" t="s">
        <v>554</v>
      </c>
      <c r="H34" s="131" t="s">
        <v>556</v>
      </c>
      <c r="I34" s="135">
        <v>1240</v>
      </c>
      <c r="J34" s="116">
        <v>1690</v>
      </c>
      <c r="K34" s="116"/>
      <c r="L34" s="116"/>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hidden="1" x14ac:dyDescent="0.25">
      <c r="A35" s="46" t="s">
        <v>644</v>
      </c>
      <c r="B35" s="18" t="s">
        <v>645</v>
      </c>
      <c r="C35" s="18" t="s">
        <v>646</v>
      </c>
      <c r="D35" s="29" t="s">
        <v>109</v>
      </c>
      <c r="E35" s="66" t="s">
        <v>647</v>
      </c>
      <c r="F35" s="34" t="s">
        <v>649</v>
      </c>
      <c r="G35" s="83" t="s">
        <v>650</v>
      </c>
      <c r="H35" s="131" t="s">
        <v>648</v>
      </c>
      <c r="I35" s="135">
        <v>7366</v>
      </c>
      <c r="J35" s="116">
        <v>8000</v>
      </c>
      <c r="K35" s="116"/>
      <c r="L35" s="116"/>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hidden="1" x14ac:dyDescent="0.25">
      <c r="A36" s="185">
        <v>2</v>
      </c>
      <c r="B36" s="187"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186"/>
      <c r="Y36" s="186"/>
    </row>
    <row r="37" spans="1:25" ht="15" hidden="1" x14ac:dyDescent="0.25">
      <c r="A37" s="196" t="s">
        <v>14</v>
      </c>
      <c r="B37" s="188"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186"/>
      <c r="Y37" s="186"/>
    </row>
    <row r="38" spans="1:25" s="13" customFormat="1" ht="94.5" hidden="1" x14ac:dyDescent="0.25">
      <c r="A38" s="9" t="s">
        <v>111</v>
      </c>
      <c r="B38" s="10" t="s">
        <v>112</v>
      </c>
      <c r="C38" s="10" t="s">
        <v>113</v>
      </c>
      <c r="D38" s="29" t="s">
        <v>117</v>
      </c>
      <c r="E38" s="66" t="s">
        <v>124</v>
      </c>
      <c r="F38" s="34" t="s">
        <v>538</v>
      </c>
      <c r="G38" s="87" t="s">
        <v>116</v>
      </c>
      <c r="H38" s="136" t="s">
        <v>747</v>
      </c>
      <c r="I38" s="137">
        <v>59.9</v>
      </c>
      <c r="J38" s="172">
        <v>60</v>
      </c>
      <c r="K38" s="172"/>
      <c r="L38" s="172"/>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hidden="1" x14ac:dyDescent="0.25">
      <c r="A39" s="22"/>
      <c r="B39" s="23"/>
      <c r="C39" s="23"/>
      <c r="D39" s="29" t="s">
        <v>118</v>
      </c>
      <c r="E39" s="66" t="s">
        <v>653</v>
      </c>
      <c r="F39" s="34" t="s">
        <v>114</v>
      </c>
      <c r="G39" s="89"/>
      <c r="H39" s="138"/>
      <c r="I39" s="139"/>
      <c r="J39" s="140"/>
      <c r="K39" s="140"/>
      <c r="L39" s="140"/>
      <c r="M39" s="141"/>
      <c r="N39" s="141"/>
      <c r="O39" s="141"/>
      <c r="P39" s="141"/>
      <c r="Q39" s="141"/>
      <c r="R39" s="141"/>
      <c r="S39" s="141"/>
      <c r="T39" s="141"/>
      <c r="U39" s="141"/>
      <c r="V39" s="141"/>
      <c r="W39" s="89"/>
      <c r="X39" s="12" t="s">
        <v>758</v>
      </c>
      <c r="Y39" s="46" t="s">
        <v>769</v>
      </c>
    </row>
    <row r="40" spans="1:25" s="13" customFormat="1" ht="63.75" hidden="1" x14ac:dyDescent="0.25">
      <c r="A40" s="22"/>
      <c r="B40" s="18"/>
      <c r="C40" s="18"/>
      <c r="D40" s="29" t="s">
        <v>118</v>
      </c>
      <c r="E40" s="66" t="s">
        <v>654</v>
      </c>
      <c r="F40" s="34" t="s">
        <v>115</v>
      </c>
      <c r="G40" s="91"/>
      <c r="H40" s="142"/>
      <c r="I40" s="143"/>
      <c r="J40" s="144"/>
      <c r="K40" s="144"/>
      <c r="L40" s="144"/>
      <c r="M40" s="92"/>
      <c r="N40" s="92"/>
      <c r="O40" s="92"/>
      <c r="P40" s="92"/>
      <c r="Q40" s="92"/>
      <c r="R40" s="92"/>
      <c r="S40" s="92"/>
      <c r="T40" s="92"/>
      <c r="U40" s="92"/>
      <c r="V40" s="92"/>
      <c r="W40" s="91"/>
      <c r="X40" s="12" t="s">
        <v>758</v>
      </c>
      <c r="Y40" s="46" t="s">
        <v>769</v>
      </c>
    </row>
    <row r="41" spans="1:25" s="13" customFormat="1" ht="78.75" hidden="1" x14ac:dyDescent="0.25">
      <c r="A41" s="33" t="s">
        <v>656</v>
      </c>
      <c r="B41" s="30" t="s">
        <v>651</v>
      </c>
      <c r="C41" s="10" t="s">
        <v>652</v>
      </c>
      <c r="D41" s="29" t="s">
        <v>118</v>
      </c>
      <c r="E41" s="66" t="s">
        <v>125</v>
      </c>
      <c r="F41" s="34" t="s">
        <v>652</v>
      </c>
      <c r="G41" s="83" t="s">
        <v>655</v>
      </c>
      <c r="H41" s="145" t="s">
        <v>739</v>
      </c>
      <c r="I41" s="146">
        <v>100</v>
      </c>
      <c r="J41" s="146">
        <v>100</v>
      </c>
      <c r="K41" s="146"/>
      <c r="L41" s="146"/>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hidden="1"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186"/>
    </row>
    <row r="43" spans="1:25" ht="115.5" hidden="1" customHeight="1" x14ac:dyDescent="0.25">
      <c r="A43" s="37" t="s">
        <v>134</v>
      </c>
      <c r="B43" s="38" t="s">
        <v>131</v>
      </c>
      <c r="C43" s="38" t="s">
        <v>133</v>
      </c>
      <c r="D43" s="39" t="s">
        <v>129</v>
      </c>
      <c r="E43" s="201" t="s">
        <v>126</v>
      </c>
      <c r="F43" s="24" t="s">
        <v>132</v>
      </c>
      <c r="G43" s="62" t="s">
        <v>144</v>
      </c>
      <c r="H43" s="86" t="s">
        <v>562</v>
      </c>
      <c r="I43" s="115">
        <v>35</v>
      </c>
      <c r="J43" s="116">
        <v>36</v>
      </c>
      <c r="K43" s="116"/>
      <c r="L43" s="116"/>
      <c r="M43" s="116">
        <v>37</v>
      </c>
      <c r="N43" s="116">
        <v>38</v>
      </c>
      <c r="O43" s="116">
        <v>39</v>
      </c>
      <c r="P43" s="116">
        <v>40</v>
      </c>
      <c r="Q43" s="116">
        <v>41</v>
      </c>
      <c r="R43" s="116">
        <v>42</v>
      </c>
      <c r="S43" s="116">
        <v>43</v>
      </c>
      <c r="T43" s="116">
        <v>44</v>
      </c>
      <c r="U43" s="116">
        <v>45</v>
      </c>
      <c r="V43" s="116">
        <v>48</v>
      </c>
      <c r="W43" s="129">
        <v>50</v>
      </c>
      <c r="X43" s="12" t="s">
        <v>758</v>
      </c>
      <c r="Y43" s="186" t="s">
        <v>711</v>
      </c>
    </row>
    <row r="44" spans="1:25" s="13" customFormat="1" ht="85.5" hidden="1" x14ac:dyDescent="0.25">
      <c r="A44" s="40"/>
      <c r="B44" s="41"/>
      <c r="C44" s="41"/>
      <c r="D44" s="42" t="s">
        <v>517</v>
      </c>
      <c r="E44" s="66" t="s">
        <v>127</v>
      </c>
      <c r="F44" s="24" t="s">
        <v>130</v>
      </c>
      <c r="G44" s="87" t="s">
        <v>277</v>
      </c>
      <c r="H44" s="87" t="s">
        <v>518</v>
      </c>
      <c r="I44" s="147">
        <v>70</v>
      </c>
      <c r="J44" s="147">
        <v>65</v>
      </c>
      <c r="K44" s="147"/>
      <c r="L44" s="147"/>
      <c r="M44" s="147">
        <v>60</v>
      </c>
      <c r="N44" s="147">
        <v>55</v>
      </c>
      <c r="O44" s="147">
        <v>50</v>
      </c>
      <c r="P44" s="147">
        <v>48</v>
      </c>
      <c r="Q44" s="147">
        <v>45</v>
      </c>
      <c r="R44" s="147">
        <v>43</v>
      </c>
      <c r="S44" s="147">
        <v>40</v>
      </c>
      <c r="T44" s="147">
        <v>37</v>
      </c>
      <c r="U44" s="147">
        <v>35</v>
      </c>
      <c r="V44" s="147">
        <v>32</v>
      </c>
      <c r="W44" s="147">
        <v>30</v>
      </c>
      <c r="X44" s="12" t="s">
        <v>758</v>
      </c>
      <c r="Y44" s="11" t="s">
        <v>712</v>
      </c>
    </row>
    <row r="45" spans="1:25" s="13" customFormat="1" ht="61.5" hidden="1" customHeight="1" x14ac:dyDescent="0.25">
      <c r="A45" s="43"/>
      <c r="B45" s="44"/>
      <c r="C45" s="44"/>
      <c r="D45" s="42" t="s">
        <v>517</v>
      </c>
      <c r="E45" s="66" t="s">
        <v>690</v>
      </c>
      <c r="F45" s="24" t="s">
        <v>691</v>
      </c>
      <c r="G45" s="91"/>
      <c r="H45" s="91"/>
      <c r="I45" s="91"/>
      <c r="J45" s="92"/>
      <c r="K45" s="92"/>
      <c r="L45" s="92"/>
      <c r="M45" s="91"/>
      <c r="N45" s="92"/>
      <c r="O45" s="92"/>
      <c r="P45" s="92"/>
      <c r="Q45" s="92"/>
      <c r="R45" s="92"/>
      <c r="S45" s="92"/>
      <c r="T45" s="92"/>
      <c r="U45" s="92"/>
      <c r="V45" s="92"/>
      <c r="W45" s="91"/>
      <c r="X45" s="12" t="s">
        <v>758</v>
      </c>
      <c r="Y45" s="45"/>
    </row>
    <row r="46" spans="1:25" ht="15" hidden="1"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186"/>
      <c r="Y46" s="186"/>
    </row>
    <row r="47" spans="1:25" s="13" customFormat="1" ht="94.5" hidden="1" x14ac:dyDescent="0.25">
      <c r="A47" s="48" t="s">
        <v>260</v>
      </c>
      <c r="B47" s="10" t="s">
        <v>136</v>
      </c>
      <c r="C47" s="10" t="s">
        <v>657</v>
      </c>
      <c r="D47" s="49" t="s">
        <v>742</v>
      </c>
      <c r="E47" s="10" t="s">
        <v>139</v>
      </c>
      <c r="F47" s="190" t="s">
        <v>714</v>
      </c>
      <c r="G47" s="83" t="s">
        <v>145</v>
      </c>
      <c r="H47" s="83" t="s">
        <v>146</v>
      </c>
      <c r="I47" s="83">
        <v>25.25</v>
      </c>
      <c r="J47" s="83">
        <v>25.77</v>
      </c>
      <c r="K47" s="83"/>
      <c r="L47" s="83"/>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hidden="1" x14ac:dyDescent="0.25">
      <c r="A48" s="50"/>
      <c r="B48" s="23"/>
      <c r="C48" s="23"/>
      <c r="D48" s="51"/>
      <c r="E48" s="23"/>
      <c r="F48" s="52"/>
      <c r="G48" s="83" t="s">
        <v>147</v>
      </c>
      <c r="H48" s="83" t="s">
        <v>148</v>
      </c>
      <c r="I48" s="116">
        <v>0</v>
      </c>
      <c r="J48" s="116">
        <v>90</v>
      </c>
      <c r="K48" s="116"/>
      <c r="L48" s="116"/>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hidden="1" x14ac:dyDescent="0.25">
      <c r="A49" s="53"/>
      <c r="B49" s="18"/>
      <c r="C49" s="18"/>
      <c r="D49" s="54"/>
      <c r="E49" s="18"/>
      <c r="F49" s="55"/>
      <c r="G49" s="83" t="s">
        <v>149</v>
      </c>
      <c r="H49" s="83" t="s">
        <v>658</v>
      </c>
      <c r="I49" s="116">
        <v>80</v>
      </c>
      <c r="J49" s="116">
        <v>77</v>
      </c>
      <c r="K49" s="116"/>
      <c r="L49" s="116"/>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hidden="1" customHeight="1" x14ac:dyDescent="0.25">
      <c r="A50" s="53" t="s">
        <v>261</v>
      </c>
      <c r="B50" s="66" t="s">
        <v>138</v>
      </c>
      <c r="C50" s="66" t="s">
        <v>141</v>
      </c>
      <c r="D50" s="29" t="s">
        <v>137</v>
      </c>
      <c r="E50" s="66" t="s">
        <v>156</v>
      </c>
      <c r="F50" s="24" t="s">
        <v>142</v>
      </c>
      <c r="G50" s="83" t="s">
        <v>811</v>
      </c>
      <c r="H50" s="83" t="s">
        <v>539</v>
      </c>
      <c r="I50" s="116">
        <v>39</v>
      </c>
      <c r="J50" s="181">
        <v>40</v>
      </c>
      <c r="K50" s="181"/>
      <c r="L50" s="181"/>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hidden="1" x14ac:dyDescent="0.25">
      <c r="A51" s="33" t="s">
        <v>262</v>
      </c>
      <c r="B51" s="30" t="s">
        <v>140</v>
      </c>
      <c r="C51" s="10" t="s">
        <v>143</v>
      </c>
      <c r="D51" s="49" t="s">
        <v>137</v>
      </c>
      <c r="E51" s="10" t="s">
        <v>157</v>
      </c>
      <c r="F51" s="190" t="s">
        <v>530</v>
      </c>
      <c r="G51" s="126" t="s">
        <v>812</v>
      </c>
      <c r="H51" s="126" t="s">
        <v>540</v>
      </c>
      <c r="I51" s="149" t="s">
        <v>35</v>
      </c>
      <c r="J51" s="116">
        <v>30</v>
      </c>
      <c r="K51" s="116"/>
      <c r="L51" s="116"/>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hidden="1"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hidden="1" x14ac:dyDescent="0.25">
      <c r="A53" s="9" t="s">
        <v>263</v>
      </c>
      <c r="B53" s="10" t="s">
        <v>155</v>
      </c>
      <c r="C53" s="10" t="s">
        <v>659</v>
      </c>
      <c r="D53" s="29" t="s">
        <v>517</v>
      </c>
      <c r="E53" s="66" t="s">
        <v>159</v>
      </c>
      <c r="F53" s="66" t="s">
        <v>150</v>
      </c>
      <c r="G53" s="87" t="s">
        <v>166</v>
      </c>
      <c r="H53" s="85" t="s">
        <v>451</v>
      </c>
      <c r="I53" s="150">
        <v>0</v>
      </c>
      <c r="J53" s="150">
        <v>0</v>
      </c>
      <c r="K53" s="150"/>
      <c r="L53" s="150"/>
      <c r="M53" s="150">
        <v>0</v>
      </c>
      <c r="N53" s="150">
        <v>0</v>
      </c>
      <c r="O53" s="150">
        <v>0</v>
      </c>
      <c r="P53" s="150">
        <v>0</v>
      </c>
      <c r="Q53" s="150">
        <v>0</v>
      </c>
      <c r="R53" s="150">
        <v>0</v>
      </c>
      <c r="S53" s="150">
        <v>0</v>
      </c>
      <c r="T53" s="150">
        <v>0</v>
      </c>
      <c r="U53" s="150">
        <v>0</v>
      </c>
      <c r="V53" s="150">
        <v>0</v>
      </c>
      <c r="W53" s="147">
        <v>4</v>
      </c>
      <c r="X53" s="12" t="s">
        <v>758</v>
      </c>
      <c r="Y53" s="12" t="s">
        <v>461</v>
      </c>
    </row>
    <row r="54" spans="1:25" ht="51" hidden="1" x14ac:dyDescent="0.25">
      <c r="A54" s="22"/>
      <c r="B54" s="23"/>
      <c r="C54" s="23"/>
      <c r="D54" s="29" t="s">
        <v>517</v>
      </c>
      <c r="E54" s="66" t="s">
        <v>160</v>
      </c>
      <c r="F54" s="66" t="s">
        <v>814</v>
      </c>
      <c r="G54" s="89"/>
      <c r="H54" s="88"/>
      <c r="I54" s="88"/>
      <c r="J54" s="141"/>
      <c r="K54" s="141"/>
      <c r="L54" s="141"/>
      <c r="M54" s="89"/>
      <c r="N54" s="141"/>
      <c r="O54" s="141"/>
      <c r="P54" s="141"/>
      <c r="Q54" s="141"/>
      <c r="R54" s="141"/>
      <c r="S54" s="141"/>
      <c r="T54" s="141"/>
      <c r="U54" s="141"/>
      <c r="V54" s="141"/>
      <c r="W54" s="89"/>
      <c r="X54" s="12" t="s">
        <v>758</v>
      </c>
      <c r="Y54" s="12" t="s">
        <v>461</v>
      </c>
    </row>
    <row r="55" spans="1:25" ht="51" hidden="1" x14ac:dyDescent="0.25">
      <c r="A55" s="22"/>
      <c r="B55" s="23"/>
      <c r="C55" s="23"/>
      <c r="D55" s="29" t="s">
        <v>517</v>
      </c>
      <c r="E55" s="66" t="s">
        <v>161</v>
      </c>
      <c r="F55" s="66" t="s">
        <v>151</v>
      </c>
      <c r="G55" s="141"/>
      <c r="H55" s="151"/>
      <c r="I55" s="151"/>
      <c r="J55" s="141"/>
      <c r="K55" s="141"/>
      <c r="L55" s="141"/>
      <c r="M55" s="89"/>
      <c r="N55" s="141"/>
      <c r="O55" s="141"/>
      <c r="P55" s="141"/>
      <c r="Q55" s="141"/>
      <c r="R55" s="141"/>
      <c r="S55" s="141"/>
      <c r="T55" s="141"/>
      <c r="U55" s="141"/>
      <c r="V55" s="141"/>
      <c r="W55" s="89"/>
      <c r="X55" s="12" t="s">
        <v>758</v>
      </c>
      <c r="Y55" s="12" t="s">
        <v>461</v>
      </c>
    </row>
    <row r="56" spans="1:25" ht="51" hidden="1" x14ac:dyDescent="0.25">
      <c r="A56" s="198"/>
      <c r="B56" s="18"/>
      <c r="C56" s="18"/>
      <c r="D56" s="29" t="s">
        <v>517</v>
      </c>
      <c r="E56" s="66" t="s">
        <v>162</v>
      </c>
      <c r="F56" s="66" t="s">
        <v>152</v>
      </c>
      <c r="G56" s="92"/>
      <c r="H56" s="152"/>
      <c r="I56" s="152"/>
      <c r="J56" s="92"/>
      <c r="K56" s="92"/>
      <c r="L56" s="92"/>
      <c r="M56" s="91"/>
      <c r="N56" s="92"/>
      <c r="O56" s="92"/>
      <c r="P56" s="92"/>
      <c r="Q56" s="92"/>
      <c r="R56" s="92"/>
      <c r="S56" s="92"/>
      <c r="T56" s="92"/>
      <c r="U56" s="92"/>
      <c r="V56" s="92"/>
      <c r="W56" s="91"/>
      <c r="X56" s="12" t="s">
        <v>758</v>
      </c>
      <c r="Y56" s="12" t="s">
        <v>461</v>
      </c>
    </row>
    <row r="57" spans="1:25" ht="165" hidden="1" x14ac:dyDescent="0.25">
      <c r="A57" s="9" t="s">
        <v>264</v>
      </c>
      <c r="B57" s="10" t="s">
        <v>158</v>
      </c>
      <c r="C57" s="10" t="s">
        <v>429</v>
      </c>
      <c r="D57" s="29" t="s">
        <v>428</v>
      </c>
      <c r="E57" s="66" t="s">
        <v>163</v>
      </c>
      <c r="F57" s="66" t="s">
        <v>153</v>
      </c>
      <c r="G57" s="87" t="s">
        <v>167</v>
      </c>
      <c r="H57" s="85" t="s">
        <v>450</v>
      </c>
      <c r="I57" s="150">
        <v>0</v>
      </c>
      <c r="J57" s="150">
        <v>0</v>
      </c>
      <c r="K57" s="150"/>
      <c r="L57" s="150"/>
      <c r="M57" s="150">
        <v>0</v>
      </c>
      <c r="N57" s="150">
        <v>0</v>
      </c>
      <c r="O57" s="150">
        <v>0</v>
      </c>
      <c r="P57" s="150">
        <v>0</v>
      </c>
      <c r="Q57" s="150">
        <v>0</v>
      </c>
      <c r="R57" s="150">
        <v>0</v>
      </c>
      <c r="S57" s="150">
        <v>0</v>
      </c>
      <c r="T57" s="150">
        <v>0</v>
      </c>
      <c r="U57" s="150">
        <v>0</v>
      </c>
      <c r="V57" s="150">
        <v>0</v>
      </c>
      <c r="W57" s="147">
        <v>3</v>
      </c>
      <c r="X57" s="12" t="s">
        <v>758</v>
      </c>
      <c r="Y57" s="12" t="s">
        <v>461</v>
      </c>
    </row>
    <row r="58" spans="1:25" ht="63.75" hidden="1" x14ac:dyDescent="0.25">
      <c r="A58" s="22"/>
      <c r="B58" s="23"/>
      <c r="C58" s="23"/>
      <c r="D58" s="29" t="s">
        <v>428</v>
      </c>
      <c r="E58" s="66" t="s">
        <v>164</v>
      </c>
      <c r="F58" s="66" t="s">
        <v>154</v>
      </c>
      <c r="G58" s="141"/>
      <c r="H58" s="151"/>
      <c r="I58" s="151"/>
      <c r="J58" s="141"/>
      <c r="K58" s="141"/>
      <c r="L58" s="141"/>
      <c r="M58" s="89"/>
      <c r="N58" s="141"/>
      <c r="O58" s="141"/>
      <c r="P58" s="141"/>
      <c r="Q58" s="141"/>
      <c r="R58" s="141"/>
      <c r="S58" s="141"/>
      <c r="T58" s="141"/>
      <c r="U58" s="141"/>
      <c r="V58" s="141"/>
      <c r="W58" s="89"/>
      <c r="X58" s="12" t="s">
        <v>758</v>
      </c>
      <c r="Y58" s="12" t="s">
        <v>461</v>
      </c>
    </row>
    <row r="59" spans="1:25" ht="63.75" hidden="1" x14ac:dyDescent="0.25">
      <c r="A59" s="198"/>
      <c r="B59" s="18"/>
      <c r="C59" s="18"/>
      <c r="D59" s="29" t="s">
        <v>428</v>
      </c>
      <c r="E59" s="66" t="s">
        <v>165</v>
      </c>
      <c r="F59" s="66" t="s">
        <v>128</v>
      </c>
      <c r="G59" s="92"/>
      <c r="H59" s="152"/>
      <c r="I59" s="152"/>
      <c r="J59" s="92"/>
      <c r="K59" s="92"/>
      <c r="L59" s="92"/>
      <c r="M59" s="91"/>
      <c r="N59" s="92"/>
      <c r="O59" s="92"/>
      <c r="P59" s="92"/>
      <c r="Q59" s="92"/>
      <c r="R59" s="92"/>
      <c r="S59" s="92"/>
      <c r="T59" s="92"/>
      <c r="U59" s="92"/>
      <c r="V59" s="92"/>
      <c r="W59" s="91"/>
      <c r="X59" s="12" t="s">
        <v>758</v>
      </c>
      <c r="Y59" s="12" t="s">
        <v>461</v>
      </c>
    </row>
    <row r="60" spans="1:25" hidden="1"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140.25" hidden="1" x14ac:dyDescent="0.25">
      <c r="A61" s="9" t="s">
        <v>265</v>
      </c>
      <c r="B61" s="10" t="s">
        <v>168</v>
      </c>
      <c r="C61" s="10" t="s">
        <v>169</v>
      </c>
      <c r="D61" s="29" t="s">
        <v>715</v>
      </c>
      <c r="E61" s="66" t="s">
        <v>175</v>
      </c>
      <c r="F61" s="24" t="s">
        <v>716</v>
      </c>
      <c r="G61" s="87" t="s">
        <v>170</v>
      </c>
      <c r="H61" s="87" t="s">
        <v>745</v>
      </c>
      <c r="I61" s="153">
        <v>0</v>
      </c>
      <c r="J61" s="148">
        <v>0</v>
      </c>
      <c r="K61" s="148"/>
      <c r="L61" s="148"/>
      <c r="M61" s="148">
        <v>0</v>
      </c>
      <c r="N61" s="148">
        <v>0</v>
      </c>
      <c r="O61" s="148">
        <v>0</v>
      </c>
      <c r="P61" s="148">
        <v>0.375</v>
      </c>
      <c r="Q61" s="148">
        <v>0.875</v>
      </c>
      <c r="R61" s="148">
        <v>1</v>
      </c>
      <c r="S61" s="148">
        <v>1</v>
      </c>
      <c r="T61" s="148">
        <v>1</v>
      </c>
      <c r="U61" s="148">
        <v>1</v>
      </c>
      <c r="V61" s="148">
        <v>1</v>
      </c>
      <c r="W61" s="148">
        <v>1</v>
      </c>
      <c r="X61" s="12" t="s">
        <v>758</v>
      </c>
      <c r="Y61" s="12" t="s">
        <v>461</v>
      </c>
    </row>
    <row r="62" spans="1:25" ht="140.25" hidden="1" x14ac:dyDescent="0.25">
      <c r="A62" s="22"/>
      <c r="B62" s="23"/>
      <c r="C62" s="23"/>
      <c r="D62" s="29" t="s">
        <v>715</v>
      </c>
      <c r="E62" s="66" t="s">
        <v>176</v>
      </c>
      <c r="F62" s="24" t="s">
        <v>119</v>
      </c>
      <c r="G62" s="141"/>
      <c r="H62" s="141"/>
      <c r="I62" s="141"/>
      <c r="J62" s="60"/>
      <c r="K62" s="60"/>
      <c r="L62" s="60"/>
      <c r="M62" s="83"/>
      <c r="N62" s="60"/>
      <c r="O62" s="60"/>
      <c r="P62" s="60"/>
      <c r="Q62" s="60"/>
      <c r="R62" s="60"/>
      <c r="S62" s="60"/>
      <c r="T62" s="60"/>
      <c r="U62" s="60"/>
      <c r="V62" s="60"/>
      <c r="W62" s="83"/>
      <c r="X62" s="12" t="s">
        <v>758</v>
      </c>
      <c r="Y62" s="12" t="s">
        <v>461</v>
      </c>
    </row>
    <row r="63" spans="1:25" ht="140.25" hidden="1" x14ac:dyDescent="0.25">
      <c r="A63" s="22"/>
      <c r="B63" s="23"/>
      <c r="C63" s="23"/>
      <c r="D63" s="29" t="s">
        <v>715</v>
      </c>
      <c r="E63" s="66" t="s">
        <v>177</v>
      </c>
      <c r="F63" s="24" t="s">
        <v>717</v>
      </c>
      <c r="G63" s="141"/>
      <c r="H63" s="141"/>
      <c r="I63" s="141"/>
      <c r="J63" s="60"/>
      <c r="K63" s="60"/>
      <c r="L63" s="60"/>
      <c r="M63" s="83"/>
      <c r="N63" s="60"/>
      <c r="O63" s="60"/>
      <c r="P63" s="60"/>
      <c r="Q63" s="60"/>
      <c r="R63" s="60"/>
      <c r="S63" s="60"/>
      <c r="T63" s="60"/>
      <c r="U63" s="60"/>
      <c r="V63" s="60"/>
      <c r="W63" s="83"/>
      <c r="X63" s="12" t="s">
        <v>758</v>
      </c>
      <c r="Y63" s="12" t="s">
        <v>461</v>
      </c>
    </row>
    <row r="64" spans="1:25" ht="140.25" hidden="1" x14ac:dyDescent="0.25">
      <c r="A64" s="22"/>
      <c r="B64" s="23"/>
      <c r="C64" s="23"/>
      <c r="D64" s="29" t="s">
        <v>715</v>
      </c>
      <c r="E64" s="66" t="s">
        <v>178</v>
      </c>
      <c r="F64" s="24" t="s">
        <v>120</v>
      </c>
      <c r="G64" s="141"/>
      <c r="H64" s="141"/>
      <c r="I64" s="141"/>
      <c r="J64" s="60"/>
      <c r="K64" s="60"/>
      <c r="L64" s="60"/>
      <c r="M64" s="83"/>
      <c r="N64" s="60"/>
      <c r="O64" s="60"/>
      <c r="P64" s="60"/>
      <c r="Q64" s="60"/>
      <c r="R64" s="60"/>
      <c r="S64" s="60"/>
      <c r="T64" s="60"/>
      <c r="U64" s="60"/>
      <c r="V64" s="60"/>
      <c r="W64" s="83"/>
      <c r="X64" s="12" t="s">
        <v>758</v>
      </c>
      <c r="Y64" s="12" t="s">
        <v>461</v>
      </c>
    </row>
    <row r="65" spans="1:25" ht="140.25" hidden="1" x14ac:dyDescent="0.25">
      <c r="A65" s="22"/>
      <c r="B65" s="23"/>
      <c r="C65" s="23"/>
      <c r="D65" s="29" t="s">
        <v>715</v>
      </c>
      <c r="E65" s="66" t="s">
        <v>179</v>
      </c>
      <c r="F65" s="24" t="s">
        <v>718</v>
      </c>
      <c r="G65" s="89"/>
      <c r="H65" s="89"/>
      <c r="I65" s="89"/>
      <c r="J65" s="60"/>
      <c r="K65" s="60"/>
      <c r="L65" s="60"/>
      <c r="M65" s="83"/>
      <c r="N65" s="60"/>
      <c r="O65" s="60"/>
      <c r="P65" s="60"/>
      <c r="Q65" s="60"/>
      <c r="R65" s="60"/>
      <c r="S65" s="60"/>
      <c r="T65" s="60"/>
      <c r="U65" s="60"/>
      <c r="V65" s="60"/>
      <c r="W65" s="83"/>
      <c r="X65" s="12" t="s">
        <v>758</v>
      </c>
      <c r="Y65" s="12" t="s">
        <v>461</v>
      </c>
    </row>
    <row r="66" spans="1:25" ht="140.25" hidden="1" x14ac:dyDescent="0.25">
      <c r="A66" s="22"/>
      <c r="B66" s="23"/>
      <c r="C66" s="23"/>
      <c r="D66" s="29" t="s">
        <v>715</v>
      </c>
      <c r="E66" s="66" t="s">
        <v>180</v>
      </c>
      <c r="F66" s="24" t="s">
        <v>121</v>
      </c>
      <c r="G66" s="141"/>
      <c r="H66" s="141"/>
      <c r="I66" s="141"/>
      <c r="J66" s="60"/>
      <c r="K66" s="60"/>
      <c r="L66" s="60"/>
      <c r="M66" s="83"/>
      <c r="N66" s="60"/>
      <c r="O66" s="60"/>
      <c r="P66" s="60"/>
      <c r="Q66" s="60"/>
      <c r="R66" s="60"/>
      <c r="S66" s="60"/>
      <c r="T66" s="60"/>
      <c r="U66" s="60"/>
      <c r="V66" s="60"/>
      <c r="W66" s="83"/>
      <c r="X66" s="12" t="s">
        <v>758</v>
      </c>
      <c r="Y66" s="12" t="s">
        <v>461</v>
      </c>
    </row>
    <row r="67" spans="1:25" ht="140.25" hidden="1" x14ac:dyDescent="0.25">
      <c r="A67" s="22"/>
      <c r="B67" s="23"/>
      <c r="C67" s="23"/>
      <c r="D67" s="29" t="s">
        <v>715</v>
      </c>
      <c r="E67" s="66" t="s">
        <v>181</v>
      </c>
      <c r="F67" s="24" t="s">
        <v>719</v>
      </c>
      <c r="G67" s="141"/>
      <c r="H67" s="141"/>
      <c r="I67" s="141"/>
      <c r="J67" s="60"/>
      <c r="K67" s="60"/>
      <c r="L67" s="60"/>
      <c r="M67" s="83"/>
      <c r="N67" s="60"/>
      <c r="O67" s="60"/>
      <c r="P67" s="60"/>
      <c r="Q67" s="60"/>
      <c r="R67" s="60"/>
      <c r="S67" s="60"/>
      <c r="T67" s="60"/>
      <c r="U67" s="60"/>
      <c r="V67" s="60"/>
      <c r="W67" s="83"/>
      <c r="X67" s="12" t="s">
        <v>758</v>
      </c>
      <c r="Y67" s="12" t="s">
        <v>461</v>
      </c>
    </row>
    <row r="68" spans="1:25" ht="140.25" hidden="1" x14ac:dyDescent="0.25">
      <c r="A68" s="22"/>
      <c r="B68" s="23"/>
      <c r="C68" s="23"/>
      <c r="D68" s="29" t="s">
        <v>715</v>
      </c>
      <c r="E68" s="66" t="s">
        <v>182</v>
      </c>
      <c r="F68" s="24" t="s">
        <v>122</v>
      </c>
      <c r="G68" s="141"/>
      <c r="H68" s="141"/>
      <c r="I68" s="141"/>
      <c r="J68" s="60"/>
      <c r="K68" s="60"/>
      <c r="L68" s="60"/>
      <c r="M68" s="83"/>
      <c r="N68" s="60"/>
      <c r="O68" s="60"/>
      <c r="P68" s="60"/>
      <c r="Q68" s="60"/>
      <c r="R68" s="60"/>
      <c r="S68" s="60"/>
      <c r="T68" s="60"/>
      <c r="U68" s="60"/>
      <c r="V68" s="60"/>
      <c r="W68" s="83"/>
      <c r="X68" s="12" t="s">
        <v>758</v>
      </c>
      <c r="Y68" s="12" t="s">
        <v>461</v>
      </c>
    </row>
    <row r="69" spans="1:25" ht="140.25" hidden="1" x14ac:dyDescent="0.25">
      <c r="A69" s="22"/>
      <c r="B69" s="23"/>
      <c r="C69" s="23"/>
      <c r="D69" s="29" t="s">
        <v>715</v>
      </c>
      <c r="E69" s="66" t="s">
        <v>183</v>
      </c>
      <c r="F69" s="24" t="s">
        <v>720</v>
      </c>
      <c r="G69" s="141"/>
      <c r="H69" s="141"/>
      <c r="I69" s="141"/>
      <c r="J69" s="60"/>
      <c r="K69" s="60"/>
      <c r="L69" s="60"/>
      <c r="M69" s="83"/>
      <c r="N69" s="60"/>
      <c r="O69" s="60"/>
      <c r="P69" s="60"/>
      <c r="Q69" s="60"/>
      <c r="R69" s="60"/>
      <c r="S69" s="60"/>
      <c r="T69" s="60"/>
      <c r="U69" s="60"/>
      <c r="V69" s="60"/>
      <c r="W69" s="83"/>
      <c r="X69" s="12" t="s">
        <v>758</v>
      </c>
      <c r="Y69" s="12" t="s">
        <v>461</v>
      </c>
    </row>
    <row r="70" spans="1:25" ht="140.25" hidden="1" x14ac:dyDescent="0.25">
      <c r="A70" s="198"/>
      <c r="B70" s="18"/>
      <c r="C70" s="18"/>
      <c r="D70" s="29" t="s">
        <v>715</v>
      </c>
      <c r="E70" s="66" t="s">
        <v>184</v>
      </c>
      <c r="F70" s="24" t="s">
        <v>123</v>
      </c>
      <c r="G70" s="92"/>
      <c r="H70" s="92"/>
      <c r="I70" s="92"/>
      <c r="J70" s="60"/>
      <c r="K70" s="60"/>
      <c r="L70" s="60"/>
      <c r="M70" s="83"/>
      <c r="N70" s="60"/>
      <c r="O70" s="60"/>
      <c r="P70" s="60"/>
      <c r="Q70" s="60"/>
      <c r="R70" s="60"/>
      <c r="S70" s="60"/>
      <c r="T70" s="60"/>
      <c r="U70" s="60"/>
      <c r="V70" s="60"/>
      <c r="W70" s="83"/>
      <c r="X70" s="12" t="s">
        <v>758</v>
      </c>
      <c r="Y70" s="12" t="s">
        <v>461</v>
      </c>
    </row>
    <row r="71" spans="1:25" ht="18.75" hidden="1" customHeight="1" x14ac:dyDescent="0.25">
      <c r="A71" s="194"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186" t="s">
        <v>461</v>
      </c>
    </row>
    <row r="72" spans="1:25" ht="204.75" hidden="1" x14ac:dyDescent="0.25">
      <c r="A72" s="9" t="s">
        <v>267</v>
      </c>
      <c r="B72" s="10" t="s">
        <v>173</v>
      </c>
      <c r="C72" s="10" t="s">
        <v>174</v>
      </c>
      <c r="D72" s="29" t="s">
        <v>171</v>
      </c>
      <c r="E72" s="66" t="s">
        <v>187</v>
      </c>
      <c r="F72" s="24" t="s">
        <v>185</v>
      </c>
      <c r="G72" s="83" t="s">
        <v>189</v>
      </c>
      <c r="H72" s="86" t="s">
        <v>813</v>
      </c>
      <c r="I72" s="115">
        <v>3</v>
      </c>
      <c r="J72" s="116">
        <v>1</v>
      </c>
      <c r="K72" s="116"/>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hidden="1" x14ac:dyDescent="0.25">
      <c r="A73" s="22"/>
      <c r="B73" s="23"/>
      <c r="C73" s="23"/>
      <c r="D73" s="49" t="s">
        <v>171</v>
      </c>
      <c r="E73" s="10" t="s">
        <v>188</v>
      </c>
      <c r="F73" s="190" t="s">
        <v>186</v>
      </c>
      <c r="G73" s="83" t="s">
        <v>190</v>
      </c>
      <c r="H73" s="86" t="s">
        <v>591</v>
      </c>
      <c r="I73" s="115">
        <v>2</v>
      </c>
      <c r="J73" s="116">
        <v>3</v>
      </c>
      <c r="K73" s="116"/>
      <c r="L73" s="116"/>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hidden="1" x14ac:dyDescent="0.25">
      <c r="A74" s="198"/>
      <c r="B74" s="18"/>
      <c r="C74" s="18"/>
      <c r="D74" s="49" t="s">
        <v>171</v>
      </c>
      <c r="E74" s="18"/>
      <c r="F74" s="55"/>
      <c r="G74" s="83" t="s">
        <v>191</v>
      </c>
      <c r="H74" s="86" t="s">
        <v>592</v>
      </c>
      <c r="I74" s="115">
        <v>10</v>
      </c>
      <c r="J74" s="116">
        <v>15</v>
      </c>
      <c r="K74" s="116"/>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customHeight="1" x14ac:dyDescent="0.25">
      <c r="A75" s="206" t="s">
        <v>35</v>
      </c>
      <c r="B75" s="189"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hidden="1" x14ac:dyDescent="0.25">
      <c r="A76" s="194"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0" hidden="1" x14ac:dyDescent="0.25">
      <c r="A77" s="9" t="s">
        <v>268</v>
      </c>
      <c r="B77" s="10" t="s">
        <v>192</v>
      </c>
      <c r="C77" s="10" t="s">
        <v>199</v>
      </c>
      <c r="D77" s="29" t="s">
        <v>433</v>
      </c>
      <c r="E77" s="66" t="s">
        <v>193</v>
      </c>
      <c r="F77" s="24" t="s">
        <v>203</v>
      </c>
      <c r="G77" s="83" t="s">
        <v>274</v>
      </c>
      <c r="H77" s="86" t="s">
        <v>661</v>
      </c>
      <c r="I77" s="163">
        <v>13.8</v>
      </c>
      <c r="J77" s="163">
        <v>13.7</v>
      </c>
      <c r="K77" s="163"/>
      <c r="L77" s="163"/>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135" hidden="1" x14ac:dyDescent="0.25">
      <c r="A78" s="22"/>
      <c r="B78" s="23"/>
      <c r="C78" s="23"/>
      <c r="D78" s="29" t="s">
        <v>433</v>
      </c>
      <c r="E78" s="66" t="s">
        <v>200</v>
      </c>
      <c r="F78" s="24" t="s">
        <v>204</v>
      </c>
      <c r="G78" s="83" t="s">
        <v>275</v>
      </c>
      <c r="H78" s="86" t="s">
        <v>662</v>
      </c>
      <c r="I78" s="154">
        <v>47</v>
      </c>
      <c r="J78" s="154">
        <v>48</v>
      </c>
      <c r="K78" s="154"/>
      <c r="L78" s="154"/>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hidden="1" x14ac:dyDescent="0.25">
      <c r="A79" s="22"/>
      <c r="B79" s="23"/>
      <c r="C79" s="23"/>
      <c r="D79" s="29" t="s">
        <v>433</v>
      </c>
      <c r="E79" s="66" t="s">
        <v>201</v>
      </c>
      <c r="F79" s="24" t="s">
        <v>205</v>
      </c>
      <c r="G79" s="83" t="s">
        <v>276</v>
      </c>
      <c r="H79" s="86" t="s">
        <v>663</v>
      </c>
      <c r="I79" s="154">
        <v>60</v>
      </c>
      <c r="J79" s="154">
        <v>62</v>
      </c>
      <c r="K79" s="154"/>
      <c r="L79" s="154"/>
      <c r="M79" s="154">
        <v>64</v>
      </c>
      <c r="N79" s="154">
        <v>66</v>
      </c>
      <c r="O79" s="154">
        <v>68</v>
      </c>
      <c r="P79" s="154">
        <v>70</v>
      </c>
      <c r="Q79" s="154">
        <v>72</v>
      </c>
      <c r="R79" s="154">
        <v>74</v>
      </c>
      <c r="S79" s="154">
        <v>76</v>
      </c>
      <c r="T79" s="154">
        <v>78</v>
      </c>
      <c r="U79" s="116">
        <v>80</v>
      </c>
      <c r="V79" s="116">
        <v>82</v>
      </c>
      <c r="W79" s="148">
        <v>0.84</v>
      </c>
      <c r="X79" s="46" t="s">
        <v>759</v>
      </c>
      <c r="Y79" s="12" t="s">
        <v>779</v>
      </c>
    </row>
    <row r="80" spans="1:25" ht="89.25" hidden="1" x14ac:dyDescent="0.25">
      <c r="A80" s="198"/>
      <c r="B80" s="18"/>
      <c r="C80" s="18"/>
      <c r="D80" s="29" t="s">
        <v>433</v>
      </c>
      <c r="E80" s="66" t="s">
        <v>202</v>
      </c>
      <c r="F80" s="24" t="s">
        <v>206</v>
      </c>
      <c r="G80" s="83" t="s">
        <v>425</v>
      </c>
      <c r="H80" s="86" t="s">
        <v>426</v>
      </c>
      <c r="I80" s="83">
        <v>1.3</v>
      </c>
      <c r="J80" s="83">
        <v>1.3</v>
      </c>
      <c r="K80" s="83"/>
      <c r="L80" s="83"/>
      <c r="M80" s="83">
        <v>1.3</v>
      </c>
      <c r="N80" s="83">
        <v>1.3</v>
      </c>
      <c r="O80" s="83">
        <v>1.3</v>
      </c>
      <c r="P80" s="83">
        <v>1.3</v>
      </c>
      <c r="Q80" s="83">
        <v>1.3</v>
      </c>
      <c r="R80" s="83">
        <v>1.3</v>
      </c>
      <c r="S80" s="83">
        <v>1.8</v>
      </c>
      <c r="T80" s="83">
        <v>1.8</v>
      </c>
      <c r="U80" s="83">
        <v>2</v>
      </c>
      <c r="V80" s="83">
        <v>2</v>
      </c>
      <c r="W80" s="83">
        <v>2</v>
      </c>
      <c r="X80" s="46" t="s">
        <v>759</v>
      </c>
      <c r="Y80" s="12" t="s">
        <v>779</v>
      </c>
    </row>
    <row r="81" spans="1:25" ht="195" hidden="1" x14ac:dyDescent="0.25">
      <c r="A81" s="9" t="s">
        <v>269</v>
      </c>
      <c r="B81" s="10" t="s">
        <v>194</v>
      </c>
      <c r="C81" s="10" t="s">
        <v>452</v>
      </c>
      <c r="D81" s="29" t="s">
        <v>433</v>
      </c>
      <c r="E81" s="66" t="s">
        <v>207</v>
      </c>
      <c r="F81" s="24" t="s">
        <v>208</v>
      </c>
      <c r="G81" s="87" t="s">
        <v>427</v>
      </c>
      <c r="H81" s="85" t="s">
        <v>664</v>
      </c>
      <c r="I81" s="163">
        <v>68</v>
      </c>
      <c r="J81" s="163">
        <v>68</v>
      </c>
      <c r="K81" s="163"/>
      <c r="L81" s="163"/>
      <c r="M81" s="163">
        <v>68</v>
      </c>
      <c r="N81" s="163">
        <v>69</v>
      </c>
      <c r="O81" s="163">
        <v>69</v>
      </c>
      <c r="P81" s="163">
        <v>69</v>
      </c>
      <c r="Q81" s="163">
        <v>70</v>
      </c>
      <c r="R81" s="163">
        <v>70.5</v>
      </c>
      <c r="S81" s="163">
        <v>71</v>
      </c>
      <c r="T81" s="163">
        <v>72</v>
      </c>
      <c r="U81" s="83">
        <v>72.5</v>
      </c>
      <c r="V81" s="83">
        <v>73</v>
      </c>
      <c r="W81" s="83">
        <v>73.599999999999994</v>
      </c>
      <c r="X81" s="46" t="s">
        <v>759</v>
      </c>
      <c r="Y81" s="12" t="s">
        <v>779</v>
      </c>
    </row>
    <row r="82" spans="1:25" ht="105" hidden="1" x14ac:dyDescent="0.25">
      <c r="A82" s="22"/>
      <c r="B82" s="23"/>
      <c r="C82" s="23"/>
      <c r="D82" s="29" t="s">
        <v>433</v>
      </c>
      <c r="E82" s="66" t="s">
        <v>210</v>
      </c>
      <c r="F82" s="24" t="s">
        <v>209</v>
      </c>
      <c r="G82" s="89"/>
      <c r="H82" s="89"/>
      <c r="I82" s="89"/>
      <c r="J82" s="92"/>
      <c r="K82" s="92"/>
      <c r="L82" s="92"/>
      <c r="M82" s="91"/>
      <c r="N82" s="92"/>
      <c r="O82" s="92"/>
      <c r="P82" s="92"/>
      <c r="Q82" s="92"/>
      <c r="R82" s="92"/>
      <c r="S82" s="92"/>
      <c r="T82" s="92"/>
      <c r="U82" s="92"/>
      <c r="V82" s="92"/>
      <c r="W82" s="83"/>
      <c r="X82" s="46" t="s">
        <v>759</v>
      </c>
      <c r="Y82" s="12" t="s">
        <v>779</v>
      </c>
    </row>
    <row r="83" spans="1:25" ht="120" hidden="1" x14ac:dyDescent="0.25">
      <c r="A83" s="22"/>
      <c r="B83" s="23"/>
      <c r="C83" s="23"/>
      <c r="D83" s="29" t="s">
        <v>433</v>
      </c>
      <c r="E83" s="66" t="s">
        <v>211</v>
      </c>
      <c r="F83" s="24" t="s">
        <v>214</v>
      </c>
      <c r="G83" s="89"/>
      <c r="H83" s="89"/>
      <c r="I83" s="89"/>
      <c r="J83" s="60"/>
      <c r="K83" s="60"/>
      <c r="L83" s="60"/>
      <c r="M83" s="83"/>
      <c r="N83" s="60"/>
      <c r="O83" s="60"/>
      <c r="P83" s="60"/>
      <c r="Q83" s="60"/>
      <c r="R83" s="60"/>
      <c r="S83" s="60"/>
      <c r="T83" s="60"/>
      <c r="U83" s="60"/>
      <c r="V83" s="60"/>
      <c r="W83" s="83"/>
      <c r="X83" s="46" t="s">
        <v>759</v>
      </c>
      <c r="Y83" s="12" t="s">
        <v>779</v>
      </c>
    </row>
    <row r="84" spans="1:25" ht="90" hidden="1" x14ac:dyDescent="0.25">
      <c r="A84" s="22"/>
      <c r="B84" s="23"/>
      <c r="C84" s="23"/>
      <c r="D84" s="29" t="s">
        <v>433</v>
      </c>
      <c r="E84" s="66" t="s">
        <v>212</v>
      </c>
      <c r="F84" s="24" t="s">
        <v>215</v>
      </c>
      <c r="G84" s="89"/>
      <c r="H84" s="89"/>
      <c r="I84" s="89"/>
      <c r="J84" s="60"/>
      <c r="K84" s="60"/>
      <c r="L84" s="60"/>
      <c r="M84" s="83"/>
      <c r="N84" s="60"/>
      <c r="O84" s="60"/>
      <c r="P84" s="60"/>
      <c r="Q84" s="60"/>
      <c r="R84" s="60"/>
      <c r="S84" s="60"/>
      <c r="T84" s="60"/>
      <c r="U84" s="60"/>
      <c r="V84" s="60"/>
      <c r="W84" s="83"/>
      <c r="X84" s="46" t="s">
        <v>759</v>
      </c>
      <c r="Y84" s="12" t="s">
        <v>779</v>
      </c>
    </row>
    <row r="85" spans="1:25" ht="120" hidden="1" x14ac:dyDescent="0.25">
      <c r="A85" s="22"/>
      <c r="B85" s="23"/>
      <c r="C85" s="23"/>
      <c r="D85" s="29" t="s">
        <v>433</v>
      </c>
      <c r="E85" s="66" t="s">
        <v>213</v>
      </c>
      <c r="F85" s="24" t="s">
        <v>216</v>
      </c>
      <c r="G85" s="89"/>
      <c r="H85" s="89"/>
      <c r="I85" s="89"/>
      <c r="J85" s="60"/>
      <c r="K85" s="60"/>
      <c r="L85" s="60"/>
      <c r="M85" s="83"/>
      <c r="N85" s="60"/>
      <c r="O85" s="60"/>
      <c r="P85" s="60"/>
      <c r="Q85" s="60"/>
      <c r="R85" s="60"/>
      <c r="S85" s="60"/>
      <c r="T85" s="60"/>
      <c r="U85" s="60"/>
      <c r="V85" s="60"/>
      <c r="W85" s="83"/>
      <c r="X85" s="46" t="s">
        <v>759</v>
      </c>
      <c r="Y85" s="12" t="s">
        <v>779</v>
      </c>
    </row>
    <row r="86" spans="1:25" ht="89.25" hidden="1" x14ac:dyDescent="0.25">
      <c r="A86" s="198"/>
      <c r="B86" s="18"/>
      <c r="C86" s="18"/>
      <c r="D86" s="29" t="s">
        <v>433</v>
      </c>
      <c r="E86" s="66" t="s">
        <v>232</v>
      </c>
      <c r="F86" s="24" t="s">
        <v>217</v>
      </c>
      <c r="G86" s="89"/>
      <c r="H86" s="89"/>
      <c r="I86" s="89"/>
      <c r="J86" s="60"/>
      <c r="K86" s="60"/>
      <c r="L86" s="60"/>
      <c r="M86" s="83"/>
      <c r="N86" s="60"/>
      <c r="O86" s="60"/>
      <c r="P86" s="60"/>
      <c r="Q86" s="60"/>
      <c r="R86" s="60"/>
      <c r="S86" s="60"/>
      <c r="T86" s="60"/>
      <c r="U86" s="60"/>
      <c r="V86" s="60"/>
      <c r="W86" s="83"/>
      <c r="X86" s="46" t="s">
        <v>759</v>
      </c>
      <c r="Y86" s="12" t="s">
        <v>779</v>
      </c>
    </row>
    <row r="87" spans="1:25" ht="180" hidden="1" x14ac:dyDescent="0.25">
      <c r="A87" s="9" t="s">
        <v>270</v>
      </c>
      <c r="B87" s="10" t="s">
        <v>195</v>
      </c>
      <c r="C87" s="10" t="s">
        <v>665</v>
      </c>
      <c r="D87" s="29" t="s">
        <v>433</v>
      </c>
      <c r="E87" s="66" t="s">
        <v>218</v>
      </c>
      <c r="F87" s="24" t="s">
        <v>219</v>
      </c>
      <c r="G87" s="89"/>
      <c r="H87" s="89"/>
      <c r="I87" s="89"/>
      <c r="J87" s="60"/>
      <c r="K87" s="60"/>
      <c r="L87" s="60"/>
      <c r="M87" s="83"/>
      <c r="N87" s="60"/>
      <c r="O87" s="60"/>
      <c r="P87" s="60"/>
      <c r="Q87" s="60"/>
      <c r="R87" s="60"/>
      <c r="S87" s="60"/>
      <c r="T87" s="60"/>
      <c r="U87" s="60"/>
      <c r="V87" s="60"/>
      <c r="W87" s="83"/>
      <c r="X87" s="46" t="s">
        <v>759</v>
      </c>
      <c r="Y87" s="12" t="s">
        <v>779</v>
      </c>
    </row>
    <row r="88" spans="1:25" ht="255" hidden="1" x14ac:dyDescent="0.25">
      <c r="A88" s="22"/>
      <c r="B88" s="23"/>
      <c r="C88" s="23"/>
      <c r="D88" s="29" t="s">
        <v>433</v>
      </c>
      <c r="E88" s="66" t="s">
        <v>221</v>
      </c>
      <c r="F88" s="24" t="s">
        <v>220</v>
      </c>
      <c r="G88" s="89"/>
      <c r="H88" s="89"/>
      <c r="I88" s="89"/>
      <c r="J88" s="60"/>
      <c r="K88" s="60"/>
      <c r="L88" s="60"/>
      <c r="M88" s="83"/>
      <c r="N88" s="60"/>
      <c r="O88" s="60"/>
      <c r="P88" s="60"/>
      <c r="Q88" s="60"/>
      <c r="R88" s="60"/>
      <c r="S88" s="60"/>
      <c r="T88" s="60"/>
      <c r="U88" s="60"/>
      <c r="V88" s="60"/>
      <c r="W88" s="83"/>
      <c r="X88" s="46" t="s">
        <v>759</v>
      </c>
      <c r="Y88" s="12" t="s">
        <v>779</v>
      </c>
    </row>
    <row r="89" spans="1:25" ht="135" hidden="1" x14ac:dyDescent="0.25">
      <c r="A89" s="22"/>
      <c r="B89" s="23"/>
      <c r="C89" s="23"/>
      <c r="D89" s="29" t="s">
        <v>433</v>
      </c>
      <c r="E89" s="66" t="s">
        <v>222</v>
      </c>
      <c r="F89" s="24" t="s">
        <v>223</v>
      </c>
      <c r="G89" s="89"/>
      <c r="H89" s="89"/>
      <c r="I89" s="89"/>
      <c r="J89" s="60"/>
      <c r="K89" s="60"/>
      <c r="L89" s="60"/>
      <c r="M89" s="83"/>
      <c r="N89" s="60"/>
      <c r="O89" s="60"/>
      <c r="P89" s="60"/>
      <c r="Q89" s="60"/>
      <c r="R89" s="60"/>
      <c r="S89" s="60"/>
      <c r="T89" s="60"/>
      <c r="U89" s="60"/>
      <c r="V89" s="60"/>
      <c r="W89" s="83"/>
      <c r="X89" s="46" t="s">
        <v>759</v>
      </c>
      <c r="Y89" s="12" t="s">
        <v>779</v>
      </c>
    </row>
    <row r="90" spans="1:25" ht="255" hidden="1" x14ac:dyDescent="0.25">
      <c r="A90" s="22"/>
      <c r="B90" s="23"/>
      <c r="C90" s="23"/>
      <c r="D90" s="29" t="s">
        <v>433</v>
      </c>
      <c r="E90" s="66" t="s">
        <v>227</v>
      </c>
      <c r="F90" s="24" t="s">
        <v>430</v>
      </c>
      <c r="G90" s="89"/>
      <c r="H90" s="89"/>
      <c r="I90" s="89"/>
      <c r="J90" s="60"/>
      <c r="K90" s="60"/>
      <c r="L90" s="60"/>
      <c r="M90" s="83"/>
      <c r="N90" s="60"/>
      <c r="O90" s="60"/>
      <c r="P90" s="60"/>
      <c r="Q90" s="60"/>
      <c r="R90" s="60"/>
      <c r="S90" s="60"/>
      <c r="T90" s="60"/>
      <c r="U90" s="60"/>
      <c r="V90" s="60"/>
      <c r="W90" s="83"/>
      <c r="X90" s="46" t="s">
        <v>759</v>
      </c>
      <c r="Y90" s="12" t="s">
        <v>779</v>
      </c>
    </row>
    <row r="91" spans="1:25" ht="225" hidden="1" x14ac:dyDescent="0.25">
      <c r="A91" s="22"/>
      <c r="B91" s="23"/>
      <c r="C91" s="23"/>
      <c r="D91" s="29" t="s">
        <v>433</v>
      </c>
      <c r="E91" s="66" t="s">
        <v>228</v>
      </c>
      <c r="F91" s="24" t="s">
        <v>224</v>
      </c>
      <c r="G91" s="89"/>
      <c r="H91" s="89"/>
      <c r="I91" s="89"/>
      <c r="J91" s="60"/>
      <c r="K91" s="60"/>
      <c r="L91" s="60"/>
      <c r="M91" s="83"/>
      <c r="N91" s="60"/>
      <c r="O91" s="60"/>
      <c r="P91" s="60"/>
      <c r="Q91" s="60"/>
      <c r="R91" s="60"/>
      <c r="S91" s="60"/>
      <c r="T91" s="60"/>
      <c r="U91" s="60"/>
      <c r="V91" s="60"/>
      <c r="W91" s="83"/>
      <c r="X91" s="46" t="s">
        <v>759</v>
      </c>
      <c r="Y91" s="12" t="s">
        <v>779</v>
      </c>
    </row>
    <row r="92" spans="1:25" ht="360" hidden="1" x14ac:dyDescent="0.25">
      <c r="A92" s="22"/>
      <c r="B92" s="23"/>
      <c r="C92" s="23"/>
      <c r="D92" s="29" t="s">
        <v>433</v>
      </c>
      <c r="E92" s="66" t="s">
        <v>229</v>
      </c>
      <c r="F92" s="24" t="s">
        <v>431</v>
      </c>
      <c r="G92" s="91"/>
      <c r="H92" s="91"/>
      <c r="I92" s="91"/>
      <c r="J92" s="60"/>
      <c r="K92" s="60"/>
      <c r="L92" s="60"/>
      <c r="M92" s="83"/>
      <c r="N92" s="60"/>
      <c r="O92" s="60"/>
      <c r="P92" s="60"/>
      <c r="Q92" s="60"/>
      <c r="R92" s="60"/>
      <c r="S92" s="60"/>
      <c r="T92" s="60"/>
      <c r="U92" s="60"/>
      <c r="V92" s="60"/>
      <c r="W92" s="83"/>
      <c r="X92" s="46" t="s">
        <v>759</v>
      </c>
      <c r="Y92" s="12" t="s">
        <v>779</v>
      </c>
    </row>
    <row r="93" spans="1:25" ht="120" hidden="1" x14ac:dyDescent="0.25">
      <c r="A93" s="22"/>
      <c r="B93" s="23"/>
      <c r="C93" s="23"/>
      <c r="D93" s="29" t="s">
        <v>433</v>
      </c>
      <c r="E93" s="66" t="s">
        <v>230</v>
      </c>
      <c r="F93" s="24" t="s">
        <v>225</v>
      </c>
      <c r="G93" s="83"/>
      <c r="H93" s="86"/>
      <c r="I93" s="86"/>
      <c r="J93" s="60"/>
      <c r="K93" s="60"/>
      <c r="L93" s="60"/>
      <c r="M93" s="83"/>
      <c r="N93" s="60"/>
      <c r="O93" s="60"/>
      <c r="P93" s="60"/>
      <c r="Q93" s="60"/>
      <c r="R93" s="60"/>
      <c r="S93" s="60"/>
      <c r="T93" s="60"/>
      <c r="U93" s="60"/>
      <c r="V93" s="60"/>
      <c r="W93" s="83"/>
      <c r="X93" s="46" t="s">
        <v>759</v>
      </c>
      <c r="Y93" s="12" t="s">
        <v>779</v>
      </c>
    </row>
    <row r="94" spans="1:25" ht="105" hidden="1" x14ac:dyDescent="0.25">
      <c r="A94" s="22"/>
      <c r="B94" s="18"/>
      <c r="C94" s="18"/>
      <c r="D94" s="29" t="s">
        <v>433</v>
      </c>
      <c r="E94" s="66" t="s">
        <v>231</v>
      </c>
      <c r="F94" s="24" t="s">
        <v>226</v>
      </c>
      <c r="G94" s="87"/>
      <c r="H94" s="87"/>
      <c r="I94" s="87"/>
      <c r="J94" s="60"/>
      <c r="K94" s="60"/>
      <c r="L94" s="60"/>
      <c r="M94" s="83"/>
      <c r="N94" s="60"/>
      <c r="O94" s="60"/>
      <c r="P94" s="60"/>
      <c r="Q94" s="60"/>
      <c r="R94" s="60"/>
      <c r="S94" s="60"/>
      <c r="T94" s="60"/>
      <c r="U94" s="60"/>
      <c r="V94" s="60"/>
      <c r="W94" s="83"/>
      <c r="X94" s="46" t="s">
        <v>759</v>
      </c>
      <c r="Y94" s="12" t="s">
        <v>779</v>
      </c>
    </row>
    <row r="95" spans="1:25" ht="195" hidden="1" x14ac:dyDescent="0.25">
      <c r="A95" s="9" t="s">
        <v>271</v>
      </c>
      <c r="B95" s="10" t="s">
        <v>196</v>
      </c>
      <c r="C95" s="190" t="s">
        <v>666</v>
      </c>
      <c r="D95" s="29" t="s">
        <v>433</v>
      </c>
      <c r="E95" s="66" t="s">
        <v>237</v>
      </c>
      <c r="F95" s="24" t="s">
        <v>233</v>
      </c>
      <c r="G95" s="89"/>
      <c r="H95" s="89"/>
      <c r="I95" s="89"/>
      <c r="J95" s="60"/>
      <c r="K95" s="60"/>
      <c r="L95" s="60"/>
      <c r="M95" s="83"/>
      <c r="N95" s="60"/>
      <c r="O95" s="60"/>
      <c r="P95" s="60"/>
      <c r="Q95" s="60"/>
      <c r="R95" s="60"/>
      <c r="S95" s="60"/>
      <c r="T95" s="60"/>
      <c r="U95" s="60"/>
      <c r="V95" s="60"/>
      <c r="W95" s="83"/>
      <c r="X95" s="46" t="s">
        <v>759</v>
      </c>
      <c r="Y95" s="12" t="s">
        <v>779</v>
      </c>
    </row>
    <row r="96" spans="1:25" ht="89.25" hidden="1" x14ac:dyDescent="0.25">
      <c r="A96" s="22"/>
      <c r="B96" s="23"/>
      <c r="C96" s="23"/>
      <c r="D96" s="29" t="s">
        <v>433</v>
      </c>
      <c r="E96" s="66" t="s">
        <v>238</v>
      </c>
      <c r="F96" s="24" t="s">
        <v>234</v>
      </c>
      <c r="G96" s="89"/>
      <c r="H96" s="89"/>
      <c r="I96" s="89"/>
      <c r="J96" s="60"/>
      <c r="K96" s="60"/>
      <c r="L96" s="60"/>
      <c r="M96" s="83"/>
      <c r="N96" s="60"/>
      <c r="O96" s="60"/>
      <c r="P96" s="60"/>
      <c r="Q96" s="60"/>
      <c r="R96" s="60"/>
      <c r="S96" s="60"/>
      <c r="T96" s="60"/>
      <c r="U96" s="60"/>
      <c r="V96" s="60"/>
      <c r="W96" s="83"/>
      <c r="X96" s="46" t="s">
        <v>759</v>
      </c>
      <c r="Y96" s="12" t="s">
        <v>779</v>
      </c>
    </row>
    <row r="97" spans="1:25" ht="89.25" hidden="1" x14ac:dyDescent="0.25">
      <c r="A97" s="22"/>
      <c r="B97" s="23"/>
      <c r="C97" s="23"/>
      <c r="D97" s="29" t="s">
        <v>433</v>
      </c>
      <c r="E97" s="66" t="s">
        <v>239</v>
      </c>
      <c r="F97" s="24" t="s">
        <v>235</v>
      </c>
      <c r="G97" s="89"/>
      <c r="H97" s="89"/>
      <c r="I97" s="89"/>
      <c r="J97" s="60"/>
      <c r="K97" s="60"/>
      <c r="L97" s="60"/>
      <c r="M97" s="83"/>
      <c r="N97" s="60"/>
      <c r="O97" s="60"/>
      <c r="P97" s="60"/>
      <c r="Q97" s="60"/>
      <c r="R97" s="60"/>
      <c r="S97" s="60"/>
      <c r="T97" s="60"/>
      <c r="U97" s="60"/>
      <c r="V97" s="60"/>
      <c r="W97" s="83"/>
      <c r="X97" s="46" t="s">
        <v>759</v>
      </c>
      <c r="Y97" s="12" t="s">
        <v>779</v>
      </c>
    </row>
    <row r="98" spans="1:25" ht="89.25" hidden="1" x14ac:dyDescent="0.25">
      <c r="A98" s="198"/>
      <c r="B98" s="18"/>
      <c r="C98" s="18"/>
      <c r="D98" s="29" t="s">
        <v>433</v>
      </c>
      <c r="E98" s="66" t="s">
        <v>240</v>
      </c>
      <c r="F98" s="24" t="s">
        <v>236</v>
      </c>
      <c r="G98" s="89"/>
      <c r="H98" s="89"/>
      <c r="I98" s="89"/>
      <c r="J98" s="60"/>
      <c r="K98" s="60"/>
      <c r="L98" s="60"/>
      <c r="M98" s="83"/>
      <c r="N98" s="60"/>
      <c r="O98" s="60"/>
      <c r="P98" s="60"/>
      <c r="Q98" s="60"/>
      <c r="R98" s="60"/>
      <c r="S98" s="60"/>
      <c r="T98" s="60"/>
      <c r="U98" s="60"/>
      <c r="V98" s="60"/>
      <c r="W98" s="83"/>
      <c r="X98" s="46" t="s">
        <v>759</v>
      </c>
      <c r="Y98" s="12" t="s">
        <v>779</v>
      </c>
    </row>
    <row r="99" spans="1:25" ht="150" hidden="1" x14ac:dyDescent="0.25">
      <c r="A99" s="9" t="s">
        <v>272</v>
      </c>
      <c r="B99" s="10" t="s">
        <v>197</v>
      </c>
      <c r="C99" s="10" t="s">
        <v>241</v>
      </c>
      <c r="D99" s="29" t="s">
        <v>433</v>
      </c>
      <c r="E99" s="66" t="s">
        <v>242</v>
      </c>
      <c r="F99" s="24" t="s">
        <v>432</v>
      </c>
      <c r="G99" s="89"/>
      <c r="H99" s="89"/>
      <c r="I99" s="89"/>
      <c r="J99" s="60"/>
      <c r="K99" s="60"/>
      <c r="L99" s="60"/>
      <c r="M99" s="83"/>
      <c r="N99" s="60"/>
      <c r="O99" s="60"/>
      <c r="P99" s="60"/>
      <c r="Q99" s="60"/>
      <c r="R99" s="60"/>
      <c r="S99" s="60"/>
      <c r="T99" s="60"/>
      <c r="U99" s="60"/>
      <c r="V99" s="60"/>
      <c r="W99" s="83"/>
      <c r="X99" s="46" t="s">
        <v>759</v>
      </c>
      <c r="Y99" s="12" t="s">
        <v>779</v>
      </c>
    </row>
    <row r="100" spans="1:25" ht="90" hidden="1" x14ac:dyDescent="0.25">
      <c r="A100" s="22"/>
      <c r="B100" s="23"/>
      <c r="C100" s="23"/>
      <c r="D100" s="29" t="s">
        <v>433</v>
      </c>
      <c r="E100" s="66" t="s">
        <v>243</v>
      </c>
      <c r="F100" s="24" t="s">
        <v>432</v>
      </c>
      <c r="G100" s="89"/>
      <c r="H100" s="89"/>
      <c r="I100" s="89"/>
      <c r="J100" s="60"/>
      <c r="K100" s="60"/>
      <c r="L100" s="60"/>
      <c r="M100" s="83"/>
      <c r="N100" s="60"/>
      <c r="O100" s="60"/>
      <c r="P100" s="60"/>
      <c r="Q100" s="60"/>
      <c r="R100" s="60"/>
      <c r="S100" s="60"/>
      <c r="T100" s="60"/>
      <c r="U100" s="60"/>
      <c r="V100" s="60"/>
      <c r="W100" s="83"/>
      <c r="X100" s="46" t="s">
        <v>759</v>
      </c>
      <c r="Y100" s="12" t="s">
        <v>779</v>
      </c>
    </row>
    <row r="101" spans="1:25" ht="105" hidden="1" x14ac:dyDescent="0.25">
      <c r="A101" s="22"/>
      <c r="B101" s="23"/>
      <c r="C101" s="23"/>
      <c r="D101" s="29" t="s">
        <v>433</v>
      </c>
      <c r="E101" s="66" t="s">
        <v>244</v>
      </c>
      <c r="F101" s="24" t="s">
        <v>247</v>
      </c>
      <c r="G101" s="89"/>
      <c r="H101" s="89"/>
      <c r="I101" s="89"/>
      <c r="J101" s="60"/>
      <c r="K101" s="60"/>
      <c r="L101" s="60"/>
      <c r="M101" s="83"/>
      <c r="N101" s="60"/>
      <c r="O101" s="60"/>
      <c r="P101" s="60"/>
      <c r="Q101" s="60"/>
      <c r="R101" s="60"/>
      <c r="S101" s="60"/>
      <c r="T101" s="60"/>
      <c r="U101" s="60"/>
      <c r="V101" s="60"/>
      <c r="W101" s="83"/>
      <c r="X101" s="46" t="s">
        <v>759</v>
      </c>
      <c r="Y101" s="12" t="s">
        <v>779</v>
      </c>
    </row>
    <row r="102" spans="1:25" ht="89.25" hidden="1" x14ac:dyDescent="0.25">
      <c r="A102" s="22"/>
      <c r="B102" s="23"/>
      <c r="C102" s="23"/>
      <c r="D102" s="29" t="s">
        <v>433</v>
      </c>
      <c r="E102" s="66" t="s">
        <v>245</v>
      </c>
      <c r="F102" s="24" t="s">
        <v>248</v>
      </c>
      <c r="G102" s="89"/>
      <c r="H102" s="89"/>
      <c r="I102" s="89"/>
      <c r="J102" s="60"/>
      <c r="K102" s="60"/>
      <c r="L102" s="60"/>
      <c r="M102" s="83"/>
      <c r="N102" s="60"/>
      <c r="O102" s="60"/>
      <c r="P102" s="60"/>
      <c r="Q102" s="60"/>
      <c r="R102" s="60"/>
      <c r="S102" s="60"/>
      <c r="T102" s="60"/>
      <c r="U102" s="60"/>
      <c r="V102" s="60"/>
      <c r="W102" s="83"/>
      <c r="X102" s="46" t="s">
        <v>759</v>
      </c>
      <c r="Y102" s="12" t="s">
        <v>779</v>
      </c>
    </row>
    <row r="103" spans="1:25" ht="90" hidden="1" x14ac:dyDescent="0.25">
      <c r="A103" s="22"/>
      <c r="B103" s="23"/>
      <c r="C103" s="23"/>
      <c r="D103" s="29" t="s">
        <v>433</v>
      </c>
      <c r="E103" s="66" t="s">
        <v>246</v>
      </c>
      <c r="F103" s="24" t="s">
        <v>249</v>
      </c>
      <c r="G103" s="89"/>
      <c r="H103" s="89"/>
      <c r="I103" s="89"/>
      <c r="J103" s="60"/>
      <c r="K103" s="60"/>
      <c r="L103" s="60"/>
      <c r="M103" s="83"/>
      <c r="N103" s="60"/>
      <c r="O103" s="60"/>
      <c r="P103" s="60"/>
      <c r="Q103" s="60"/>
      <c r="R103" s="60"/>
      <c r="S103" s="60"/>
      <c r="T103" s="60"/>
      <c r="U103" s="60"/>
      <c r="V103" s="60"/>
      <c r="W103" s="83"/>
      <c r="X103" s="46" t="s">
        <v>759</v>
      </c>
      <c r="Y103" s="12" t="s">
        <v>779</v>
      </c>
    </row>
    <row r="104" spans="1:25" ht="105" hidden="1" x14ac:dyDescent="0.25">
      <c r="A104" s="22"/>
      <c r="B104" s="23"/>
      <c r="C104" s="23"/>
      <c r="D104" s="29" t="s">
        <v>433</v>
      </c>
      <c r="E104" s="66" t="s">
        <v>250</v>
      </c>
      <c r="F104" s="24" t="s">
        <v>434</v>
      </c>
      <c r="G104" s="89"/>
      <c r="H104" s="89"/>
      <c r="I104" s="89"/>
      <c r="J104" s="60"/>
      <c r="K104" s="60"/>
      <c r="L104" s="60"/>
      <c r="M104" s="83"/>
      <c r="N104" s="60"/>
      <c r="O104" s="60"/>
      <c r="P104" s="60"/>
      <c r="Q104" s="60"/>
      <c r="R104" s="60"/>
      <c r="S104" s="60"/>
      <c r="T104" s="60"/>
      <c r="U104" s="60"/>
      <c r="V104" s="60"/>
      <c r="W104" s="83"/>
      <c r="X104" s="46" t="s">
        <v>759</v>
      </c>
      <c r="Y104" s="12" t="s">
        <v>779</v>
      </c>
    </row>
    <row r="105" spans="1:25" ht="135" hidden="1" x14ac:dyDescent="0.25">
      <c r="A105" s="22"/>
      <c r="B105" s="23"/>
      <c r="C105" s="23"/>
      <c r="D105" s="29" t="s">
        <v>433</v>
      </c>
      <c r="E105" s="66" t="s">
        <v>251</v>
      </c>
      <c r="F105" s="24" t="s">
        <v>809</v>
      </c>
      <c r="G105" s="89"/>
      <c r="H105" s="89"/>
      <c r="I105" s="89"/>
      <c r="J105" s="60"/>
      <c r="K105" s="60"/>
      <c r="L105" s="60"/>
      <c r="M105" s="83"/>
      <c r="N105" s="60"/>
      <c r="O105" s="60"/>
      <c r="P105" s="60"/>
      <c r="Q105" s="60"/>
      <c r="R105" s="60"/>
      <c r="S105" s="60"/>
      <c r="T105" s="60"/>
      <c r="U105" s="60"/>
      <c r="V105" s="60"/>
      <c r="W105" s="83"/>
      <c r="X105" s="46" t="s">
        <v>759</v>
      </c>
      <c r="Y105" s="12" t="s">
        <v>779</v>
      </c>
    </row>
    <row r="106" spans="1:25" ht="89.25" hidden="1" x14ac:dyDescent="0.25">
      <c r="A106" s="198"/>
      <c r="B106" s="18"/>
      <c r="C106" s="18"/>
      <c r="D106" s="29" t="s">
        <v>433</v>
      </c>
      <c r="E106" s="66" t="s">
        <v>253</v>
      </c>
      <c r="F106" s="24" t="s">
        <v>252</v>
      </c>
      <c r="G106" s="89"/>
      <c r="H106" s="89"/>
      <c r="I106" s="89"/>
      <c r="J106" s="60"/>
      <c r="K106" s="60"/>
      <c r="L106" s="60"/>
      <c r="M106" s="83"/>
      <c r="N106" s="60"/>
      <c r="O106" s="60"/>
      <c r="P106" s="60"/>
      <c r="Q106" s="60"/>
      <c r="R106" s="60"/>
      <c r="S106" s="60"/>
      <c r="T106" s="60"/>
      <c r="U106" s="60"/>
      <c r="V106" s="60"/>
      <c r="W106" s="83"/>
      <c r="X106" s="46" t="s">
        <v>759</v>
      </c>
      <c r="Y106" s="12" t="s">
        <v>779</v>
      </c>
    </row>
    <row r="107" spans="1:25" ht="150" hidden="1" x14ac:dyDescent="0.25">
      <c r="A107" s="9" t="s">
        <v>273</v>
      </c>
      <c r="B107" s="10" t="s">
        <v>198</v>
      </c>
      <c r="C107" s="10" t="s">
        <v>254</v>
      </c>
      <c r="D107" s="29" t="s">
        <v>433</v>
      </c>
      <c r="E107" s="66" t="s">
        <v>256</v>
      </c>
      <c r="F107" s="24" t="s">
        <v>255</v>
      </c>
      <c r="G107" s="89"/>
      <c r="H107" s="89"/>
      <c r="I107" s="89"/>
      <c r="J107" s="60"/>
      <c r="K107" s="60"/>
      <c r="L107" s="60"/>
      <c r="M107" s="83"/>
      <c r="N107" s="60"/>
      <c r="O107" s="60"/>
      <c r="P107" s="60"/>
      <c r="Q107" s="60"/>
      <c r="R107" s="60"/>
      <c r="S107" s="60"/>
      <c r="T107" s="60"/>
      <c r="U107" s="60"/>
      <c r="V107" s="60"/>
      <c r="W107" s="83"/>
      <c r="X107" s="46" t="s">
        <v>759</v>
      </c>
      <c r="Y107" s="12" t="s">
        <v>779</v>
      </c>
    </row>
    <row r="108" spans="1:25" ht="89.25" hidden="1" x14ac:dyDescent="0.25">
      <c r="A108" s="198"/>
      <c r="B108" s="18"/>
      <c r="C108" s="18"/>
      <c r="D108" s="29" t="s">
        <v>433</v>
      </c>
      <c r="E108" s="66" t="s">
        <v>257</v>
      </c>
      <c r="F108" s="201" t="s">
        <v>258</v>
      </c>
      <c r="G108" s="91"/>
      <c r="H108" s="91"/>
      <c r="I108" s="91"/>
      <c r="J108" s="60"/>
      <c r="K108" s="60"/>
      <c r="L108" s="60"/>
      <c r="M108" s="83"/>
      <c r="N108" s="60"/>
      <c r="O108" s="60"/>
      <c r="P108" s="60"/>
      <c r="Q108" s="60"/>
      <c r="R108" s="60"/>
      <c r="S108" s="60"/>
      <c r="T108" s="60"/>
      <c r="U108" s="60"/>
      <c r="V108" s="60"/>
      <c r="W108" s="83"/>
      <c r="X108" s="46" t="s">
        <v>759</v>
      </c>
      <c r="Y108" s="12" t="s">
        <v>779</v>
      </c>
    </row>
    <row r="109" spans="1:25" ht="15" hidden="1" x14ac:dyDescent="0.25">
      <c r="A109" s="194" t="s">
        <v>37</v>
      </c>
      <c r="B109" s="46" t="s">
        <v>26</v>
      </c>
      <c r="C109" s="307" t="s">
        <v>302</v>
      </c>
      <c r="D109" s="308"/>
      <c r="E109" s="308"/>
      <c r="F109" s="308"/>
      <c r="G109" s="308"/>
      <c r="H109" s="308"/>
      <c r="I109" s="291"/>
      <c r="J109" s="291"/>
      <c r="K109" s="291"/>
      <c r="L109" s="291"/>
      <c r="M109" s="291"/>
      <c r="N109" s="291"/>
      <c r="O109" s="291"/>
      <c r="P109" s="291"/>
      <c r="Q109" s="291"/>
      <c r="R109" s="291"/>
      <c r="S109" s="291"/>
      <c r="T109" s="291"/>
      <c r="U109" s="291"/>
      <c r="V109" s="291"/>
      <c r="W109" s="292"/>
      <c r="X109" s="12"/>
      <c r="Y109" s="12"/>
    </row>
    <row r="110" spans="1:25" s="56" customFormat="1" ht="195" hidden="1" x14ac:dyDescent="0.25">
      <c r="A110" s="9" t="s">
        <v>259</v>
      </c>
      <c r="B110" s="66" t="s">
        <v>278</v>
      </c>
      <c r="C110" s="66" t="s">
        <v>721</v>
      </c>
      <c r="D110" s="29" t="s">
        <v>593</v>
      </c>
      <c r="E110" s="66" t="s">
        <v>281</v>
      </c>
      <c r="F110" s="66" t="s">
        <v>294</v>
      </c>
      <c r="G110" s="83" t="s">
        <v>289</v>
      </c>
      <c r="H110" s="86" t="s">
        <v>608</v>
      </c>
      <c r="I110" s="86">
        <v>100</v>
      </c>
      <c r="J110" s="83">
        <v>100</v>
      </c>
      <c r="K110" s="83"/>
      <c r="L110" s="83"/>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05" hidden="1" x14ac:dyDescent="0.25">
      <c r="A111" s="9" t="s">
        <v>279</v>
      </c>
      <c r="B111" s="66" t="s">
        <v>280</v>
      </c>
      <c r="C111" s="21" t="s">
        <v>595</v>
      </c>
      <c r="D111" s="29" t="s">
        <v>596</v>
      </c>
      <c r="E111" s="66" t="s">
        <v>282</v>
      </c>
      <c r="F111" s="66" t="s">
        <v>453</v>
      </c>
      <c r="G111" s="83" t="s">
        <v>444</v>
      </c>
      <c r="H111" s="86" t="s">
        <v>597</v>
      </c>
      <c r="I111" s="86">
        <v>3</v>
      </c>
      <c r="J111" s="83">
        <v>3</v>
      </c>
      <c r="K111" s="83"/>
      <c r="L111" s="83"/>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78.75" hidden="1" x14ac:dyDescent="0.25">
      <c r="A112" s="9" t="s">
        <v>283</v>
      </c>
      <c r="B112" s="66" t="s">
        <v>284</v>
      </c>
      <c r="C112" s="66" t="s">
        <v>598</v>
      </c>
      <c r="D112" s="29" t="s">
        <v>599</v>
      </c>
      <c r="E112" s="66" t="s">
        <v>694</v>
      </c>
      <c r="F112" s="66" t="s">
        <v>301</v>
      </c>
      <c r="G112" s="83" t="s">
        <v>445</v>
      </c>
      <c r="H112" s="86" t="s">
        <v>600</v>
      </c>
      <c r="I112" s="115">
        <v>80</v>
      </c>
      <c r="J112" s="116">
        <v>80</v>
      </c>
      <c r="K112" s="116"/>
      <c r="L112" s="116"/>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10" hidden="1" x14ac:dyDescent="0.25">
      <c r="A113" s="57" t="s">
        <v>285</v>
      </c>
      <c r="B113" s="66" t="s">
        <v>288</v>
      </c>
      <c r="C113" s="66" t="s">
        <v>601</v>
      </c>
      <c r="D113" s="29" t="s">
        <v>593</v>
      </c>
      <c r="E113" s="66" t="s">
        <v>286</v>
      </c>
      <c r="F113" s="66" t="s">
        <v>435</v>
      </c>
      <c r="G113" s="83" t="s">
        <v>602</v>
      </c>
      <c r="H113" s="86" t="s">
        <v>603</v>
      </c>
      <c r="I113" s="115">
        <v>15</v>
      </c>
      <c r="J113" s="116">
        <v>15</v>
      </c>
      <c r="K113" s="116"/>
      <c r="L113" s="116"/>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hidden="1" x14ac:dyDescent="0.25">
      <c r="A114" s="9" t="s">
        <v>292</v>
      </c>
      <c r="B114" s="66" t="s">
        <v>293</v>
      </c>
      <c r="C114" s="66" t="s">
        <v>291</v>
      </c>
      <c r="D114" s="29" t="s">
        <v>593</v>
      </c>
      <c r="E114" s="66" t="s">
        <v>295</v>
      </c>
      <c r="F114" s="66" t="s">
        <v>290</v>
      </c>
      <c r="G114" s="83" t="s">
        <v>604</v>
      </c>
      <c r="H114" s="86" t="s">
        <v>605</v>
      </c>
      <c r="I114" s="115">
        <v>45</v>
      </c>
      <c r="J114" s="116">
        <v>68</v>
      </c>
      <c r="K114" s="116"/>
      <c r="L114" s="116"/>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20" hidden="1" x14ac:dyDescent="0.25">
      <c r="A115" s="9" t="s">
        <v>297</v>
      </c>
      <c r="B115" s="66" t="s">
        <v>296</v>
      </c>
      <c r="C115" s="66" t="s">
        <v>722</v>
      </c>
      <c r="D115" s="29" t="s">
        <v>593</v>
      </c>
      <c r="E115" s="66" t="s">
        <v>695</v>
      </c>
      <c r="F115" s="24" t="s">
        <v>287</v>
      </c>
      <c r="G115" s="83" t="s">
        <v>606</v>
      </c>
      <c r="H115" s="86" t="s">
        <v>607</v>
      </c>
      <c r="I115" s="115">
        <v>1</v>
      </c>
      <c r="J115" s="116">
        <v>1</v>
      </c>
      <c r="K115" s="116"/>
      <c r="L115" s="116"/>
      <c r="M115" s="116">
        <v>1</v>
      </c>
      <c r="N115" s="116">
        <v>2</v>
      </c>
      <c r="O115" s="116">
        <v>2</v>
      </c>
      <c r="P115" s="116">
        <v>3</v>
      </c>
      <c r="Q115" s="116">
        <v>3</v>
      </c>
      <c r="R115" s="116">
        <v>3</v>
      </c>
      <c r="S115" s="116">
        <v>4</v>
      </c>
      <c r="T115" s="116">
        <v>4</v>
      </c>
      <c r="U115" s="116">
        <v>4</v>
      </c>
      <c r="V115" s="116">
        <v>5</v>
      </c>
      <c r="W115" s="116">
        <v>5</v>
      </c>
      <c r="X115" s="46" t="s">
        <v>759</v>
      </c>
      <c r="Y115" s="12" t="s">
        <v>594</v>
      </c>
    </row>
    <row r="116" spans="1:25" x14ac:dyDescent="0.25">
      <c r="A116" s="195"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hidden="1" customHeight="1" x14ac:dyDescent="0.25">
      <c r="A117" s="69" t="s">
        <v>300</v>
      </c>
      <c r="B117" s="190" t="s">
        <v>303</v>
      </c>
      <c r="C117" s="190" t="s">
        <v>443</v>
      </c>
      <c r="D117" s="70" t="s">
        <v>305</v>
      </c>
      <c r="E117" s="24" t="s">
        <v>304</v>
      </c>
      <c r="F117" s="182" t="s">
        <v>567</v>
      </c>
      <c r="G117" s="126" t="s">
        <v>321</v>
      </c>
      <c r="H117" s="134" t="s">
        <v>751</v>
      </c>
      <c r="I117" s="133">
        <v>30</v>
      </c>
      <c r="J117" s="127">
        <v>35</v>
      </c>
      <c r="K117" s="127"/>
      <c r="L117" s="127"/>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hidden="1" customHeight="1" x14ac:dyDescent="0.25">
      <c r="A118" s="73"/>
      <c r="B118" s="55"/>
      <c r="C118" s="55"/>
      <c r="D118" s="70" t="s">
        <v>305</v>
      </c>
      <c r="E118" s="24" t="s">
        <v>308</v>
      </c>
      <c r="F118" s="182" t="s">
        <v>568</v>
      </c>
      <c r="G118" s="126" t="s">
        <v>322</v>
      </c>
      <c r="H118" s="134" t="s">
        <v>569</v>
      </c>
      <c r="I118" s="133">
        <v>20</v>
      </c>
      <c r="J118" s="127">
        <v>20</v>
      </c>
      <c r="K118" s="127"/>
      <c r="L118" s="127"/>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hidden="1" customHeight="1" x14ac:dyDescent="0.25">
      <c r="A119" s="74" t="s">
        <v>307</v>
      </c>
      <c r="B119" s="24" t="s">
        <v>306</v>
      </c>
      <c r="C119" s="24" t="s">
        <v>730</v>
      </c>
      <c r="D119" s="70" t="s">
        <v>305</v>
      </c>
      <c r="E119" s="24" t="s">
        <v>570</v>
      </c>
      <c r="F119" s="182" t="s">
        <v>309</v>
      </c>
      <c r="G119" s="126" t="s">
        <v>323</v>
      </c>
      <c r="H119" s="134" t="s">
        <v>571</v>
      </c>
      <c r="I119" s="133">
        <v>3</v>
      </c>
      <c r="J119" s="127">
        <v>5</v>
      </c>
      <c r="K119" s="127"/>
      <c r="L119" s="127"/>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hidden="1" x14ac:dyDescent="0.25">
      <c r="A120" s="75" t="s">
        <v>310</v>
      </c>
      <c r="B120" s="190" t="s">
        <v>311</v>
      </c>
      <c r="C120" s="190" t="s">
        <v>609</v>
      </c>
      <c r="D120" s="70" t="s">
        <v>305</v>
      </c>
      <c r="E120" s="24" t="s">
        <v>313</v>
      </c>
      <c r="F120" s="182" t="s">
        <v>312</v>
      </c>
      <c r="G120" s="126" t="s">
        <v>324</v>
      </c>
      <c r="H120" s="134" t="s">
        <v>572</v>
      </c>
      <c r="I120" s="133">
        <v>8</v>
      </c>
      <c r="J120" s="127">
        <v>8</v>
      </c>
      <c r="K120" s="127"/>
      <c r="L120" s="127"/>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hidden="1" customHeight="1" x14ac:dyDescent="0.25">
      <c r="A121" s="76"/>
      <c r="B121" s="55"/>
      <c r="C121" s="55"/>
      <c r="D121" s="70" t="s">
        <v>305</v>
      </c>
      <c r="E121" s="24" t="s">
        <v>314</v>
      </c>
      <c r="F121" s="182" t="s">
        <v>573</v>
      </c>
      <c r="G121" s="126" t="s">
        <v>325</v>
      </c>
      <c r="H121" s="134" t="s">
        <v>574</v>
      </c>
      <c r="I121" s="133">
        <v>95</v>
      </c>
      <c r="J121" s="127">
        <v>95</v>
      </c>
      <c r="K121" s="127"/>
      <c r="L121" s="127"/>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157.5" hidden="1" x14ac:dyDescent="0.25">
      <c r="A122" s="69" t="s">
        <v>315</v>
      </c>
      <c r="B122" s="190" t="s">
        <v>316</v>
      </c>
      <c r="C122" s="190" t="s">
        <v>447</v>
      </c>
      <c r="D122" s="70" t="s">
        <v>305</v>
      </c>
      <c r="E122" s="24" t="s">
        <v>317</v>
      </c>
      <c r="F122" s="24" t="s">
        <v>670</v>
      </c>
      <c r="G122" s="126" t="s">
        <v>326</v>
      </c>
      <c r="H122" s="134" t="s">
        <v>446</v>
      </c>
      <c r="I122" s="133">
        <v>30</v>
      </c>
      <c r="J122" s="127">
        <v>32</v>
      </c>
      <c r="K122" s="127"/>
      <c r="L122" s="127"/>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hidden="1" customHeight="1" x14ac:dyDescent="0.25">
      <c r="A123" s="77"/>
      <c r="B123" s="52"/>
      <c r="C123" s="52"/>
      <c r="D123" s="193" t="s">
        <v>305</v>
      </c>
      <c r="E123" s="190" t="s">
        <v>575</v>
      </c>
      <c r="F123" s="190" t="s">
        <v>810</v>
      </c>
      <c r="G123" s="126" t="s">
        <v>333</v>
      </c>
      <c r="H123" s="134" t="s">
        <v>671</v>
      </c>
      <c r="I123" s="133">
        <v>0</v>
      </c>
      <c r="J123" s="127">
        <v>0</v>
      </c>
      <c r="K123" s="127"/>
      <c r="L123" s="127"/>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hidden="1" customHeight="1" x14ac:dyDescent="0.25">
      <c r="A124" s="77"/>
      <c r="B124" s="52"/>
      <c r="C124" s="52"/>
      <c r="D124" s="78"/>
      <c r="E124" s="55"/>
      <c r="F124" s="55"/>
      <c r="G124" s="126" t="s">
        <v>334</v>
      </c>
      <c r="H124" s="134" t="s">
        <v>672</v>
      </c>
      <c r="I124" s="133">
        <v>0</v>
      </c>
      <c r="J124" s="127">
        <v>0</v>
      </c>
      <c r="K124" s="127"/>
      <c r="L124" s="127"/>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hidden="1" x14ac:dyDescent="0.25">
      <c r="A125" s="73"/>
      <c r="B125" s="55"/>
      <c r="C125" s="55"/>
      <c r="D125" s="70" t="s">
        <v>305</v>
      </c>
      <c r="E125" s="24" t="s">
        <v>576</v>
      </c>
      <c r="F125" s="24" t="s">
        <v>577</v>
      </c>
      <c r="G125" s="126" t="s">
        <v>586</v>
      </c>
      <c r="H125" s="134" t="s">
        <v>611</v>
      </c>
      <c r="I125" s="133">
        <v>80</v>
      </c>
      <c r="J125" s="127">
        <v>80</v>
      </c>
      <c r="K125" s="127"/>
      <c r="L125" s="127"/>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hidden="1" customHeight="1" x14ac:dyDescent="0.25">
      <c r="A126" s="197" t="s">
        <v>319</v>
      </c>
      <c r="B126" s="24" t="s">
        <v>318</v>
      </c>
      <c r="C126" s="24" t="s">
        <v>610</v>
      </c>
      <c r="D126" s="70" t="s">
        <v>305</v>
      </c>
      <c r="E126" s="24" t="s">
        <v>320</v>
      </c>
      <c r="F126" s="24" t="s">
        <v>752</v>
      </c>
      <c r="G126" s="126" t="s">
        <v>587</v>
      </c>
      <c r="H126" s="134" t="s">
        <v>676</v>
      </c>
      <c r="I126" s="126">
        <v>40</v>
      </c>
      <c r="J126" s="126">
        <v>40</v>
      </c>
      <c r="K126" s="126"/>
      <c r="L126" s="126"/>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customHeight="1" x14ac:dyDescent="0.25">
      <c r="A127" s="75" t="s">
        <v>327</v>
      </c>
      <c r="B127" s="190" t="s">
        <v>328</v>
      </c>
      <c r="C127" s="190" t="s">
        <v>668</v>
      </c>
      <c r="D127" s="70" t="s">
        <v>305</v>
      </c>
      <c r="E127" s="24" t="s">
        <v>335</v>
      </c>
      <c r="F127" s="24" t="s">
        <v>578</v>
      </c>
      <c r="G127" s="126" t="s">
        <v>588</v>
      </c>
      <c r="H127" s="134" t="s">
        <v>579</v>
      </c>
      <c r="I127" s="133">
        <v>50</v>
      </c>
      <c r="J127" s="127">
        <v>50</v>
      </c>
      <c r="K127" s="127"/>
      <c r="L127" s="127"/>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hidden="1" customHeight="1" x14ac:dyDescent="0.25">
      <c r="A128" s="79"/>
      <c r="B128" s="52"/>
      <c r="C128" s="52"/>
      <c r="D128" s="70" t="s">
        <v>305</v>
      </c>
      <c r="E128" s="24" t="s">
        <v>580</v>
      </c>
      <c r="F128" s="24" t="s">
        <v>753</v>
      </c>
      <c r="G128" s="126" t="s">
        <v>589</v>
      </c>
      <c r="H128" s="134" t="s">
        <v>673</v>
      </c>
      <c r="I128" s="133">
        <v>50</v>
      </c>
      <c r="J128" s="127">
        <v>50</v>
      </c>
      <c r="K128" s="127"/>
      <c r="L128" s="127"/>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hidden="1" customHeight="1" x14ac:dyDescent="0.25">
      <c r="A129" s="79"/>
      <c r="B129" s="52"/>
      <c r="C129" s="52"/>
      <c r="D129" s="70" t="s">
        <v>771</v>
      </c>
      <c r="E129" s="24" t="s">
        <v>612</v>
      </c>
      <c r="F129" s="24" t="s">
        <v>613</v>
      </c>
      <c r="G129" s="126" t="s">
        <v>590</v>
      </c>
      <c r="H129" s="134" t="s">
        <v>772</v>
      </c>
      <c r="I129" s="133">
        <v>70</v>
      </c>
      <c r="J129" s="127">
        <v>73</v>
      </c>
      <c r="K129" s="127"/>
      <c r="L129" s="127"/>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hidden="1" customHeight="1" x14ac:dyDescent="0.25">
      <c r="A130" s="79"/>
      <c r="B130" s="52"/>
      <c r="C130" s="52"/>
      <c r="D130" s="70" t="s">
        <v>771</v>
      </c>
      <c r="E130" s="24" t="s">
        <v>614</v>
      </c>
      <c r="F130" s="24" t="s">
        <v>615</v>
      </c>
      <c r="G130" s="155" t="s">
        <v>617</v>
      </c>
      <c r="H130" s="155" t="s">
        <v>774</v>
      </c>
      <c r="I130" s="155">
        <v>0</v>
      </c>
      <c r="J130" s="155">
        <v>0.25</v>
      </c>
      <c r="K130" s="155"/>
      <c r="L130" s="155"/>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78" hidden="1" customHeight="1" x14ac:dyDescent="0.25">
      <c r="A131" s="76"/>
      <c r="B131" s="55"/>
      <c r="C131" s="55"/>
      <c r="D131" s="70" t="s">
        <v>771</v>
      </c>
      <c r="E131" s="24" t="s">
        <v>616</v>
      </c>
      <c r="F131" s="24" t="s">
        <v>619</v>
      </c>
      <c r="G131" s="156"/>
      <c r="H131" s="156"/>
      <c r="I131" s="156"/>
      <c r="J131" s="157"/>
      <c r="K131" s="157"/>
      <c r="L131" s="157"/>
      <c r="M131" s="156"/>
      <c r="N131" s="157"/>
      <c r="O131" s="157"/>
      <c r="P131" s="157"/>
      <c r="Q131" s="157"/>
      <c r="R131" s="157"/>
      <c r="S131" s="157"/>
      <c r="T131" s="157"/>
      <c r="U131" s="157"/>
      <c r="V131" s="157"/>
      <c r="W131" s="156"/>
      <c r="X131" s="46" t="s">
        <v>759</v>
      </c>
      <c r="Y131" s="71" t="s">
        <v>773</v>
      </c>
    </row>
    <row r="132" spans="1:26" s="72" customFormat="1" ht="141.75" hidden="1" x14ac:dyDescent="0.25">
      <c r="A132" s="69" t="s">
        <v>330</v>
      </c>
      <c r="B132" s="190" t="s">
        <v>329</v>
      </c>
      <c r="C132" s="190" t="s">
        <v>581</v>
      </c>
      <c r="D132" s="193" t="s">
        <v>305</v>
      </c>
      <c r="E132" s="190" t="s">
        <v>336</v>
      </c>
      <c r="F132" s="190" t="s">
        <v>723</v>
      </c>
      <c r="G132" s="126" t="s">
        <v>618</v>
      </c>
      <c r="H132" s="134" t="s">
        <v>674</v>
      </c>
      <c r="I132" s="133">
        <v>10</v>
      </c>
      <c r="J132" s="127">
        <v>10</v>
      </c>
      <c r="K132" s="127"/>
      <c r="L132" s="127"/>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hidden="1" x14ac:dyDescent="0.25">
      <c r="A133" s="73"/>
      <c r="B133" s="55"/>
      <c r="C133" s="55"/>
      <c r="D133" s="78"/>
      <c r="E133" s="55"/>
      <c r="F133" s="55"/>
      <c r="G133" s="126" t="s">
        <v>620</v>
      </c>
      <c r="H133" s="134" t="s">
        <v>667</v>
      </c>
      <c r="I133" s="133">
        <v>80</v>
      </c>
      <c r="J133" s="127">
        <v>80</v>
      </c>
      <c r="K133" s="127"/>
      <c r="L133" s="127"/>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hidden="1" x14ac:dyDescent="0.25">
      <c r="A134" s="74" t="s">
        <v>582</v>
      </c>
      <c r="B134" s="24" t="s">
        <v>583</v>
      </c>
      <c r="C134" s="24" t="s">
        <v>675</v>
      </c>
      <c r="D134" s="70" t="s">
        <v>305</v>
      </c>
      <c r="E134" s="24" t="s">
        <v>584</v>
      </c>
      <c r="F134" s="24" t="s">
        <v>585</v>
      </c>
      <c r="G134" s="126" t="s">
        <v>621</v>
      </c>
      <c r="H134" s="134" t="s">
        <v>669</v>
      </c>
      <c r="I134" s="133">
        <v>50</v>
      </c>
      <c r="J134" s="127">
        <v>50</v>
      </c>
      <c r="K134" s="127"/>
      <c r="L134" s="127"/>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hidden="1" x14ac:dyDescent="0.25">
      <c r="A135" s="69" t="s">
        <v>622</v>
      </c>
      <c r="B135" s="190" t="s">
        <v>624</v>
      </c>
      <c r="C135" s="190" t="s">
        <v>626</v>
      </c>
      <c r="D135" s="193" t="s">
        <v>771</v>
      </c>
      <c r="E135" s="190" t="s">
        <v>627</v>
      </c>
      <c r="F135" s="350" t="s">
        <v>626</v>
      </c>
      <c r="G135" s="126" t="s">
        <v>630</v>
      </c>
      <c r="H135" s="134" t="s">
        <v>775</v>
      </c>
      <c r="I135" s="133">
        <v>4</v>
      </c>
      <c r="J135" s="127">
        <v>5</v>
      </c>
      <c r="K135" s="127"/>
      <c r="L135" s="127"/>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hidden="1" x14ac:dyDescent="0.25">
      <c r="A136" s="77"/>
      <c r="B136" s="52"/>
      <c r="C136" s="52"/>
      <c r="D136" s="78"/>
      <c r="E136" s="191"/>
      <c r="F136" s="351"/>
      <c r="G136" s="126" t="s">
        <v>633</v>
      </c>
      <c r="H136" s="134" t="s">
        <v>776</v>
      </c>
      <c r="I136" s="133">
        <v>3</v>
      </c>
      <c r="J136" s="127">
        <v>5</v>
      </c>
      <c r="K136" s="127"/>
      <c r="L136" s="127"/>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x14ac:dyDescent="0.25">
      <c r="A137" s="77"/>
      <c r="B137" s="52"/>
      <c r="C137" s="52"/>
      <c r="D137" s="193"/>
      <c r="E137" s="191"/>
      <c r="F137" s="351"/>
      <c r="G137" s="126" t="s">
        <v>632</v>
      </c>
      <c r="H137" s="134" t="s">
        <v>780</v>
      </c>
      <c r="I137" s="134">
        <v>1.2</v>
      </c>
      <c r="J137" s="127">
        <v>3</v>
      </c>
      <c r="K137" s="127"/>
      <c r="L137" s="127"/>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x14ac:dyDescent="0.25">
      <c r="A138" s="73"/>
      <c r="B138" s="55"/>
      <c r="C138" s="55"/>
      <c r="D138" s="78" t="s">
        <v>782</v>
      </c>
      <c r="E138" s="192"/>
      <c r="F138" s="306"/>
      <c r="G138" s="126" t="s">
        <v>631</v>
      </c>
      <c r="H138" s="134" t="s">
        <v>783</v>
      </c>
      <c r="I138" s="133">
        <v>0</v>
      </c>
      <c r="J138" s="127">
        <v>3</v>
      </c>
      <c r="K138" s="127"/>
      <c r="L138" s="127"/>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hidden="1" x14ac:dyDescent="0.25">
      <c r="A139" s="69" t="s">
        <v>623</v>
      </c>
      <c r="B139" s="190" t="s">
        <v>625</v>
      </c>
      <c r="C139" s="190" t="s">
        <v>628</v>
      </c>
      <c r="D139" s="352" t="s">
        <v>771</v>
      </c>
      <c r="E139" s="190" t="s">
        <v>629</v>
      </c>
      <c r="F139" s="190" t="s">
        <v>628</v>
      </c>
      <c r="G139" s="126" t="s">
        <v>634</v>
      </c>
      <c r="H139" s="134" t="s">
        <v>777</v>
      </c>
      <c r="I139" s="133">
        <v>0</v>
      </c>
      <c r="J139" s="127">
        <v>1</v>
      </c>
      <c r="K139" s="127"/>
      <c r="L139" s="127"/>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hidden="1" x14ac:dyDescent="0.25">
      <c r="A140" s="77"/>
      <c r="B140" s="52"/>
      <c r="C140" s="52"/>
      <c r="D140" s="306"/>
      <c r="E140" s="52"/>
      <c r="F140" s="52"/>
      <c r="G140" s="126" t="s">
        <v>637</v>
      </c>
      <c r="H140" s="134" t="s">
        <v>778</v>
      </c>
      <c r="I140" s="133">
        <v>20</v>
      </c>
      <c r="J140" s="127">
        <v>30</v>
      </c>
      <c r="K140" s="127"/>
      <c r="L140" s="127"/>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customHeight="1" x14ac:dyDescent="0.25">
      <c r="A141" s="77"/>
      <c r="B141" s="52"/>
      <c r="C141" s="52"/>
      <c r="D141" s="352" t="s">
        <v>782</v>
      </c>
      <c r="E141" s="52"/>
      <c r="F141" s="52"/>
      <c r="G141" s="126" t="s">
        <v>636</v>
      </c>
      <c r="H141" s="134" t="s">
        <v>789</v>
      </c>
      <c r="I141" s="133">
        <v>5</v>
      </c>
      <c r="J141" s="127">
        <v>7</v>
      </c>
      <c r="K141" s="127"/>
      <c r="L141" s="127"/>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x14ac:dyDescent="0.25">
      <c r="A142" s="73"/>
      <c r="B142" s="55"/>
      <c r="C142" s="55"/>
      <c r="D142" s="306"/>
      <c r="E142" s="192"/>
      <c r="F142" s="55"/>
      <c r="G142" s="126" t="s">
        <v>635</v>
      </c>
      <c r="H142" s="134" t="s">
        <v>784</v>
      </c>
      <c r="I142" s="133">
        <v>0</v>
      </c>
      <c r="J142" s="127">
        <v>5</v>
      </c>
      <c r="K142" s="127"/>
      <c r="L142" s="127"/>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186"/>
      <c r="Y143" s="186"/>
    </row>
    <row r="144" spans="1:26" s="13" customFormat="1" ht="216" hidden="1" customHeight="1" x14ac:dyDescent="0.25">
      <c r="A144" s="57" t="s">
        <v>337</v>
      </c>
      <c r="B144" s="66" t="s">
        <v>513</v>
      </c>
      <c r="C144" s="83" t="s">
        <v>510</v>
      </c>
      <c r="D144" s="29" t="s">
        <v>806</v>
      </c>
      <c r="E144" s="66" t="s">
        <v>338</v>
      </c>
      <c r="F144" s="83" t="s">
        <v>511</v>
      </c>
      <c r="G144" s="83" t="s">
        <v>515</v>
      </c>
      <c r="H144" s="86" t="s">
        <v>764</v>
      </c>
      <c r="I144" s="86">
        <v>6.6</v>
      </c>
      <c r="J144" s="83">
        <v>6.6</v>
      </c>
      <c r="K144" s="83"/>
      <c r="L144" s="83"/>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hidden="1" x14ac:dyDescent="0.25">
      <c r="A145" s="57" t="s">
        <v>339</v>
      </c>
      <c r="B145" s="66" t="s">
        <v>340</v>
      </c>
      <c r="C145" s="83" t="s">
        <v>724</v>
      </c>
      <c r="D145" s="29" t="s">
        <v>806</v>
      </c>
      <c r="E145" s="66" t="s">
        <v>514</v>
      </c>
      <c r="F145" s="83" t="s">
        <v>512</v>
      </c>
      <c r="G145" s="83" t="s">
        <v>516</v>
      </c>
      <c r="H145" s="83" t="s">
        <v>765</v>
      </c>
      <c r="I145" s="83">
        <v>2.5</v>
      </c>
      <c r="J145" s="83">
        <v>2.5</v>
      </c>
      <c r="K145" s="83"/>
      <c r="L145" s="83"/>
      <c r="M145" s="83">
        <v>2.5</v>
      </c>
      <c r="N145" s="83">
        <v>2.6</v>
      </c>
      <c r="O145" s="83">
        <v>2.8</v>
      </c>
      <c r="P145" s="83">
        <v>3</v>
      </c>
      <c r="Q145" s="83">
        <v>3</v>
      </c>
      <c r="R145" s="83">
        <v>3</v>
      </c>
      <c r="S145" s="83">
        <v>3.5</v>
      </c>
      <c r="T145" s="83">
        <v>3.5</v>
      </c>
      <c r="U145" s="83">
        <v>4</v>
      </c>
      <c r="V145" s="83">
        <v>4.5</v>
      </c>
      <c r="W145" s="83">
        <v>6</v>
      </c>
      <c r="X145" s="46" t="s">
        <v>759</v>
      </c>
      <c r="Y145" s="12" t="s">
        <v>807</v>
      </c>
    </row>
    <row r="146" spans="1:25" x14ac:dyDescent="0.25">
      <c r="A146" s="195"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hidden="1" x14ac:dyDescent="0.25">
      <c r="A147" s="58" t="s">
        <v>342</v>
      </c>
      <c r="B147" s="66" t="s">
        <v>343</v>
      </c>
      <c r="C147" s="24" t="s">
        <v>505</v>
      </c>
      <c r="D147" s="29" t="s">
        <v>344</v>
      </c>
      <c r="E147" s="66" t="s">
        <v>346</v>
      </c>
      <c r="F147" s="66" t="s">
        <v>345</v>
      </c>
      <c r="G147" s="83" t="s">
        <v>352</v>
      </c>
      <c r="H147" s="86" t="s">
        <v>506</v>
      </c>
      <c r="I147" s="181">
        <v>40</v>
      </c>
      <c r="J147" s="181">
        <v>40</v>
      </c>
      <c r="K147" s="181"/>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hidden="1" x14ac:dyDescent="0.25">
      <c r="A148" s="67" t="s">
        <v>349</v>
      </c>
      <c r="B148" s="66" t="s">
        <v>347</v>
      </c>
      <c r="C148" s="66" t="s">
        <v>448</v>
      </c>
      <c r="D148" s="29" t="s">
        <v>344</v>
      </c>
      <c r="E148" s="66" t="s">
        <v>348</v>
      </c>
      <c r="F148" s="66" t="s">
        <v>436</v>
      </c>
      <c r="G148" s="83" t="s">
        <v>353</v>
      </c>
      <c r="H148" s="86" t="s">
        <v>507</v>
      </c>
      <c r="I148" s="83">
        <v>0.7</v>
      </c>
      <c r="J148" s="181">
        <v>1</v>
      </c>
      <c r="K148" s="181"/>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hidden="1" x14ac:dyDescent="0.25">
      <c r="A149" s="67" t="s">
        <v>350</v>
      </c>
      <c r="B149" s="66" t="s">
        <v>707</v>
      </c>
      <c r="C149" s="66" t="s">
        <v>725</v>
      </c>
      <c r="D149" s="29" t="s">
        <v>344</v>
      </c>
      <c r="E149" s="66" t="s">
        <v>708</v>
      </c>
      <c r="F149" s="66" t="s">
        <v>508</v>
      </c>
      <c r="G149" s="83" t="s">
        <v>509</v>
      </c>
      <c r="H149" s="86" t="s">
        <v>351</v>
      </c>
      <c r="I149" s="86">
        <v>0.6</v>
      </c>
      <c r="J149" s="181">
        <v>1</v>
      </c>
      <c r="K149" s="181"/>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x14ac:dyDescent="0.25">
      <c r="A150" s="195"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hidden="1" x14ac:dyDescent="0.25">
      <c r="A151" s="85" t="s">
        <v>354</v>
      </c>
      <c r="B151" s="83" t="s">
        <v>355</v>
      </c>
      <c r="C151" s="83" t="s">
        <v>531</v>
      </c>
      <c r="D151" s="29" t="s">
        <v>740</v>
      </c>
      <c r="E151" s="83" t="s">
        <v>357</v>
      </c>
      <c r="F151" s="66" t="s">
        <v>532</v>
      </c>
      <c r="G151" s="83" t="s">
        <v>364</v>
      </c>
      <c r="H151" s="86" t="s">
        <v>535</v>
      </c>
      <c r="I151" s="115">
        <v>60</v>
      </c>
      <c r="J151" s="116">
        <v>61</v>
      </c>
      <c r="K151" s="116"/>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hidden="1" x14ac:dyDescent="0.25">
      <c r="A152" s="85" t="s">
        <v>358</v>
      </c>
      <c r="B152" s="87" t="s">
        <v>360</v>
      </c>
      <c r="C152" s="87" t="s">
        <v>449</v>
      </c>
      <c r="D152" s="29" t="s">
        <v>740</v>
      </c>
      <c r="E152" s="83" t="s">
        <v>359</v>
      </c>
      <c r="F152" s="66" t="s">
        <v>533</v>
      </c>
      <c r="G152" s="83" t="s">
        <v>365</v>
      </c>
      <c r="H152" s="86" t="s">
        <v>536</v>
      </c>
      <c r="I152" s="115">
        <v>210</v>
      </c>
      <c r="J152" s="116">
        <v>210</v>
      </c>
      <c r="K152" s="116"/>
      <c r="L152" s="116"/>
      <c r="M152" s="116">
        <v>250</v>
      </c>
      <c r="N152" s="116">
        <v>270</v>
      </c>
      <c r="O152" s="116">
        <v>350</v>
      </c>
      <c r="P152" s="116">
        <v>450</v>
      </c>
      <c r="Q152" s="116">
        <v>500</v>
      </c>
      <c r="R152" s="116">
        <v>550</v>
      </c>
      <c r="S152" s="116">
        <v>600</v>
      </c>
      <c r="T152" s="116">
        <v>650</v>
      </c>
      <c r="U152" s="116">
        <v>700</v>
      </c>
      <c r="V152" s="116">
        <v>750</v>
      </c>
      <c r="W152" s="116">
        <v>800</v>
      </c>
      <c r="X152" s="46" t="s">
        <v>759</v>
      </c>
      <c r="Y152" s="12" t="s">
        <v>462</v>
      </c>
    </row>
    <row r="153" spans="1:25" ht="150.75" hidden="1" customHeight="1" x14ac:dyDescent="0.25">
      <c r="A153" s="88"/>
      <c r="B153" s="89"/>
      <c r="C153" s="89"/>
      <c r="D153" s="29" t="s">
        <v>740</v>
      </c>
      <c r="E153" s="83" t="s">
        <v>361</v>
      </c>
      <c r="F153" s="66" t="s">
        <v>534</v>
      </c>
      <c r="G153" s="87" t="s">
        <v>366</v>
      </c>
      <c r="H153" s="87" t="s">
        <v>363</v>
      </c>
      <c r="I153" s="147">
        <v>60</v>
      </c>
      <c r="J153" s="147">
        <v>61</v>
      </c>
      <c r="K153" s="147"/>
      <c r="L153" s="147"/>
      <c r="M153" s="147">
        <v>62</v>
      </c>
      <c r="N153" s="147">
        <v>63</v>
      </c>
      <c r="O153" s="147">
        <v>64</v>
      </c>
      <c r="P153" s="147">
        <v>65</v>
      </c>
      <c r="Q153" s="147">
        <v>66</v>
      </c>
      <c r="R153" s="147">
        <v>67</v>
      </c>
      <c r="S153" s="147">
        <v>67</v>
      </c>
      <c r="T153" s="147">
        <v>68</v>
      </c>
      <c r="U153" s="147">
        <v>69</v>
      </c>
      <c r="V153" s="147">
        <v>69</v>
      </c>
      <c r="W153" s="147">
        <v>0.7</v>
      </c>
      <c r="X153" s="46" t="s">
        <v>759</v>
      </c>
      <c r="Y153" s="11" t="s">
        <v>462</v>
      </c>
    </row>
    <row r="154" spans="1:25" ht="97.5" hidden="1" customHeight="1" x14ac:dyDescent="0.25">
      <c r="A154" s="90"/>
      <c r="B154" s="91"/>
      <c r="C154" s="91"/>
      <c r="D154" s="29" t="s">
        <v>740</v>
      </c>
      <c r="E154" s="83" t="s">
        <v>362</v>
      </c>
      <c r="F154" s="201" t="s">
        <v>726</v>
      </c>
      <c r="G154" s="92"/>
      <c r="H154" s="92"/>
      <c r="I154" s="165"/>
      <c r="J154" s="165"/>
      <c r="K154" s="165"/>
      <c r="L154" s="165"/>
      <c r="M154" s="165"/>
      <c r="N154" s="165"/>
      <c r="O154" s="165"/>
      <c r="P154" s="165"/>
      <c r="Q154" s="165"/>
      <c r="R154" s="165"/>
      <c r="S154" s="165"/>
      <c r="T154" s="165"/>
      <c r="U154" s="165"/>
      <c r="V154" s="165"/>
      <c r="W154" s="165"/>
      <c r="X154" s="46" t="s">
        <v>759</v>
      </c>
      <c r="Y154" s="45" t="s">
        <v>462</v>
      </c>
    </row>
    <row r="155" spans="1:25" s="13" customFormat="1" ht="348.75" hidden="1" customHeight="1" x14ac:dyDescent="0.25">
      <c r="A155" s="85" t="s">
        <v>367</v>
      </c>
      <c r="B155" s="87" t="s">
        <v>368</v>
      </c>
      <c r="C155" s="87" t="s">
        <v>523</v>
      </c>
      <c r="D155" s="29" t="s">
        <v>522</v>
      </c>
      <c r="E155" s="83" t="s">
        <v>369</v>
      </c>
      <c r="F155" s="66" t="s">
        <v>437</v>
      </c>
      <c r="G155" s="83" t="s">
        <v>375</v>
      </c>
      <c r="H155" s="86" t="s">
        <v>527</v>
      </c>
      <c r="I155" s="115">
        <v>52</v>
      </c>
      <c r="J155" s="116">
        <v>54</v>
      </c>
      <c r="K155" s="116"/>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hidden="1" customHeight="1" x14ac:dyDescent="0.25">
      <c r="A156" s="88"/>
      <c r="B156" s="89"/>
      <c r="C156" s="89"/>
      <c r="D156" s="29" t="s">
        <v>521</v>
      </c>
      <c r="E156" s="83" t="s">
        <v>370</v>
      </c>
      <c r="F156" s="66" t="s">
        <v>372</v>
      </c>
      <c r="G156" s="83" t="s">
        <v>376</v>
      </c>
      <c r="H156" s="86" t="s">
        <v>678</v>
      </c>
      <c r="I156" s="115">
        <v>7</v>
      </c>
      <c r="J156" s="116">
        <v>8</v>
      </c>
      <c r="K156" s="116"/>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hidden="1" x14ac:dyDescent="0.25">
      <c r="A157" s="90"/>
      <c r="B157" s="91"/>
      <c r="C157" s="91"/>
      <c r="D157" s="29" t="s">
        <v>521</v>
      </c>
      <c r="E157" s="83" t="s">
        <v>371</v>
      </c>
      <c r="F157" s="34" t="s">
        <v>524</v>
      </c>
      <c r="G157" s="83" t="s">
        <v>378</v>
      </c>
      <c r="H157" s="86" t="s">
        <v>731</v>
      </c>
      <c r="I157" s="115">
        <v>10</v>
      </c>
      <c r="J157" s="116">
        <v>12</v>
      </c>
      <c r="K157" s="116"/>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hidden="1" x14ac:dyDescent="0.25">
      <c r="A158" s="85" t="s">
        <v>377</v>
      </c>
      <c r="B158" s="87" t="s">
        <v>373</v>
      </c>
      <c r="C158" s="87" t="s">
        <v>677</v>
      </c>
      <c r="D158" s="193" t="s">
        <v>356</v>
      </c>
      <c r="E158" s="87" t="s">
        <v>374</v>
      </c>
      <c r="F158" s="102" t="s">
        <v>525</v>
      </c>
      <c r="G158" s="83" t="s">
        <v>559</v>
      </c>
      <c r="H158" s="86" t="s">
        <v>526</v>
      </c>
      <c r="I158" s="166">
        <v>20</v>
      </c>
      <c r="J158" s="167">
        <v>23</v>
      </c>
      <c r="K158" s="167"/>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x14ac:dyDescent="0.25">
      <c r="A159" s="206" t="s">
        <v>415</v>
      </c>
      <c r="B159" s="189"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hidden="1" customHeight="1" x14ac:dyDescent="0.25">
      <c r="A161" s="57" t="s">
        <v>418</v>
      </c>
      <c r="B161" s="10" t="s">
        <v>419</v>
      </c>
      <c r="C161" s="190" t="s">
        <v>487</v>
      </c>
      <c r="D161" s="29" t="s">
        <v>732</v>
      </c>
      <c r="E161" s="66" t="s">
        <v>483</v>
      </c>
      <c r="F161" s="66" t="s">
        <v>733</v>
      </c>
      <c r="G161" s="155" t="s">
        <v>440</v>
      </c>
      <c r="H161" s="155" t="s">
        <v>528</v>
      </c>
      <c r="I161" s="155">
        <v>59.5</v>
      </c>
      <c r="J161" s="87">
        <v>67.3</v>
      </c>
      <c r="K161" s="87"/>
      <c r="L161" s="87"/>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10.75" hidden="1" customHeight="1" x14ac:dyDescent="0.25">
      <c r="A162" s="58"/>
      <c r="B162" s="23"/>
      <c r="C162" s="52"/>
      <c r="D162" s="29" t="s">
        <v>734</v>
      </c>
      <c r="E162" s="66" t="s">
        <v>484</v>
      </c>
      <c r="F162" s="66" t="s">
        <v>529</v>
      </c>
      <c r="G162" s="89"/>
      <c r="H162" s="89"/>
      <c r="I162" s="89"/>
      <c r="J162" s="89"/>
      <c r="K162" s="89"/>
      <c r="L162" s="89"/>
      <c r="M162" s="89"/>
      <c r="N162" s="89"/>
      <c r="O162" s="89"/>
      <c r="P162" s="89"/>
      <c r="Q162" s="89"/>
      <c r="R162" s="89"/>
      <c r="S162" s="89"/>
      <c r="T162" s="89"/>
      <c r="U162" s="89"/>
      <c r="V162" s="89"/>
      <c r="W162" s="89"/>
      <c r="X162" s="12" t="s">
        <v>755</v>
      </c>
      <c r="Y162" s="12" t="s">
        <v>464</v>
      </c>
    </row>
    <row r="163" spans="1:25" s="13" customFormat="1" ht="372" hidden="1" customHeight="1" x14ac:dyDescent="0.25">
      <c r="A163" s="94"/>
      <c r="B163" s="18"/>
      <c r="C163" s="55"/>
      <c r="D163" s="29" t="s">
        <v>734</v>
      </c>
      <c r="E163" s="66" t="s">
        <v>485</v>
      </c>
      <c r="F163" s="66" t="s">
        <v>768</v>
      </c>
      <c r="G163" s="89"/>
      <c r="H163" s="89"/>
      <c r="I163" s="89"/>
      <c r="J163" s="89"/>
      <c r="K163" s="89"/>
      <c r="L163" s="89"/>
      <c r="M163" s="89"/>
      <c r="N163" s="89"/>
      <c r="O163" s="89"/>
      <c r="P163" s="89"/>
      <c r="Q163" s="89"/>
      <c r="R163" s="89"/>
      <c r="S163" s="89"/>
      <c r="T163" s="89"/>
      <c r="U163" s="89"/>
      <c r="V163" s="89"/>
      <c r="W163" s="89"/>
      <c r="X163" s="12" t="s">
        <v>756</v>
      </c>
      <c r="Y163" s="12" t="s">
        <v>769</v>
      </c>
    </row>
    <row r="164" spans="1:25" s="13" customFormat="1" ht="213.75" hidden="1" customHeight="1" x14ac:dyDescent="0.25">
      <c r="A164" s="57" t="s">
        <v>420</v>
      </c>
      <c r="B164" s="66" t="s">
        <v>421</v>
      </c>
      <c r="C164" s="24" t="s">
        <v>385</v>
      </c>
      <c r="D164" s="29" t="s">
        <v>57</v>
      </c>
      <c r="E164" s="66" t="s">
        <v>486</v>
      </c>
      <c r="F164" s="66" t="s">
        <v>754</v>
      </c>
      <c r="G164" s="91"/>
      <c r="H164" s="91"/>
      <c r="I164" s="91"/>
      <c r="J164" s="91"/>
      <c r="K164" s="91"/>
      <c r="L164" s="91"/>
      <c r="M164" s="91"/>
      <c r="N164" s="91"/>
      <c r="O164" s="91"/>
      <c r="P164" s="91"/>
      <c r="Q164" s="91"/>
      <c r="R164" s="91"/>
      <c r="S164" s="91"/>
      <c r="T164" s="91"/>
      <c r="U164" s="91"/>
      <c r="V164" s="91"/>
      <c r="W164" s="91"/>
      <c r="X164" s="12" t="s">
        <v>755</v>
      </c>
      <c r="Y164" s="12" t="s">
        <v>464</v>
      </c>
    </row>
    <row r="165" spans="1:25" x14ac:dyDescent="0.25">
      <c r="A165" s="194" t="s">
        <v>49</v>
      </c>
      <c r="B165" s="46" t="s">
        <v>46</v>
      </c>
      <c r="C165" s="318" t="s">
        <v>45</v>
      </c>
      <c r="D165" s="298"/>
      <c r="E165" s="298"/>
      <c r="F165" s="298"/>
      <c r="G165" s="298"/>
      <c r="H165" s="319"/>
      <c r="I165" s="200"/>
      <c r="J165" s="60"/>
      <c r="K165" s="60"/>
      <c r="L165" s="60"/>
      <c r="M165" s="60"/>
      <c r="N165" s="60"/>
      <c r="O165" s="60"/>
      <c r="P165" s="60"/>
      <c r="Q165" s="60"/>
      <c r="R165" s="60"/>
      <c r="S165" s="60"/>
      <c r="T165" s="60"/>
      <c r="U165" s="60"/>
      <c r="V165" s="60"/>
      <c r="W165" s="83"/>
      <c r="X165" s="12"/>
      <c r="Y165" s="12"/>
    </row>
    <row r="166" spans="1:25" ht="110.25" hidden="1" x14ac:dyDescent="0.25">
      <c r="A166" s="94" t="s">
        <v>679</v>
      </c>
      <c r="B166" s="18" t="s">
        <v>680</v>
      </c>
      <c r="C166" s="55" t="s">
        <v>489</v>
      </c>
      <c r="D166" s="29" t="s">
        <v>735</v>
      </c>
      <c r="E166" s="96" t="s">
        <v>684</v>
      </c>
      <c r="F166" s="183" t="s">
        <v>490</v>
      </c>
      <c r="G166" s="104" t="s">
        <v>488</v>
      </c>
      <c r="H166" s="86" t="s">
        <v>792</v>
      </c>
      <c r="I166" s="115">
        <v>0</v>
      </c>
      <c r="J166" s="116">
        <v>0</v>
      </c>
      <c r="K166" s="116"/>
      <c r="L166" s="116"/>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hidden="1" x14ac:dyDescent="0.25">
      <c r="A167" s="57" t="s">
        <v>386</v>
      </c>
      <c r="B167" s="10" t="s">
        <v>681</v>
      </c>
      <c r="C167" s="190" t="s">
        <v>454</v>
      </c>
      <c r="D167" s="29" t="s">
        <v>382</v>
      </c>
      <c r="E167" s="96" t="s">
        <v>683</v>
      </c>
      <c r="F167" s="201" t="s">
        <v>685</v>
      </c>
      <c r="G167" s="105" t="s">
        <v>403</v>
      </c>
      <c r="H167" s="87" t="s">
        <v>793</v>
      </c>
      <c r="I167" s="147">
        <v>0</v>
      </c>
      <c r="J167" s="116">
        <v>0</v>
      </c>
      <c r="K167" s="116"/>
      <c r="L167" s="116"/>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hidden="1" customHeight="1" x14ac:dyDescent="0.25">
      <c r="A168" s="58"/>
      <c r="B168" s="23"/>
      <c r="C168" s="52"/>
      <c r="D168" s="29" t="s">
        <v>382</v>
      </c>
      <c r="E168" s="96" t="s">
        <v>692</v>
      </c>
      <c r="F168" s="201" t="s">
        <v>686</v>
      </c>
      <c r="G168" s="141"/>
      <c r="H168" s="141"/>
      <c r="I168" s="141"/>
      <c r="J168" s="60"/>
      <c r="K168" s="60"/>
      <c r="L168" s="60"/>
      <c r="M168" s="83"/>
      <c r="N168" s="83"/>
      <c r="O168" s="83"/>
      <c r="P168" s="83"/>
      <c r="Q168" s="83"/>
      <c r="R168" s="60"/>
      <c r="S168" s="60"/>
      <c r="T168" s="60"/>
      <c r="U168" s="60"/>
      <c r="V168" s="60"/>
      <c r="W168" s="83"/>
      <c r="X168" s="12" t="s">
        <v>758</v>
      </c>
      <c r="Y168" s="12" t="s">
        <v>769</v>
      </c>
    </row>
    <row r="169" spans="1:25" ht="58.5" hidden="1" customHeight="1" x14ac:dyDescent="0.25">
      <c r="A169" s="58"/>
      <c r="B169" s="23"/>
      <c r="C169" s="52"/>
      <c r="D169" s="29" t="s">
        <v>382</v>
      </c>
      <c r="E169" s="96" t="s">
        <v>693</v>
      </c>
      <c r="F169" s="201" t="s">
        <v>687</v>
      </c>
      <c r="G169" s="159"/>
      <c r="H169" s="159"/>
      <c r="I169" s="159"/>
      <c r="J169" s="199"/>
      <c r="K169" s="199"/>
      <c r="L169" s="199"/>
      <c r="M169" s="83"/>
      <c r="N169" s="83"/>
      <c r="O169" s="83"/>
      <c r="P169" s="83"/>
      <c r="Q169" s="83"/>
      <c r="R169" s="60"/>
      <c r="S169" s="199"/>
      <c r="T169" s="199"/>
      <c r="U169" s="199"/>
      <c r="V169" s="199"/>
      <c r="W169" s="62"/>
      <c r="X169" s="12" t="s">
        <v>758</v>
      </c>
      <c r="Y169" s="12" t="s">
        <v>769</v>
      </c>
    </row>
    <row r="170" spans="1:25" s="13" customFormat="1" ht="54.75" hidden="1" customHeight="1" x14ac:dyDescent="0.25">
      <c r="A170" s="58"/>
      <c r="B170" s="23"/>
      <c r="C170" s="52"/>
      <c r="D170" s="29" t="s">
        <v>741</v>
      </c>
      <c r="E170" s="96" t="s">
        <v>390</v>
      </c>
      <c r="F170" s="66" t="s">
        <v>688</v>
      </c>
      <c r="G170" s="141"/>
      <c r="H170" s="141"/>
      <c r="I170" s="141"/>
      <c r="J170" s="60"/>
      <c r="K170" s="60"/>
      <c r="L170" s="60"/>
      <c r="M170" s="83"/>
      <c r="N170" s="83"/>
      <c r="O170" s="83"/>
      <c r="P170" s="83"/>
      <c r="Q170" s="83"/>
      <c r="R170" s="60"/>
      <c r="S170" s="60"/>
      <c r="T170" s="60"/>
      <c r="U170" s="60"/>
      <c r="V170" s="60"/>
      <c r="W170" s="83"/>
      <c r="X170" s="12" t="s">
        <v>758</v>
      </c>
      <c r="Y170" s="12" t="s">
        <v>769</v>
      </c>
    </row>
    <row r="171" spans="1:25" s="13" customFormat="1" ht="78.75" hidden="1" x14ac:dyDescent="0.25">
      <c r="A171" s="57" t="s">
        <v>393</v>
      </c>
      <c r="B171" s="10" t="s">
        <v>696</v>
      </c>
      <c r="C171" s="190" t="s">
        <v>397</v>
      </c>
      <c r="D171" s="29" t="s">
        <v>392</v>
      </c>
      <c r="E171" s="96" t="s">
        <v>697</v>
      </c>
      <c r="F171" s="66" t="s">
        <v>391</v>
      </c>
      <c r="G171" s="105" t="s">
        <v>404</v>
      </c>
      <c r="H171" s="87" t="s">
        <v>736</v>
      </c>
      <c r="I171" s="147"/>
      <c r="J171" s="128"/>
      <c r="K171" s="128"/>
      <c r="L171" s="128"/>
      <c r="M171" s="116">
        <v>1</v>
      </c>
      <c r="N171" s="116">
        <v>1</v>
      </c>
      <c r="O171" s="116">
        <v>1</v>
      </c>
      <c r="P171" s="116"/>
      <c r="Q171" s="116"/>
      <c r="R171" s="128"/>
      <c r="S171" s="128"/>
      <c r="T171" s="128"/>
      <c r="U171" s="128"/>
      <c r="V171" s="128"/>
      <c r="W171" s="116">
        <v>3</v>
      </c>
      <c r="X171" s="12" t="s">
        <v>758</v>
      </c>
      <c r="Y171" s="12" t="s">
        <v>769</v>
      </c>
    </row>
    <row r="172" spans="1:25" s="13" customFormat="1" ht="45" hidden="1" x14ac:dyDescent="0.25">
      <c r="A172" s="58"/>
      <c r="B172" s="23"/>
      <c r="C172" s="52"/>
      <c r="D172" s="29" t="s">
        <v>519</v>
      </c>
      <c r="E172" s="96" t="s">
        <v>698</v>
      </c>
      <c r="F172" s="66" t="s">
        <v>682</v>
      </c>
      <c r="G172" s="141"/>
      <c r="H172" s="141"/>
      <c r="I172" s="168"/>
      <c r="J172" s="128"/>
      <c r="K172" s="128"/>
      <c r="L172" s="128"/>
      <c r="M172" s="116"/>
      <c r="N172" s="116"/>
      <c r="O172" s="116"/>
      <c r="P172" s="116"/>
      <c r="Q172" s="116"/>
      <c r="R172" s="128"/>
      <c r="S172" s="128"/>
      <c r="T172" s="128"/>
      <c r="U172" s="128"/>
      <c r="V172" s="128"/>
      <c r="W172" s="116"/>
      <c r="X172" s="12" t="s">
        <v>758</v>
      </c>
      <c r="Y172" s="12" t="s">
        <v>769</v>
      </c>
    </row>
    <row r="173" spans="1:25" s="13" customFormat="1" ht="130.5" hidden="1" customHeight="1" x14ac:dyDescent="0.25">
      <c r="A173" s="94"/>
      <c r="B173" s="18"/>
      <c r="C173" s="55"/>
      <c r="D173" s="29" t="s">
        <v>741</v>
      </c>
      <c r="E173" s="96" t="s">
        <v>709</v>
      </c>
      <c r="F173" s="66" t="s">
        <v>738</v>
      </c>
      <c r="G173" s="92"/>
      <c r="H173" s="92"/>
      <c r="I173" s="169"/>
      <c r="J173" s="128"/>
      <c r="K173" s="128"/>
      <c r="L173" s="128"/>
      <c r="M173" s="116"/>
      <c r="N173" s="128"/>
      <c r="O173" s="128"/>
      <c r="P173" s="128"/>
      <c r="Q173" s="128"/>
      <c r="R173" s="128"/>
      <c r="S173" s="128"/>
      <c r="T173" s="128"/>
      <c r="U173" s="128"/>
      <c r="V173" s="128"/>
      <c r="W173" s="116"/>
      <c r="X173" s="12" t="s">
        <v>758</v>
      </c>
      <c r="Y173" s="12" t="s">
        <v>769</v>
      </c>
    </row>
    <row r="174" spans="1:25" s="13" customFormat="1" ht="60" hidden="1" x14ac:dyDescent="0.25">
      <c r="A174" s="57" t="s">
        <v>422</v>
      </c>
      <c r="B174" s="10" t="s">
        <v>423</v>
      </c>
      <c r="C174" s="190" t="s">
        <v>398</v>
      </c>
      <c r="D174" s="29" t="s">
        <v>520</v>
      </c>
      <c r="E174" s="96" t="s">
        <v>699</v>
      </c>
      <c r="F174" s="66" t="s">
        <v>396</v>
      </c>
      <c r="G174" s="105" t="s">
        <v>405</v>
      </c>
      <c r="H174" s="87" t="s">
        <v>560</v>
      </c>
      <c r="I174" s="147"/>
      <c r="J174" s="116">
        <v>1</v>
      </c>
      <c r="K174" s="116"/>
      <c r="L174" s="116"/>
      <c r="M174" s="116">
        <v>1</v>
      </c>
      <c r="N174" s="128"/>
      <c r="O174" s="128"/>
      <c r="P174" s="128"/>
      <c r="Q174" s="128"/>
      <c r="R174" s="128"/>
      <c r="S174" s="128"/>
      <c r="T174" s="128"/>
      <c r="U174" s="128"/>
      <c r="V174" s="128"/>
      <c r="W174" s="116">
        <v>2</v>
      </c>
      <c r="X174" s="12" t="s">
        <v>758</v>
      </c>
      <c r="Y174" s="12" t="s">
        <v>769</v>
      </c>
    </row>
    <row r="175" spans="1:25" s="13" customFormat="1" ht="51" hidden="1" x14ac:dyDescent="0.25">
      <c r="A175" s="94"/>
      <c r="B175" s="18"/>
      <c r="C175" s="55"/>
      <c r="D175" s="29" t="s">
        <v>520</v>
      </c>
      <c r="E175" s="96" t="s">
        <v>700</v>
      </c>
      <c r="F175" s="66" t="s">
        <v>395</v>
      </c>
      <c r="G175" s="92"/>
      <c r="H175" s="92"/>
      <c r="I175" s="92"/>
      <c r="J175" s="83"/>
      <c r="K175" s="83"/>
      <c r="L175" s="83"/>
      <c r="M175" s="83"/>
      <c r="N175" s="60"/>
      <c r="O175" s="60"/>
      <c r="P175" s="60"/>
      <c r="Q175" s="60"/>
      <c r="R175" s="60"/>
      <c r="S175" s="60"/>
      <c r="T175" s="60"/>
      <c r="U175" s="60"/>
      <c r="V175" s="60"/>
      <c r="W175" s="83"/>
      <c r="X175" s="12" t="s">
        <v>758</v>
      </c>
      <c r="Y175" s="12" t="s">
        <v>770</v>
      </c>
    </row>
    <row r="176" spans="1:25" ht="45"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hidden="1" x14ac:dyDescent="0.25">
      <c r="A177" s="57" t="s">
        <v>379</v>
      </c>
      <c r="B177" s="66" t="s">
        <v>380</v>
      </c>
      <c r="C177" s="24" t="s">
        <v>406</v>
      </c>
      <c r="D177" s="29" t="s">
        <v>748</v>
      </c>
      <c r="E177" s="96" t="s">
        <v>381</v>
      </c>
      <c r="F177" s="66" t="s">
        <v>408</v>
      </c>
      <c r="G177" s="104" t="s">
        <v>407</v>
      </c>
      <c r="H177" s="86" t="s">
        <v>564</v>
      </c>
      <c r="I177" s="170">
        <v>0.05</v>
      </c>
      <c r="J177" s="148">
        <v>0.06</v>
      </c>
      <c r="K177" s="148"/>
      <c r="L177" s="148"/>
      <c r="M177" s="148">
        <v>0.1</v>
      </c>
      <c r="N177" s="148">
        <v>0.15</v>
      </c>
      <c r="O177" s="148">
        <v>0.23</v>
      </c>
      <c r="P177" s="148">
        <v>0.33</v>
      </c>
      <c r="Q177" s="148">
        <v>0.45</v>
      </c>
      <c r="R177" s="148">
        <v>0.5</v>
      </c>
      <c r="S177" s="148">
        <v>0.55000000000000004</v>
      </c>
      <c r="T177" s="148">
        <v>0.6</v>
      </c>
      <c r="U177" s="171">
        <v>0.65</v>
      </c>
      <c r="V177" s="171">
        <v>0.75</v>
      </c>
      <c r="W177" s="171">
        <v>0.8</v>
      </c>
      <c r="X177" s="186" t="s">
        <v>760</v>
      </c>
      <c r="Y177" s="186" t="s">
        <v>710</v>
      </c>
    </row>
    <row r="178" spans="1:25" ht="110.25" hidden="1" customHeight="1" x14ac:dyDescent="0.25">
      <c r="A178" s="57" t="s">
        <v>384</v>
      </c>
      <c r="B178" s="10" t="s">
        <v>383</v>
      </c>
      <c r="C178" s="190" t="s">
        <v>409</v>
      </c>
      <c r="D178" s="29"/>
      <c r="E178" s="96" t="s">
        <v>387</v>
      </c>
      <c r="F178" s="66" t="s">
        <v>412</v>
      </c>
      <c r="G178" s="104" t="s">
        <v>413</v>
      </c>
      <c r="H178" s="86" t="s">
        <v>566</v>
      </c>
      <c r="I178" s="115">
        <v>10</v>
      </c>
      <c r="J178" s="116">
        <v>15</v>
      </c>
      <c r="K178" s="116"/>
      <c r="L178" s="116"/>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hidden="1" x14ac:dyDescent="0.25">
      <c r="A179" s="99"/>
      <c r="B179" s="98"/>
      <c r="C179" s="31"/>
      <c r="D179" s="29"/>
      <c r="E179" s="96" t="s">
        <v>388</v>
      </c>
      <c r="F179" s="34" t="s">
        <v>410</v>
      </c>
      <c r="G179" s="105" t="s">
        <v>563</v>
      </c>
      <c r="H179" s="85" t="s">
        <v>565</v>
      </c>
      <c r="I179" s="150">
        <v>20</v>
      </c>
      <c r="J179" s="147">
        <v>20</v>
      </c>
      <c r="K179" s="147"/>
      <c r="L179" s="147"/>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39.75" hidden="1" customHeight="1" x14ac:dyDescent="0.25">
      <c r="A180" s="99"/>
      <c r="B180" s="98"/>
      <c r="C180" s="98"/>
      <c r="D180" s="29"/>
      <c r="E180" s="96" t="s">
        <v>389</v>
      </c>
      <c r="F180" s="34" t="s">
        <v>411</v>
      </c>
      <c r="G180" s="160"/>
      <c r="H180" s="88"/>
      <c r="I180" s="88"/>
      <c r="J180" s="141"/>
      <c r="K180" s="141"/>
      <c r="L180" s="141"/>
      <c r="M180" s="89"/>
      <c r="N180" s="141"/>
      <c r="O180" s="141"/>
      <c r="P180" s="141"/>
      <c r="Q180" s="141"/>
      <c r="R180" s="141"/>
      <c r="S180" s="141"/>
      <c r="T180" s="141"/>
      <c r="U180" s="159"/>
      <c r="V180" s="159"/>
      <c r="W180" s="161"/>
      <c r="X180" s="12" t="s">
        <v>758</v>
      </c>
      <c r="Y180" s="101" t="s">
        <v>458</v>
      </c>
    </row>
    <row r="181" spans="1:25" ht="81.75" hidden="1" customHeight="1" x14ac:dyDescent="0.25">
      <c r="A181" s="8"/>
      <c r="B181" s="19"/>
      <c r="C181" s="19"/>
      <c r="D181" s="49"/>
      <c r="E181" s="97" t="s">
        <v>390</v>
      </c>
      <c r="F181" s="102" t="s">
        <v>414</v>
      </c>
      <c r="G181" s="141"/>
      <c r="H181" s="88"/>
      <c r="I181" s="88"/>
      <c r="J181" s="141"/>
      <c r="K181" s="141"/>
      <c r="L181" s="141"/>
      <c r="M181" s="89"/>
      <c r="N181" s="141"/>
      <c r="O181" s="141"/>
      <c r="P181" s="141"/>
      <c r="Q181" s="141"/>
      <c r="R181" s="141"/>
      <c r="S181" s="141"/>
      <c r="T181" s="141"/>
      <c r="U181" s="159"/>
      <c r="V181" s="159"/>
      <c r="W181" s="161"/>
      <c r="X181" s="12" t="s">
        <v>758</v>
      </c>
      <c r="Y181" s="101" t="s">
        <v>458</v>
      </c>
    </row>
    <row r="182" spans="1:25" ht="99" hidden="1" customHeight="1" x14ac:dyDescent="0.25">
      <c r="A182" s="10" t="s">
        <v>393</v>
      </c>
      <c r="B182" s="66" t="s">
        <v>394</v>
      </c>
      <c r="C182" s="24" t="s">
        <v>438</v>
      </c>
      <c r="D182" s="29" t="s">
        <v>749</v>
      </c>
      <c r="E182" s="96" t="s">
        <v>401</v>
      </c>
      <c r="F182" s="66" t="s">
        <v>416</v>
      </c>
      <c r="G182" s="160"/>
      <c r="H182" s="88"/>
      <c r="I182" s="88"/>
      <c r="J182" s="141"/>
      <c r="K182" s="141"/>
      <c r="L182" s="141"/>
      <c r="M182" s="89"/>
      <c r="N182" s="141"/>
      <c r="O182" s="141"/>
      <c r="P182" s="141"/>
      <c r="Q182" s="141"/>
      <c r="R182" s="141"/>
      <c r="S182" s="141"/>
      <c r="T182" s="141"/>
      <c r="U182" s="159"/>
      <c r="V182" s="159"/>
      <c r="W182" s="161"/>
      <c r="X182" s="186" t="s">
        <v>760</v>
      </c>
      <c r="Y182" s="101" t="s">
        <v>710</v>
      </c>
    </row>
    <row r="183" spans="1:25" ht="137.25" hidden="1" customHeight="1" x14ac:dyDescent="0.25">
      <c r="A183" s="66" t="s">
        <v>399</v>
      </c>
      <c r="B183" s="66" t="s">
        <v>400</v>
      </c>
      <c r="C183" s="201" t="s">
        <v>737</v>
      </c>
      <c r="D183" s="29" t="s">
        <v>750</v>
      </c>
      <c r="E183" s="96" t="s">
        <v>402</v>
      </c>
      <c r="F183" s="201" t="s">
        <v>417</v>
      </c>
      <c r="G183" s="106"/>
      <c r="H183" s="90"/>
      <c r="I183" s="90"/>
      <c r="J183" s="113"/>
      <c r="K183" s="113"/>
      <c r="L183" s="113"/>
      <c r="M183" s="112"/>
      <c r="N183" s="113"/>
      <c r="O183" s="113"/>
      <c r="P183" s="113"/>
      <c r="Q183" s="113"/>
      <c r="R183" s="113"/>
      <c r="S183" s="113"/>
      <c r="T183" s="113"/>
      <c r="U183" s="113"/>
      <c r="V183" s="113"/>
      <c r="W183" s="112"/>
      <c r="X183" s="186" t="s">
        <v>760</v>
      </c>
      <c r="Y183" s="28" t="s">
        <v>710</v>
      </c>
    </row>
    <row r="184" spans="1:25" ht="15"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sheetData>
  <autoFilter ref="A6:AA183">
    <filterColumn colId="23">
      <filters>
        <filter val="Заместитель главы по социальным вопросам"/>
      </filters>
    </filterColumn>
    <filterColumn colId="24">
      <filters blank="1">
        <filter val="ГБПОУ РС(Я) &quot;Алданский медицинский колледж&quot;"/>
        <filter val="МКУ &quot;Департамент образования  МО &quot; Алданский район&quot; совместно с ГАПОУ  РС(Я) &quot;Алданский политехнический техникум&quot;, ГБПОУ РС(Я) &quot;Алданский медицинский колледж&quot;"/>
      </filters>
    </filterColumn>
  </autoFilter>
  <mergeCells count="47">
    <mergeCell ref="A2:L2"/>
    <mergeCell ref="X2:Y2"/>
    <mergeCell ref="C13:W13"/>
    <mergeCell ref="H4:H5"/>
    <mergeCell ref="X1:Y1"/>
    <mergeCell ref="A3:A5"/>
    <mergeCell ref="B3:C3"/>
    <mergeCell ref="D3:D5"/>
    <mergeCell ref="E3:F3"/>
    <mergeCell ref="G3:H3"/>
    <mergeCell ref="I3:W3"/>
    <mergeCell ref="X3:X5"/>
    <mergeCell ref="Y3:Y5"/>
    <mergeCell ref="B4:B5"/>
    <mergeCell ref="C4:C5"/>
    <mergeCell ref="E4:E5"/>
    <mergeCell ref="F4:F5"/>
    <mergeCell ref="G4:G5"/>
    <mergeCell ref="I4:I5"/>
    <mergeCell ref="J4:Q4"/>
    <mergeCell ref="R4:W4"/>
    <mergeCell ref="C7:W7"/>
    <mergeCell ref="C8:W8"/>
    <mergeCell ref="C165:H165"/>
    <mergeCell ref="C176:W176"/>
    <mergeCell ref="A184:Y184"/>
    <mergeCell ref="C116:W116"/>
    <mergeCell ref="F135:F138"/>
    <mergeCell ref="D139:D140"/>
    <mergeCell ref="D141:D142"/>
    <mergeCell ref="C143:W143"/>
    <mergeCell ref="C146:W146"/>
    <mergeCell ref="C150:W150"/>
    <mergeCell ref="C159:Y159"/>
    <mergeCell ref="C160:Y160"/>
    <mergeCell ref="C109:W109"/>
    <mergeCell ref="C24:W24"/>
    <mergeCell ref="C29:W29"/>
    <mergeCell ref="C36:W36"/>
    <mergeCell ref="C37:W37"/>
    <mergeCell ref="C42:W42"/>
    <mergeCell ref="C52:W52"/>
    <mergeCell ref="C60:W60"/>
    <mergeCell ref="C71:W71"/>
    <mergeCell ref="C75:W75"/>
    <mergeCell ref="C76:W76"/>
    <mergeCell ref="C46:W4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84"/>
  <sheetViews>
    <sheetView zoomScale="75" zoomScaleNormal="75" workbookViewId="0">
      <selection activeCell="A2" sqref="A2:Y2"/>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0.5703125" style="162" customWidth="1"/>
    <col min="8" max="8" width="27.85546875" style="162" customWidth="1"/>
    <col min="9" max="9" width="10" style="162" customWidth="1"/>
    <col min="10" max="11" width="8.28515625" style="118" customWidth="1"/>
    <col min="12" max="12" width="44.42578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10.7109375" style="118" hidden="1" customWidth="1"/>
    <col min="23" max="23" width="3.28515625" style="117" hidden="1" customWidth="1"/>
    <col min="24" max="24" width="24.28515625" style="1" customWidth="1"/>
    <col min="25" max="25" width="30.140625"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790</v>
      </c>
      <c r="Y1" s="333"/>
    </row>
    <row r="2" spans="1:25" ht="20.25" x14ac:dyDescent="0.25">
      <c r="A2" s="343" t="s">
        <v>767</v>
      </c>
      <c r="B2" s="344"/>
      <c r="C2" s="344"/>
      <c r="D2" s="344"/>
      <c r="E2" s="344"/>
      <c r="F2" s="344"/>
      <c r="G2" s="344"/>
      <c r="H2" s="344"/>
      <c r="I2" s="322"/>
      <c r="J2" s="322"/>
      <c r="K2" s="322"/>
      <c r="L2" s="322"/>
      <c r="X2" s="353"/>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818</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hidden="1" x14ac:dyDescent="0.25">
      <c r="A7" s="203">
        <v>1</v>
      </c>
      <c r="B7" s="187" t="s">
        <v>6</v>
      </c>
      <c r="C7" s="297" t="s">
        <v>5</v>
      </c>
      <c r="D7" s="297"/>
      <c r="E7" s="297"/>
      <c r="F7" s="297"/>
      <c r="G7" s="297"/>
      <c r="H7" s="297"/>
      <c r="I7" s="297"/>
      <c r="J7" s="298"/>
      <c r="K7" s="298"/>
      <c r="L7" s="298"/>
      <c r="M7" s="298"/>
      <c r="N7" s="298"/>
      <c r="O7" s="298"/>
      <c r="P7" s="298"/>
      <c r="Q7" s="298"/>
      <c r="R7" s="298"/>
      <c r="S7" s="298"/>
      <c r="T7" s="298"/>
      <c r="U7" s="298"/>
      <c r="V7" s="298"/>
      <c r="W7" s="298"/>
      <c r="X7" s="186"/>
      <c r="Y7" s="186"/>
    </row>
    <row r="8" spans="1:25" ht="15" hidden="1" x14ac:dyDescent="0.25">
      <c r="A8" s="8" t="s">
        <v>10</v>
      </c>
      <c r="B8" s="188" t="s">
        <v>815</v>
      </c>
      <c r="C8" s="299" t="s">
        <v>7</v>
      </c>
      <c r="D8" s="299"/>
      <c r="E8" s="299"/>
      <c r="F8" s="299"/>
      <c r="G8" s="299"/>
      <c r="H8" s="299"/>
      <c r="I8" s="299"/>
      <c r="J8" s="298"/>
      <c r="K8" s="298"/>
      <c r="L8" s="298"/>
      <c r="M8" s="298"/>
      <c r="N8" s="298"/>
      <c r="O8" s="298"/>
      <c r="P8" s="298"/>
      <c r="Q8" s="298"/>
      <c r="R8" s="298"/>
      <c r="S8" s="298"/>
      <c r="T8" s="298"/>
      <c r="U8" s="298"/>
      <c r="V8" s="298"/>
      <c r="W8" s="298"/>
      <c r="X8" s="186"/>
      <c r="Y8" s="186"/>
    </row>
    <row r="9" spans="1:25" s="13" customFormat="1" ht="178.5" hidden="1" customHeight="1" x14ac:dyDescent="0.25">
      <c r="A9" s="9" t="s">
        <v>54</v>
      </c>
      <c r="B9" s="10" t="s">
        <v>51</v>
      </c>
      <c r="C9" s="10" t="s">
        <v>481</v>
      </c>
      <c r="D9" s="11" t="s">
        <v>57</v>
      </c>
      <c r="E9" s="10" t="s">
        <v>60</v>
      </c>
      <c r="F9" s="10" t="s">
        <v>59</v>
      </c>
      <c r="G9" s="83" t="s">
        <v>73</v>
      </c>
      <c r="H9" s="86" t="s">
        <v>766</v>
      </c>
      <c r="I9" s="115">
        <v>18</v>
      </c>
      <c r="J9" s="116">
        <v>19</v>
      </c>
      <c r="K9" s="116"/>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hidden="1" customHeight="1" x14ac:dyDescent="0.25">
      <c r="A10" s="8"/>
      <c r="B10" s="14"/>
      <c r="C10" s="14"/>
      <c r="D10" s="15"/>
      <c r="E10" s="14"/>
      <c r="F10" s="14"/>
      <c r="G10" s="62" t="s">
        <v>74</v>
      </c>
      <c r="H10" s="205" t="s">
        <v>639</v>
      </c>
      <c r="I10" s="205">
        <v>12.75</v>
      </c>
      <c r="J10" s="83">
        <v>12.5</v>
      </c>
      <c r="K10" s="83"/>
      <c r="L10" s="83"/>
      <c r="M10" s="83">
        <v>12.6</v>
      </c>
      <c r="N10" s="83">
        <v>12.7</v>
      </c>
      <c r="O10" s="83">
        <v>12.8</v>
      </c>
      <c r="P10" s="83">
        <v>12.9</v>
      </c>
      <c r="Q10" s="83">
        <v>13</v>
      </c>
      <c r="R10" s="83">
        <v>13.2</v>
      </c>
      <c r="S10" s="83">
        <v>13.3</v>
      </c>
      <c r="T10" s="83">
        <v>13.8</v>
      </c>
      <c r="U10" s="83">
        <v>14</v>
      </c>
      <c r="V10" s="83">
        <v>14.5</v>
      </c>
      <c r="W10" s="83">
        <v>14.8</v>
      </c>
      <c r="X10" s="186" t="s">
        <v>756</v>
      </c>
      <c r="Y10" s="186" t="s">
        <v>458</v>
      </c>
    </row>
    <row r="11" spans="1:25" ht="122.25" hidden="1" customHeight="1" x14ac:dyDescent="0.25">
      <c r="A11" s="196" t="s">
        <v>55</v>
      </c>
      <c r="B11" s="201" t="s">
        <v>52</v>
      </c>
      <c r="C11" s="201" t="s">
        <v>640</v>
      </c>
      <c r="D11" s="202" t="s">
        <v>57</v>
      </c>
      <c r="E11" s="201" t="s">
        <v>61</v>
      </c>
      <c r="F11" s="201" t="s">
        <v>641</v>
      </c>
      <c r="G11" s="111" t="s">
        <v>75</v>
      </c>
      <c r="H11" s="111" t="s">
        <v>762</v>
      </c>
      <c r="I11" s="111" t="s">
        <v>744</v>
      </c>
      <c r="J11" s="114">
        <v>10</v>
      </c>
      <c r="K11" s="114"/>
      <c r="L11" s="114"/>
      <c r="M11" s="114">
        <v>10</v>
      </c>
      <c r="N11" s="114">
        <f>64+M11</f>
        <v>74</v>
      </c>
      <c r="O11" s="114">
        <f>215+N11</f>
        <v>289</v>
      </c>
      <c r="P11" s="114">
        <f>O11+1125</f>
        <v>1414</v>
      </c>
      <c r="Q11" s="114">
        <f>P11</f>
        <v>1414</v>
      </c>
      <c r="R11" s="114">
        <f>150+Q11</f>
        <v>1564</v>
      </c>
      <c r="S11" s="114">
        <f>1332+R11</f>
        <v>2896</v>
      </c>
      <c r="T11" s="114">
        <f>S11</f>
        <v>2896</v>
      </c>
      <c r="U11" s="114">
        <f>T11</f>
        <v>2896</v>
      </c>
      <c r="V11" s="114">
        <f>3500+U11</f>
        <v>6396</v>
      </c>
      <c r="W11" s="114">
        <f>160+V11</f>
        <v>6556</v>
      </c>
      <c r="X11" s="36" t="s">
        <v>755</v>
      </c>
      <c r="Y11" s="36" t="s">
        <v>727</v>
      </c>
    </row>
    <row r="12" spans="1:25" ht="133.5" hidden="1" customHeight="1" x14ac:dyDescent="0.25">
      <c r="A12" s="196" t="s">
        <v>56</v>
      </c>
      <c r="B12" s="201" t="s">
        <v>53</v>
      </c>
      <c r="C12" s="201" t="s">
        <v>424</v>
      </c>
      <c r="D12" s="202" t="s">
        <v>57</v>
      </c>
      <c r="E12" s="201" t="s">
        <v>62</v>
      </c>
      <c r="F12" s="201" t="s">
        <v>642</v>
      </c>
      <c r="G12" s="112"/>
      <c r="H12" s="91"/>
      <c r="I12" s="91"/>
      <c r="J12" s="113"/>
      <c r="K12" s="113"/>
      <c r="L12" s="113"/>
      <c r="M12" s="112"/>
      <c r="N12" s="113"/>
      <c r="O12" s="113"/>
      <c r="P12" s="113"/>
      <c r="Q12" s="113"/>
      <c r="R12" s="113"/>
      <c r="S12" s="113"/>
      <c r="T12" s="113"/>
      <c r="U12" s="113"/>
      <c r="V12" s="113"/>
      <c r="W12" s="112"/>
      <c r="X12" s="19" t="s">
        <v>755</v>
      </c>
      <c r="Y12" s="19" t="s">
        <v>727</v>
      </c>
    </row>
    <row r="13" spans="1:25" ht="15" hidden="1" x14ac:dyDescent="0.25">
      <c r="A13" s="20" t="s">
        <v>11</v>
      </c>
      <c r="B13" s="188"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186"/>
      <c r="Y13" s="186"/>
    </row>
    <row r="14" spans="1:25" s="13" customFormat="1" ht="132" hidden="1" customHeight="1" x14ac:dyDescent="0.25">
      <c r="A14" s="9" t="s">
        <v>65</v>
      </c>
      <c r="B14" s="10" t="s">
        <v>63</v>
      </c>
      <c r="C14" s="10" t="s">
        <v>467</v>
      </c>
      <c r="D14" s="66" t="s">
        <v>71</v>
      </c>
      <c r="E14" s="66" t="s">
        <v>76</v>
      </c>
      <c r="F14" s="66" t="s">
        <v>72</v>
      </c>
      <c r="G14" s="83" t="s">
        <v>87</v>
      </c>
      <c r="H14" s="125" t="s">
        <v>546</v>
      </c>
      <c r="I14" s="116">
        <v>30</v>
      </c>
      <c r="J14" s="116">
        <v>30</v>
      </c>
      <c r="K14" s="116"/>
      <c r="L14" s="116"/>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96" hidden="1" customHeight="1" x14ac:dyDescent="0.25">
      <c r="A15" s="22"/>
      <c r="B15" s="23"/>
      <c r="C15" s="23"/>
      <c r="D15" s="66" t="s">
        <v>71</v>
      </c>
      <c r="E15" s="66" t="s">
        <v>77</v>
      </c>
      <c r="F15" s="66" t="s">
        <v>482</v>
      </c>
      <c r="G15" s="83" t="s">
        <v>547</v>
      </c>
      <c r="H15" s="126" t="s">
        <v>643</v>
      </c>
      <c r="I15" s="126" t="s">
        <v>743</v>
      </c>
      <c r="J15" s="83">
        <f>2100+231</f>
        <v>2331</v>
      </c>
      <c r="K15" s="83"/>
      <c r="L15" s="83"/>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279" hidden="1" customHeight="1" x14ac:dyDescent="0.25">
      <c r="A16" s="198"/>
      <c r="B16" s="18"/>
      <c r="C16" s="18"/>
      <c r="D16" s="66" t="s">
        <v>71</v>
      </c>
      <c r="E16" s="66" t="s">
        <v>78</v>
      </c>
      <c r="F16" s="66" t="s">
        <v>468</v>
      </c>
      <c r="G16" s="83"/>
      <c r="H16" s="60"/>
      <c r="I16" s="60"/>
      <c r="J16" s="60"/>
      <c r="K16" s="60"/>
      <c r="L16" s="60"/>
      <c r="M16" s="83"/>
      <c r="N16" s="60"/>
      <c r="O16" s="60"/>
      <c r="P16" s="60"/>
      <c r="Q16" s="60"/>
      <c r="R16" s="60"/>
      <c r="S16" s="60"/>
      <c r="T16" s="60"/>
      <c r="U16" s="60"/>
      <c r="V16" s="60"/>
      <c r="W16" s="83"/>
      <c r="X16" s="46" t="s">
        <v>755</v>
      </c>
      <c r="Y16" s="46" t="s">
        <v>459</v>
      </c>
    </row>
    <row r="17" spans="1:25" s="13" customFormat="1" ht="109.5" hidden="1" customHeight="1" x14ac:dyDescent="0.25">
      <c r="A17" s="11" t="s">
        <v>66</v>
      </c>
      <c r="B17" s="10" t="s">
        <v>64</v>
      </c>
      <c r="C17" s="10" t="s">
        <v>88</v>
      </c>
      <c r="D17" s="66" t="s">
        <v>71</v>
      </c>
      <c r="E17" s="66" t="s">
        <v>80</v>
      </c>
      <c r="F17" s="66" t="s">
        <v>81</v>
      </c>
      <c r="G17" s="83"/>
      <c r="H17" s="83"/>
      <c r="I17" s="83"/>
      <c r="J17" s="60"/>
      <c r="K17" s="60"/>
      <c r="L17" s="60"/>
      <c r="M17" s="83"/>
      <c r="N17" s="60"/>
      <c r="O17" s="60"/>
      <c r="P17" s="60"/>
      <c r="Q17" s="60"/>
      <c r="R17" s="60"/>
      <c r="S17" s="60"/>
      <c r="T17" s="60"/>
      <c r="U17" s="60"/>
      <c r="V17" s="60"/>
      <c r="W17" s="83"/>
      <c r="X17" s="46" t="s">
        <v>755</v>
      </c>
      <c r="Y17" s="46" t="s">
        <v>459</v>
      </c>
    </row>
    <row r="18" spans="1:25" s="13" customFormat="1" ht="170.25" hidden="1" customHeight="1" x14ac:dyDescent="0.25">
      <c r="A18" s="45"/>
      <c r="B18" s="18"/>
      <c r="C18" s="18"/>
      <c r="D18" s="66" t="s">
        <v>71</v>
      </c>
      <c r="E18" s="66" t="s">
        <v>701</v>
      </c>
      <c r="F18" s="66" t="s">
        <v>728</v>
      </c>
      <c r="G18" s="83"/>
      <c r="H18" s="83"/>
      <c r="I18" s="83"/>
      <c r="J18" s="83"/>
      <c r="K18" s="83"/>
      <c r="L18" s="83"/>
      <c r="M18" s="83"/>
      <c r="N18" s="60"/>
      <c r="O18" s="60"/>
      <c r="P18" s="60"/>
      <c r="Q18" s="60"/>
      <c r="R18" s="60"/>
      <c r="S18" s="60"/>
      <c r="T18" s="60"/>
      <c r="U18" s="60"/>
      <c r="V18" s="60"/>
      <c r="W18" s="83"/>
      <c r="X18" s="46" t="s">
        <v>755</v>
      </c>
      <c r="Y18" s="46" t="s">
        <v>459</v>
      </c>
    </row>
    <row r="19" spans="1:25" s="13" customFormat="1" ht="279.75" hidden="1" customHeight="1" x14ac:dyDescent="0.25">
      <c r="A19" s="194" t="s">
        <v>702</v>
      </c>
      <c r="B19" s="66" t="s">
        <v>545</v>
      </c>
      <c r="C19" s="66" t="s">
        <v>82</v>
      </c>
      <c r="D19" s="66" t="s">
        <v>71</v>
      </c>
      <c r="E19" s="66" t="s">
        <v>703</v>
      </c>
      <c r="F19" s="66" t="s">
        <v>466</v>
      </c>
      <c r="G19" s="83" t="s">
        <v>543</v>
      </c>
      <c r="H19" s="83" t="s">
        <v>460</v>
      </c>
      <c r="I19" s="116">
        <v>55</v>
      </c>
      <c r="J19" s="116">
        <v>59</v>
      </c>
      <c r="K19" s="116"/>
      <c r="L19" s="116"/>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hidden="1" customHeight="1" x14ac:dyDescent="0.25">
      <c r="A20" s="9" t="s">
        <v>67</v>
      </c>
      <c r="B20" s="10" t="s">
        <v>544</v>
      </c>
      <c r="C20" s="10" t="s">
        <v>561</v>
      </c>
      <c r="D20" s="66" t="s">
        <v>71</v>
      </c>
      <c r="E20" s="66" t="s">
        <v>83</v>
      </c>
      <c r="F20" s="66" t="s">
        <v>480</v>
      </c>
      <c r="G20" s="83"/>
      <c r="H20" s="83"/>
      <c r="I20" s="116"/>
      <c r="J20" s="128"/>
      <c r="K20" s="128"/>
      <c r="L20" s="128"/>
      <c r="M20" s="116"/>
      <c r="N20" s="128"/>
      <c r="O20" s="128"/>
      <c r="P20" s="128"/>
      <c r="Q20" s="128"/>
      <c r="R20" s="128"/>
      <c r="S20" s="128"/>
      <c r="T20" s="128"/>
      <c r="U20" s="128"/>
      <c r="V20" s="128"/>
      <c r="W20" s="116"/>
      <c r="X20" s="46" t="s">
        <v>755</v>
      </c>
      <c r="Y20" s="46" t="s">
        <v>459</v>
      </c>
    </row>
    <row r="21" spans="1:25" s="13" customFormat="1" ht="93.75" hidden="1" customHeight="1" x14ac:dyDescent="0.25">
      <c r="A21" s="22"/>
      <c r="B21" s="23"/>
      <c r="C21" s="23"/>
      <c r="D21" s="66" t="s">
        <v>71</v>
      </c>
      <c r="E21" s="66" t="s">
        <v>704</v>
      </c>
      <c r="F21" s="66" t="s">
        <v>84</v>
      </c>
      <c r="G21" s="83"/>
      <c r="H21" s="83"/>
      <c r="I21" s="116"/>
      <c r="J21" s="128"/>
      <c r="K21" s="128"/>
      <c r="L21" s="128"/>
      <c r="M21" s="116"/>
      <c r="N21" s="128"/>
      <c r="O21" s="128"/>
      <c r="P21" s="128"/>
      <c r="Q21" s="128"/>
      <c r="R21" s="128"/>
      <c r="S21" s="128"/>
      <c r="T21" s="128"/>
      <c r="U21" s="128"/>
      <c r="V21" s="128"/>
      <c r="W21" s="116"/>
      <c r="X21" s="46" t="s">
        <v>755</v>
      </c>
      <c r="Y21" s="46" t="s">
        <v>459</v>
      </c>
    </row>
    <row r="22" spans="1:25" s="13" customFormat="1" ht="100.5" hidden="1" customHeight="1" x14ac:dyDescent="0.25">
      <c r="A22" s="22"/>
      <c r="B22" s="23"/>
      <c r="C22" s="23"/>
      <c r="D22" s="66" t="s">
        <v>71</v>
      </c>
      <c r="E22" s="66" t="s">
        <v>705</v>
      </c>
      <c r="F22" s="66" t="s">
        <v>85</v>
      </c>
      <c r="G22" s="83"/>
      <c r="H22" s="83"/>
      <c r="I22" s="116"/>
      <c r="J22" s="128"/>
      <c r="K22" s="128"/>
      <c r="L22" s="128"/>
      <c r="M22" s="116"/>
      <c r="N22" s="128"/>
      <c r="O22" s="128"/>
      <c r="P22" s="128"/>
      <c r="Q22" s="128"/>
      <c r="R22" s="128"/>
      <c r="S22" s="128"/>
      <c r="T22" s="128"/>
      <c r="U22" s="128"/>
      <c r="V22" s="128"/>
      <c r="W22" s="116"/>
      <c r="X22" s="46" t="s">
        <v>755</v>
      </c>
      <c r="Y22" s="46" t="s">
        <v>459</v>
      </c>
    </row>
    <row r="23" spans="1:25" s="13" customFormat="1" ht="114.75" hidden="1" customHeight="1" x14ac:dyDescent="0.25">
      <c r="A23" s="198"/>
      <c r="B23" s="18"/>
      <c r="C23" s="18"/>
      <c r="D23" s="66" t="s">
        <v>71</v>
      </c>
      <c r="E23" s="66" t="s">
        <v>706</v>
      </c>
      <c r="F23" s="66" t="s">
        <v>86</v>
      </c>
      <c r="G23" s="83"/>
      <c r="H23" s="83"/>
      <c r="I23" s="116"/>
      <c r="J23" s="128"/>
      <c r="K23" s="128"/>
      <c r="L23" s="128"/>
      <c r="M23" s="116"/>
      <c r="N23" s="128"/>
      <c r="O23" s="128"/>
      <c r="P23" s="128"/>
      <c r="Q23" s="128"/>
      <c r="R23" s="128"/>
      <c r="S23" s="128"/>
      <c r="T23" s="128"/>
      <c r="U23" s="128"/>
      <c r="V23" s="128"/>
      <c r="W23" s="116"/>
      <c r="X23" s="46" t="s">
        <v>755</v>
      </c>
      <c r="Y23" s="46" t="s">
        <v>459</v>
      </c>
    </row>
    <row r="24" spans="1:25" ht="15" hidden="1" x14ac:dyDescent="0.25">
      <c r="A24" s="196" t="s">
        <v>12</v>
      </c>
      <c r="B24" s="188"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186"/>
      <c r="Y24" s="186"/>
    </row>
    <row r="25" spans="1:25" ht="222" hidden="1" customHeight="1" x14ac:dyDescent="0.25">
      <c r="A25" s="204" t="s">
        <v>90</v>
      </c>
      <c r="B25" s="17" t="s">
        <v>68</v>
      </c>
      <c r="C25" s="17" t="s">
        <v>469</v>
      </c>
      <c r="D25" s="201" t="s">
        <v>94</v>
      </c>
      <c r="E25" s="66" t="s">
        <v>93</v>
      </c>
      <c r="F25" s="34" t="s">
        <v>729</v>
      </c>
      <c r="G25" s="62" t="s">
        <v>470</v>
      </c>
      <c r="H25" s="62" t="s">
        <v>549</v>
      </c>
      <c r="I25" s="129">
        <v>7</v>
      </c>
      <c r="J25" s="129">
        <v>7</v>
      </c>
      <c r="K25" s="129"/>
      <c r="L25" s="129"/>
      <c r="M25" s="129">
        <v>7</v>
      </c>
      <c r="N25" s="129">
        <v>7</v>
      </c>
      <c r="O25" s="129">
        <v>7</v>
      </c>
      <c r="P25" s="129">
        <v>7</v>
      </c>
      <c r="Q25" s="129">
        <v>7</v>
      </c>
      <c r="R25" s="129">
        <v>7</v>
      </c>
      <c r="S25" s="129">
        <v>7</v>
      </c>
      <c r="T25" s="129">
        <v>7</v>
      </c>
      <c r="U25" s="129">
        <v>7</v>
      </c>
      <c r="V25" s="129">
        <v>7</v>
      </c>
      <c r="W25" s="129">
        <v>8</v>
      </c>
      <c r="X25" s="188" t="s">
        <v>755</v>
      </c>
      <c r="Y25" s="188" t="s">
        <v>459</v>
      </c>
    </row>
    <row r="26" spans="1:25" ht="108" hidden="1" customHeight="1" x14ac:dyDescent="0.25">
      <c r="A26" s="8" t="s">
        <v>471</v>
      </c>
      <c r="B26" s="201" t="s">
        <v>472</v>
      </c>
      <c r="C26" s="201" t="s">
        <v>473</v>
      </c>
      <c r="D26" s="201" t="s">
        <v>94</v>
      </c>
      <c r="E26" s="201" t="s">
        <v>475</v>
      </c>
      <c r="F26" s="183" t="s">
        <v>504</v>
      </c>
      <c r="G26" s="111" t="s">
        <v>474</v>
      </c>
      <c r="H26" s="173" t="s">
        <v>548</v>
      </c>
      <c r="I26" s="114">
        <v>19</v>
      </c>
      <c r="J26" s="114">
        <v>18</v>
      </c>
      <c r="K26" s="114"/>
      <c r="L26" s="114"/>
      <c r="M26" s="114">
        <v>18</v>
      </c>
      <c r="N26" s="114">
        <v>18</v>
      </c>
      <c r="O26" s="114">
        <v>18</v>
      </c>
      <c r="P26" s="114">
        <v>18</v>
      </c>
      <c r="Q26" s="114">
        <v>18</v>
      </c>
      <c r="R26" s="114">
        <v>18</v>
      </c>
      <c r="S26" s="114">
        <v>18</v>
      </c>
      <c r="T26" s="114">
        <v>18</v>
      </c>
      <c r="U26" s="114">
        <v>19</v>
      </c>
      <c r="V26" s="114">
        <v>19</v>
      </c>
      <c r="W26" s="114">
        <v>20</v>
      </c>
      <c r="X26" s="186" t="s">
        <v>755</v>
      </c>
      <c r="Y26" s="186" t="s">
        <v>459</v>
      </c>
    </row>
    <row r="27" spans="1:25" ht="150.75" hidden="1" customHeight="1" x14ac:dyDescent="0.25">
      <c r="A27" s="204" t="s">
        <v>91</v>
      </c>
      <c r="B27" s="201" t="s">
        <v>69</v>
      </c>
      <c r="C27" s="201" t="s">
        <v>441</v>
      </c>
      <c r="D27" s="201" t="s">
        <v>477</v>
      </c>
      <c r="E27" s="201" t="s">
        <v>95</v>
      </c>
      <c r="F27" s="184" t="s">
        <v>476</v>
      </c>
      <c r="G27" s="91"/>
      <c r="H27" s="90"/>
      <c r="I27" s="165"/>
      <c r="J27" s="91"/>
      <c r="K27" s="91"/>
      <c r="L27" s="91"/>
      <c r="M27" s="91"/>
      <c r="N27" s="91"/>
      <c r="O27" s="91"/>
      <c r="P27" s="91"/>
      <c r="Q27" s="91"/>
      <c r="R27" s="91"/>
      <c r="S27" s="91"/>
      <c r="T27" s="91"/>
      <c r="U27" s="91"/>
      <c r="V27" s="91"/>
      <c r="W27" s="91"/>
      <c r="X27" s="186" t="s">
        <v>755</v>
      </c>
      <c r="Y27" s="186" t="s">
        <v>459</v>
      </c>
    </row>
    <row r="28" spans="1:25" ht="180" hidden="1" customHeight="1" x14ac:dyDescent="0.25">
      <c r="A28" s="204" t="s">
        <v>92</v>
      </c>
      <c r="B28" s="201" t="s">
        <v>96</v>
      </c>
      <c r="C28" s="201" t="s">
        <v>442</v>
      </c>
      <c r="D28" s="201" t="s">
        <v>479</v>
      </c>
      <c r="E28" s="201" t="s">
        <v>97</v>
      </c>
      <c r="F28" s="201" t="s">
        <v>542</v>
      </c>
      <c r="G28" s="111" t="s">
        <v>478</v>
      </c>
      <c r="H28" s="130" t="s">
        <v>541</v>
      </c>
      <c r="I28" s="87">
        <v>16.2</v>
      </c>
      <c r="J28" s="111">
        <v>17</v>
      </c>
      <c r="K28" s="111"/>
      <c r="L28" s="111"/>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hidden="1" customHeight="1" x14ac:dyDescent="0.25">
      <c r="A29" s="196" t="s">
        <v>13</v>
      </c>
      <c r="B29" s="188"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186"/>
      <c r="Y29" s="186"/>
    </row>
    <row r="30" spans="1:25" s="13" customFormat="1" ht="126" hidden="1" x14ac:dyDescent="0.25">
      <c r="A30" s="9" t="s">
        <v>98</v>
      </c>
      <c r="B30" s="66" t="s">
        <v>99</v>
      </c>
      <c r="C30" s="66" t="s">
        <v>100</v>
      </c>
      <c r="D30" s="29" t="s">
        <v>109</v>
      </c>
      <c r="E30" s="66" t="s">
        <v>491</v>
      </c>
      <c r="F30" s="34" t="s">
        <v>503</v>
      </c>
      <c r="G30" s="83" t="s">
        <v>108</v>
      </c>
      <c r="H30" s="131" t="s">
        <v>110</v>
      </c>
      <c r="I30" s="131" t="s">
        <v>746</v>
      </c>
      <c r="J30" s="83" t="s">
        <v>499</v>
      </c>
      <c r="K30" s="83"/>
      <c r="L30" s="83"/>
      <c r="M30" s="83" t="s">
        <v>794</v>
      </c>
      <c r="N30" s="83" t="s">
        <v>795</v>
      </c>
      <c r="O30" s="83" t="s">
        <v>796</v>
      </c>
      <c r="P30" s="83" t="s">
        <v>797</v>
      </c>
      <c r="Q30" s="83" t="s">
        <v>798</v>
      </c>
      <c r="R30" s="83" t="s">
        <v>799</v>
      </c>
      <c r="S30" s="83" t="s">
        <v>800</v>
      </c>
      <c r="T30" s="83" t="s">
        <v>801</v>
      </c>
      <c r="U30" s="83" t="s">
        <v>802</v>
      </c>
      <c r="V30" s="83" t="s">
        <v>803</v>
      </c>
      <c r="W30" s="83" t="s">
        <v>804</v>
      </c>
      <c r="X30" s="12" t="s">
        <v>758</v>
      </c>
      <c r="Y30" s="12" t="s">
        <v>786</v>
      </c>
    </row>
    <row r="31" spans="1:25" s="13" customFormat="1" ht="78.75" hidden="1" x14ac:dyDescent="0.25">
      <c r="A31" s="9" t="s">
        <v>102</v>
      </c>
      <c r="B31" s="10" t="s">
        <v>101</v>
      </c>
      <c r="C31" s="10" t="s">
        <v>551</v>
      </c>
      <c r="D31" s="29" t="s">
        <v>497</v>
      </c>
      <c r="E31" s="66" t="s">
        <v>103</v>
      </c>
      <c r="F31" s="34" t="s">
        <v>498</v>
      </c>
      <c r="G31" s="83" t="s">
        <v>552</v>
      </c>
      <c r="H31" s="132" t="s">
        <v>763</v>
      </c>
      <c r="I31" s="133">
        <v>0</v>
      </c>
      <c r="J31" s="116">
        <v>15</v>
      </c>
      <c r="K31" s="116"/>
      <c r="L31" s="116"/>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70.5" hidden="1" customHeight="1" x14ac:dyDescent="0.25">
      <c r="A32" s="198"/>
      <c r="B32" s="18"/>
      <c r="C32" s="18"/>
      <c r="D32" s="29" t="s">
        <v>494</v>
      </c>
      <c r="E32" s="66" t="s">
        <v>492</v>
      </c>
      <c r="F32" s="34" t="s">
        <v>493</v>
      </c>
      <c r="G32" s="83" t="s">
        <v>496</v>
      </c>
      <c r="H32" s="134" t="s">
        <v>555</v>
      </c>
      <c r="I32" s="133">
        <v>0</v>
      </c>
      <c r="J32" s="83">
        <v>15</v>
      </c>
      <c r="K32" s="83"/>
      <c r="L32" s="83"/>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hidden="1" x14ac:dyDescent="0.25">
      <c r="A33" s="9" t="s">
        <v>104</v>
      </c>
      <c r="B33" s="10" t="s">
        <v>105</v>
      </c>
      <c r="C33" s="10" t="s">
        <v>502</v>
      </c>
      <c r="D33" s="29" t="s">
        <v>500</v>
      </c>
      <c r="E33" s="66" t="s">
        <v>106</v>
      </c>
      <c r="F33" s="34" t="s">
        <v>495</v>
      </c>
      <c r="G33" s="83" t="s">
        <v>553</v>
      </c>
      <c r="H33" s="131" t="s">
        <v>557</v>
      </c>
      <c r="I33" s="135">
        <v>80</v>
      </c>
      <c r="J33" s="116">
        <v>120</v>
      </c>
      <c r="K33" s="116"/>
      <c r="L33" s="116"/>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hidden="1" customHeight="1" x14ac:dyDescent="0.25">
      <c r="A34" s="198"/>
      <c r="B34" s="18"/>
      <c r="C34" s="18"/>
      <c r="D34" s="29" t="s">
        <v>109</v>
      </c>
      <c r="E34" s="66" t="s">
        <v>107</v>
      </c>
      <c r="F34" s="34" t="s">
        <v>501</v>
      </c>
      <c r="G34" s="83" t="s">
        <v>554</v>
      </c>
      <c r="H34" s="131" t="s">
        <v>556</v>
      </c>
      <c r="I34" s="135">
        <v>1240</v>
      </c>
      <c r="J34" s="116">
        <v>1690</v>
      </c>
      <c r="K34" s="116"/>
      <c r="L34" s="116"/>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hidden="1" x14ac:dyDescent="0.25">
      <c r="A35" s="46" t="s">
        <v>644</v>
      </c>
      <c r="B35" s="18" t="s">
        <v>645</v>
      </c>
      <c r="C35" s="18" t="s">
        <v>646</v>
      </c>
      <c r="D35" s="29" t="s">
        <v>109</v>
      </c>
      <c r="E35" s="66" t="s">
        <v>647</v>
      </c>
      <c r="F35" s="34" t="s">
        <v>649</v>
      </c>
      <c r="G35" s="83" t="s">
        <v>650</v>
      </c>
      <c r="H35" s="131" t="s">
        <v>648</v>
      </c>
      <c r="I35" s="135">
        <v>7366</v>
      </c>
      <c r="J35" s="116">
        <v>8000</v>
      </c>
      <c r="K35" s="116"/>
      <c r="L35" s="116"/>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hidden="1" x14ac:dyDescent="0.25">
      <c r="A36" s="185">
        <v>2</v>
      </c>
      <c r="B36" s="187"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186"/>
      <c r="Y36" s="186"/>
    </row>
    <row r="37" spans="1:25" ht="15" hidden="1" x14ac:dyDescent="0.25">
      <c r="A37" s="196" t="s">
        <v>14</v>
      </c>
      <c r="B37" s="188"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186"/>
      <c r="Y37" s="186"/>
    </row>
    <row r="38" spans="1:25" s="13" customFormat="1" ht="94.5" hidden="1" x14ac:dyDescent="0.25">
      <c r="A38" s="9" t="s">
        <v>111</v>
      </c>
      <c r="B38" s="10" t="s">
        <v>112</v>
      </c>
      <c r="C38" s="10" t="s">
        <v>113</v>
      </c>
      <c r="D38" s="29" t="s">
        <v>117</v>
      </c>
      <c r="E38" s="66" t="s">
        <v>124</v>
      </c>
      <c r="F38" s="34" t="s">
        <v>538</v>
      </c>
      <c r="G38" s="87" t="s">
        <v>116</v>
      </c>
      <c r="H38" s="136" t="s">
        <v>747</v>
      </c>
      <c r="I38" s="137">
        <v>59.9</v>
      </c>
      <c r="J38" s="172">
        <v>60</v>
      </c>
      <c r="K38" s="172"/>
      <c r="L38" s="172"/>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hidden="1" x14ac:dyDescent="0.25">
      <c r="A39" s="22"/>
      <c r="B39" s="23"/>
      <c r="C39" s="23"/>
      <c r="D39" s="29" t="s">
        <v>118</v>
      </c>
      <c r="E39" s="66" t="s">
        <v>653</v>
      </c>
      <c r="F39" s="34" t="s">
        <v>114</v>
      </c>
      <c r="G39" s="89"/>
      <c r="H39" s="138"/>
      <c r="I39" s="139"/>
      <c r="J39" s="140"/>
      <c r="K39" s="140"/>
      <c r="L39" s="140"/>
      <c r="M39" s="141"/>
      <c r="N39" s="141"/>
      <c r="O39" s="141"/>
      <c r="P39" s="141"/>
      <c r="Q39" s="141"/>
      <c r="R39" s="141"/>
      <c r="S39" s="141"/>
      <c r="T39" s="141"/>
      <c r="U39" s="141"/>
      <c r="V39" s="141"/>
      <c r="W39" s="89"/>
      <c r="X39" s="12" t="s">
        <v>758</v>
      </c>
      <c r="Y39" s="46" t="s">
        <v>769</v>
      </c>
    </row>
    <row r="40" spans="1:25" s="13" customFormat="1" ht="63.75" hidden="1" x14ac:dyDescent="0.25">
      <c r="A40" s="22"/>
      <c r="B40" s="18"/>
      <c r="C40" s="18"/>
      <c r="D40" s="29" t="s">
        <v>118</v>
      </c>
      <c r="E40" s="66" t="s">
        <v>654</v>
      </c>
      <c r="F40" s="34" t="s">
        <v>115</v>
      </c>
      <c r="G40" s="91"/>
      <c r="H40" s="142"/>
      <c r="I40" s="143"/>
      <c r="J40" s="144"/>
      <c r="K40" s="144"/>
      <c r="L40" s="144"/>
      <c r="M40" s="92"/>
      <c r="N40" s="92"/>
      <c r="O40" s="92"/>
      <c r="P40" s="92"/>
      <c r="Q40" s="92"/>
      <c r="R40" s="92"/>
      <c r="S40" s="92"/>
      <c r="T40" s="92"/>
      <c r="U40" s="92"/>
      <c r="V40" s="92"/>
      <c r="W40" s="91"/>
      <c r="X40" s="12" t="s">
        <v>758</v>
      </c>
      <c r="Y40" s="46" t="s">
        <v>769</v>
      </c>
    </row>
    <row r="41" spans="1:25" s="13" customFormat="1" ht="78.75" hidden="1" x14ac:dyDescent="0.25">
      <c r="A41" s="33" t="s">
        <v>656</v>
      </c>
      <c r="B41" s="30" t="s">
        <v>651</v>
      </c>
      <c r="C41" s="10" t="s">
        <v>652</v>
      </c>
      <c r="D41" s="29" t="s">
        <v>118</v>
      </c>
      <c r="E41" s="66" t="s">
        <v>125</v>
      </c>
      <c r="F41" s="34" t="s">
        <v>652</v>
      </c>
      <c r="G41" s="83" t="s">
        <v>655</v>
      </c>
      <c r="H41" s="145" t="s">
        <v>739</v>
      </c>
      <c r="I41" s="146">
        <v>100</v>
      </c>
      <c r="J41" s="146">
        <v>100</v>
      </c>
      <c r="K41" s="146"/>
      <c r="L41" s="146"/>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hidden="1"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186"/>
    </row>
    <row r="43" spans="1:25" ht="115.5" hidden="1" customHeight="1" x14ac:dyDescent="0.25">
      <c r="A43" s="37" t="s">
        <v>134</v>
      </c>
      <c r="B43" s="38" t="s">
        <v>131</v>
      </c>
      <c r="C43" s="38" t="s">
        <v>133</v>
      </c>
      <c r="D43" s="39" t="s">
        <v>129</v>
      </c>
      <c r="E43" s="201" t="s">
        <v>126</v>
      </c>
      <c r="F43" s="24" t="s">
        <v>132</v>
      </c>
      <c r="G43" s="62" t="s">
        <v>144</v>
      </c>
      <c r="H43" s="86" t="s">
        <v>562</v>
      </c>
      <c r="I43" s="115">
        <v>35</v>
      </c>
      <c r="J43" s="116">
        <v>36</v>
      </c>
      <c r="K43" s="116"/>
      <c r="L43" s="116"/>
      <c r="M43" s="116">
        <v>37</v>
      </c>
      <c r="N43" s="116">
        <v>38</v>
      </c>
      <c r="O43" s="116">
        <v>39</v>
      </c>
      <c r="P43" s="116">
        <v>40</v>
      </c>
      <c r="Q43" s="116">
        <v>41</v>
      </c>
      <c r="R43" s="116">
        <v>42</v>
      </c>
      <c r="S43" s="116">
        <v>43</v>
      </c>
      <c r="T43" s="116">
        <v>44</v>
      </c>
      <c r="U43" s="116">
        <v>45</v>
      </c>
      <c r="V43" s="116">
        <v>48</v>
      </c>
      <c r="W43" s="129">
        <v>50</v>
      </c>
      <c r="X43" s="12" t="s">
        <v>758</v>
      </c>
      <c r="Y43" s="186" t="s">
        <v>711</v>
      </c>
    </row>
    <row r="44" spans="1:25" s="13" customFormat="1" ht="85.5" hidden="1" x14ac:dyDescent="0.25">
      <c r="A44" s="40"/>
      <c r="B44" s="41"/>
      <c r="C44" s="41"/>
      <c r="D44" s="42" t="s">
        <v>517</v>
      </c>
      <c r="E44" s="66" t="s">
        <v>127</v>
      </c>
      <c r="F44" s="24" t="s">
        <v>130</v>
      </c>
      <c r="G44" s="87" t="s">
        <v>277</v>
      </c>
      <c r="H44" s="87" t="s">
        <v>518</v>
      </c>
      <c r="I44" s="147">
        <v>70</v>
      </c>
      <c r="J44" s="147">
        <v>65</v>
      </c>
      <c r="K44" s="147"/>
      <c r="L44" s="147"/>
      <c r="M44" s="147">
        <v>60</v>
      </c>
      <c r="N44" s="147">
        <v>55</v>
      </c>
      <c r="O44" s="147">
        <v>50</v>
      </c>
      <c r="P44" s="147">
        <v>48</v>
      </c>
      <c r="Q44" s="147">
        <v>45</v>
      </c>
      <c r="R44" s="147">
        <v>43</v>
      </c>
      <c r="S44" s="147">
        <v>40</v>
      </c>
      <c r="T44" s="147">
        <v>37</v>
      </c>
      <c r="U44" s="147">
        <v>35</v>
      </c>
      <c r="V44" s="147">
        <v>32</v>
      </c>
      <c r="W44" s="147">
        <v>30</v>
      </c>
      <c r="X44" s="12" t="s">
        <v>758</v>
      </c>
      <c r="Y44" s="11" t="s">
        <v>712</v>
      </c>
    </row>
    <row r="45" spans="1:25" s="13" customFormat="1" ht="61.5" hidden="1" customHeight="1" x14ac:dyDescent="0.25">
      <c r="A45" s="43"/>
      <c r="B45" s="44"/>
      <c r="C45" s="44"/>
      <c r="D45" s="42" t="s">
        <v>517</v>
      </c>
      <c r="E45" s="66" t="s">
        <v>690</v>
      </c>
      <c r="F45" s="24" t="s">
        <v>691</v>
      </c>
      <c r="G45" s="91"/>
      <c r="H45" s="91"/>
      <c r="I45" s="91"/>
      <c r="J45" s="92"/>
      <c r="K45" s="92"/>
      <c r="L45" s="92"/>
      <c r="M45" s="91"/>
      <c r="N45" s="92"/>
      <c r="O45" s="92"/>
      <c r="P45" s="92"/>
      <c r="Q45" s="92"/>
      <c r="R45" s="92"/>
      <c r="S45" s="92"/>
      <c r="T45" s="92"/>
      <c r="U45" s="92"/>
      <c r="V45" s="92"/>
      <c r="W45" s="91"/>
      <c r="X45" s="12" t="s">
        <v>758</v>
      </c>
      <c r="Y45" s="45"/>
    </row>
    <row r="46" spans="1:25" ht="15" hidden="1"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186"/>
      <c r="Y46" s="186"/>
    </row>
    <row r="47" spans="1:25" s="13" customFormat="1" ht="94.5" hidden="1" x14ac:dyDescent="0.25">
      <c r="A47" s="48" t="s">
        <v>260</v>
      </c>
      <c r="B47" s="10" t="s">
        <v>136</v>
      </c>
      <c r="C47" s="10" t="s">
        <v>657</v>
      </c>
      <c r="D47" s="49" t="s">
        <v>742</v>
      </c>
      <c r="E47" s="10" t="s">
        <v>139</v>
      </c>
      <c r="F47" s="190" t="s">
        <v>714</v>
      </c>
      <c r="G47" s="83" t="s">
        <v>145</v>
      </c>
      <c r="H47" s="83" t="s">
        <v>146</v>
      </c>
      <c r="I47" s="83">
        <v>25.25</v>
      </c>
      <c r="J47" s="83">
        <v>25.77</v>
      </c>
      <c r="K47" s="83"/>
      <c r="L47" s="83"/>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hidden="1" x14ac:dyDescent="0.25">
      <c r="A48" s="50"/>
      <c r="B48" s="23"/>
      <c r="C48" s="23"/>
      <c r="D48" s="51"/>
      <c r="E48" s="23"/>
      <c r="F48" s="52"/>
      <c r="G48" s="83" t="s">
        <v>147</v>
      </c>
      <c r="H48" s="83" t="s">
        <v>148</v>
      </c>
      <c r="I48" s="116">
        <v>0</v>
      </c>
      <c r="J48" s="116">
        <v>90</v>
      </c>
      <c r="K48" s="116"/>
      <c r="L48" s="116"/>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hidden="1" x14ac:dyDescent="0.25">
      <c r="A49" s="53"/>
      <c r="B49" s="18"/>
      <c r="C49" s="18"/>
      <c r="D49" s="54"/>
      <c r="E49" s="18"/>
      <c r="F49" s="55"/>
      <c r="G49" s="83" t="s">
        <v>149</v>
      </c>
      <c r="H49" s="83" t="s">
        <v>658</v>
      </c>
      <c r="I49" s="116">
        <v>80</v>
      </c>
      <c r="J49" s="116">
        <v>77</v>
      </c>
      <c r="K49" s="116"/>
      <c r="L49" s="116"/>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hidden="1" customHeight="1" x14ac:dyDescent="0.25">
      <c r="A50" s="53" t="s">
        <v>261</v>
      </c>
      <c r="B50" s="66" t="s">
        <v>138</v>
      </c>
      <c r="C50" s="66" t="s">
        <v>141</v>
      </c>
      <c r="D50" s="29" t="s">
        <v>137</v>
      </c>
      <c r="E50" s="66" t="s">
        <v>156</v>
      </c>
      <c r="F50" s="24" t="s">
        <v>142</v>
      </c>
      <c r="G50" s="83" t="s">
        <v>811</v>
      </c>
      <c r="H50" s="83" t="s">
        <v>539</v>
      </c>
      <c r="I50" s="116">
        <v>39</v>
      </c>
      <c r="J50" s="181">
        <v>40</v>
      </c>
      <c r="K50" s="181"/>
      <c r="L50" s="181"/>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hidden="1" x14ac:dyDescent="0.25">
      <c r="A51" s="33" t="s">
        <v>262</v>
      </c>
      <c r="B51" s="30" t="s">
        <v>140</v>
      </c>
      <c r="C51" s="10" t="s">
        <v>143</v>
      </c>
      <c r="D51" s="49" t="s">
        <v>137</v>
      </c>
      <c r="E51" s="10" t="s">
        <v>157</v>
      </c>
      <c r="F51" s="190" t="s">
        <v>530</v>
      </c>
      <c r="G51" s="126" t="s">
        <v>812</v>
      </c>
      <c r="H51" s="126" t="s">
        <v>540</v>
      </c>
      <c r="I51" s="149" t="s">
        <v>35</v>
      </c>
      <c r="J51" s="116">
        <v>30</v>
      </c>
      <c r="K51" s="116"/>
      <c r="L51" s="116"/>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hidden="1"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hidden="1" x14ac:dyDescent="0.25">
      <c r="A53" s="9" t="s">
        <v>263</v>
      </c>
      <c r="B53" s="10" t="s">
        <v>155</v>
      </c>
      <c r="C53" s="10" t="s">
        <v>659</v>
      </c>
      <c r="D53" s="29" t="s">
        <v>517</v>
      </c>
      <c r="E53" s="66" t="s">
        <v>159</v>
      </c>
      <c r="F53" s="66" t="s">
        <v>150</v>
      </c>
      <c r="G53" s="87" t="s">
        <v>166</v>
      </c>
      <c r="H53" s="85" t="s">
        <v>451</v>
      </c>
      <c r="I53" s="150">
        <v>0</v>
      </c>
      <c r="J53" s="150">
        <v>0</v>
      </c>
      <c r="K53" s="150"/>
      <c r="L53" s="150"/>
      <c r="M53" s="150">
        <v>0</v>
      </c>
      <c r="N53" s="150">
        <v>0</v>
      </c>
      <c r="O53" s="150">
        <v>0</v>
      </c>
      <c r="P53" s="150">
        <v>0</v>
      </c>
      <c r="Q53" s="150">
        <v>0</v>
      </c>
      <c r="R53" s="150">
        <v>0</v>
      </c>
      <c r="S53" s="150">
        <v>0</v>
      </c>
      <c r="T53" s="150">
        <v>0</v>
      </c>
      <c r="U53" s="150">
        <v>0</v>
      </c>
      <c r="V53" s="150">
        <v>0</v>
      </c>
      <c r="W53" s="147">
        <v>4</v>
      </c>
      <c r="X53" s="12" t="s">
        <v>758</v>
      </c>
      <c r="Y53" s="12" t="s">
        <v>461</v>
      </c>
    </row>
    <row r="54" spans="1:25" ht="51" hidden="1" x14ac:dyDescent="0.25">
      <c r="A54" s="22"/>
      <c r="B54" s="23"/>
      <c r="C54" s="23"/>
      <c r="D54" s="29" t="s">
        <v>517</v>
      </c>
      <c r="E54" s="66" t="s">
        <v>160</v>
      </c>
      <c r="F54" s="66" t="s">
        <v>814</v>
      </c>
      <c r="G54" s="89"/>
      <c r="H54" s="88"/>
      <c r="I54" s="88"/>
      <c r="J54" s="141"/>
      <c r="K54" s="141"/>
      <c r="L54" s="141"/>
      <c r="M54" s="89"/>
      <c r="N54" s="141"/>
      <c r="O54" s="141"/>
      <c r="P54" s="141"/>
      <c r="Q54" s="141"/>
      <c r="R54" s="141"/>
      <c r="S54" s="141"/>
      <c r="T54" s="141"/>
      <c r="U54" s="141"/>
      <c r="V54" s="141"/>
      <c r="W54" s="89"/>
      <c r="X54" s="12" t="s">
        <v>758</v>
      </c>
      <c r="Y54" s="12" t="s">
        <v>461</v>
      </c>
    </row>
    <row r="55" spans="1:25" ht="51" hidden="1" x14ac:dyDescent="0.25">
      <c r="A55" s="22"/>
      <c r="B55" s="23"/>
      <c r="C55" s="23"/>
      <c r="D55" s="29" t="s">
        <v>517</v>
      </c>
      <c r="E55" s="66" t="s">
        <v>161</v>
      </c>
      <c r="F55" s="66" t="s">
        <v>151</v>
      </c>
      <c r="G55" s="141"/>
      <c r="H55" s="151"/>
      <c r="I55" s="151"/>
      <c r="J55" s="141"/>
      <c r="K55" s="141"/>
      <c r="L55" s="141"/>
      <c r="M55" s="89"/>
      <c r="N55" s="141"/>
      <c r="O55" s="141"/>
      <c r="P55" s="141"/>
      <c r="Q55" s="141"/>
      <c r="R55" s="141"/>
      <c r="S55" s="141"/>
      <c r="T55" s="141"/>
      <c r="U55" s="141"/>
      <c r="V55" s="141"/>
      <c r="W55" s="89"/>
      <c r="X55" s="12" t="s">
        <v>758</v>
      </c>
      <c r="Y55" s="12" t="s">
        <v>461</v>
      </c>
    </row>
    <row r="56" spans="1:25" ht="51" hidden="1" x14ac:dyDescent="0.25">
      <c r="A56" s="198"/>
      <c r="B56" s="18"/>
      <c r="C56" s="18"/>
      <c r="D56" s="29" t="s">
        <v>517</v>
      </c>
      <c r="E56" s="66" t="s">
        <v>162</v>
      </c>
      <c r="F56" s="66" t="s">
        <v>152</v>
      </c>
      <c r="G56" s="92"/>
      <c r="H56" s="152"/>
      <c r="I56" s="152"/>
      <c r="J56" s="92"/>
      <c r="K56" s="92"/>
      <c r="L56" s="92"/>
      <c r="M56" s="91"/>
      <c r="N56" s="92"/>
      <c r="O56" s="92"/>
      <c r="P56" s="92"/>
      <c r="Q56" s="92"/>
      <c r="R56" s="92"/>
      <c r="S56" s="92"/>
      <c r="T56" s="92"/>
      <c r="U56" s="92"/>
      <c r="V56" s="92"/>
      <c r="W56" s="91"/>
      <c r="X56" s="12" t="s">
        <v>758</v>
      </c>
      <c r="Y56" s="12" t="s">
        <v>461</v>
      </c>
    </row>
    <row r="57" spans="1:25" ht="165" hidden="1" x14ac:dyDescent="0.25">
      <c r="A57" s="9" t="s">
        <v>264</v>
      </c>
      <c r="B57" s="10" t="s">
        <v>158</v>
      </c>
      <c r="C57" s="10" t="s">
        <v>429</v>
      </c>
      <c r="D57" s="29" t="s">
        <v>428</v>
      </c>
      <c r="E57" s="66" t="s">
        <v>163</v>
      </c>
      <c r="F57" s="66" t="s">
        <v>153</v>
      </c>
      <c r="G57" s="87" t="s">
        <v>167</v>
      </c>
      <c r="H57" s="85" t="s">
        <v>450</v>
      </c>
      <c r="I57" s="150">
        <v>0</v>
      </c>
      <c r="J57" s="150">
        <v>0</v>
      </c>
      <c r="K57" s="150"/>
      <c r="L57" s="150"/>
      <c r="M57" s="150">
        <v>0</v>
      </c>
      <c r="N57" s="150">
        <v>0</v>
      </c>
      <c r="O57" s="150">
        <v>0</v>
      </c>
      <c r="P57" s="150">
        <v>0</v>
      </c>
      <c r="Q57" s="150">
        <v>0</v>
      </c>
      <c r="R57" s="150">
        <v>0</v>
      </c>
      <c r="S57" s="150">
        <v>0</v>
      </c>
      <c r="T57" s="150">
        <v>0</v>
      </c>
      <c r="U57" s="150">
        <v>0</v>
      </c>
      <c r="V57" s="150">
        <v>0</v>
      </c>
      <c r="W57" s="147">
        <v>3</v>
      </c>
      <c r="X57" s="12" t="s">
        <v>758</v>
      </c>
      <c r="Y57" s="12" t="s">
        <v>461</v>
      </c>
    </row>
    <row r="58" spans="1:25" ht="63.75" hidden="1" x14ac:dyDescent="0.25">
      <c r="A58" s="22"/>
      <c r="B58" s="23"/>
      <c r="C58" s="23"/>
      <c r="D58" s="29" t="s">
        <v>428</v>
      </c>
      <c r="E58" s="66" t="s">
        <v>164</v>
      </c>
      <c r="F58" s="66" t="s">
        <v>154</v>
      </c>
      <c r="G58" s="141"/>
      <c r="H58" s="151"/>
      <c r="I58" s="151"/>
      <c r="J58" s="141"/>
      <c r="K58" s="141"/>
      <c r="L58" s="141"/>
      <c r="M58" s="89"/>
      <c r="N58" s="141"/>
      <c r="O58" s="141"/>
      <c r="P58" s="141"/>
      <c r="Q58" s="141"/>
      <c r="R58" s="141"/>
      <c r="S58" s="141"/>
      <c r="T58" s="141"/>
      <c r="U58" s="141"/>
      <c r="V58" s="141"/>
      <c r="W58" s="89"/>
      <c r="X58" s="12" t="s">
        <v>758</v>
      </c>
      <c r="Y58" s="12" t="s">
        <v>461</v>
      </c>
    </row>
    <row r="59" spans="1:25" ht="63.75" hidden="1" x14ac:dyDescent="0.25">
      <c r="A59" s="198"/>
      <c r="B59" s="18"/>
      <c r="C59" s="18"/>
      <c r="D59" s="29" t="s">
        <v>428</v>
      </c>
      <c r="E59" s="66" t="s">
        <v>165</v>
      </c>
      <c r="F59" s="66" t="s">
        <v>128</v>
      </c>
      <c r="G59" s="92"/>
      <c r="H59" s="152"/>
      <c r="I59" s="152"/>
      <c r="J59" s="92"/>
      <c r="K59" s="92"/>
      <c r="L59" s="92"/>
      <c r="M59" s="91"/>
      <c r="N59" s="92"/>
      <c r="O59" s="92"/>
      <c r="P59" s="92"/>
      <c r="Q59" s="92"/>
      <c r="R59" s="92"/>
      <c r="S59" s="92"/>
      <c r="T59" s="92"/>
      <c r="U59" s="92"/>
      <c r="V59" s="92"/>
      <c r="W59" s="91"/>
      <c r="X59" s="12" t="s">
        <v>758</v>
      </c>
      <c r="Y59" s="12" t="s">
        <v>461</v>
      </c>
    </row>
    <row r="60" spans="1:25" hidden="1"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140.25" hidden="1" x14ac:dyDescent="0.25">
      <c r="A61" s="9" t="s">
        <v>265</v>
      </c>
      <c r="B61" s="10" t="s">
        <v>168</v>
      </c>
      <c r="C61" s="10" t="s">
        <v>169</v>
      </c>
      <c r="D61" s="29" t="s">
        <v>715</v>
      </c>
      <c r="E61" s="66" t="s">
        <v>175</v>
      </c>
      <c r="F61" s="24" t="s">
        <v>716</v>
      </c>
      <c r="G61" s="87" t="s">
        <v>170</v>
      </c>
      <c r="H61" s="87" t="s">
        <v>745</v>
      </c>
      <c r="I61" s="153">
        <v>0</v>
      </c>
      <c r="J61" s="148">
        <v>0</v>
      </c>
      <c r="K61" s="148"/>
      <c r="L61" s="148"/>
      <c r="M61" s="148">
        <v>0</v>
      </c>
      <c r="N61" s="148">
        <v>0</v>
      </c>
      <c r="O61" s="148">
        <v>0</v>
      </c>
      <c r="P61" s="148">
        <v>0.375</v>
      </c>
      <c r="Q61" s="148">
        <v>0.875</v>
      </c>
      <c r="R61" s="148">
        <v>1</v>
      </c>
      <c r="S61" s="148">
        <v>1</v>
      </c>
      <c r="T61" s="148">
        <v>1</v>
      </c>
      <c r="U61" s="148">
        <v>1</v>
      </c>
      <c r="V61" s="148">
        <v>1</v>
      </c>
      <c r="W61" s="148">
        <v>1</v>
      </c>
      <c r="X61" s="12" t="s">
        <v>758</v>
      </c>
      <c r="Y61" s="12" t="s">
        <v>461</v>
      </c>
    </row>
    <row r="62" spans="1:25" ht="140.25" hidden="1" x14ac:dyDescent="0.25">
      <c r="A62" s="22"/>
      <c r="B62" s="23"/>
      <c r="C62" s="23"/>
      <c r="D62" s="29" t="s">
        <v>715</v>
      </c>
      <c r="E62" s="66" t="s">
        <v>176</v>
      </c>
      <c r="F62" s="24" t="s">
        <v>119</v>
      </c>
      <c r="G62" s="141"/>
      <c r="H62" s="141"/>
      <c r="I62" s="141"/>
      <c r="J62" s="60"/>
      <c r="K62" s="60"/>
      <c r="L62" s="60"/>
      <c r="M62" s="83"/>
      <c r="N62" s="60"/>
      <c r="O62" s="60"/>
      <c r="P62" s="60"/>
      <c r="Q62" s="60"/>
      <c r="R62" s="60"/>
      <c r="S62" s="60"/>
      <c r="T62" s="60"/>
      <c r="U62" s="60"/>
      <c r="V62" s="60"/>
      <c r="W62" s="83"/>
      <c r="X62" s="12" t="s">
        <v>758</v>
      </c>
      <c r="Y62" s="12" t="s">
        <v>461</v>
      </c>
    </row>
    <row r="63" spans="1:25" ht="140.25" hidden="1" x14ac:dyDescent="0.25">
      <c r="A63" s="22"/>
      <c r="B63" s="23"/>
      <c r="C63" s="23"/>
      <c r="D63" s="29" t="s">
        <v>715</v>
      </c>
      <c r="E63" s="66" t="s">
        <v>177</v>
      </c>
      <c r="F63" s="24" t="s">
        <v>717</v>
      </c>
      <c r="G63" s="141"/>
      <c r="H63" s="141"/>
      <c r="I63" s="141"/>
      <c r="J63" s="60"/>
      <c r="K63" s="60"/>
      <c r="L63" s="60"/>
      <c r="M63" s="83"/>
      <c r="N63" s="60"/>
      <c r="O63" s="60"/>
      <c r="P63" s="60"/>
      <c r="Q63" s="60"/>
      <c r="R63" s="60"/>
      <c r="S63" s="60"/>
      <c r="T63" s="60"/>
      <c r="U63" s="60"/>
      <c r="V63" s="60"/>
      <c r="W63" s="83"/>
      <c r="X63" s="12" t="s">
        <v>758</v>
      </c>
      <c r="Y63" s="12" t="s">
        <v>461</v>
      </c>
    </row>
    <row r="64" spans="1:25" ht="140.25" hidden="1" x14ac:dyDescent="0.25">
      <c r="A64" s="22"/>
      <c r="B64" s="23"/>
      <c r="C64" s="23"/>
      <c r="D64" s="29" t="s">
        <v>715</v>
      </c>
      <c r="E64" s="66" t="s">
        <v>178</v>
      </c>
      <c r="F64" s="24" t="s">
        <v>120</v>
      </c>
      <c r="G64" s="141"/>
      <c r="H64" s="141"/>
      <c r="I64" s="141"/>
      <c r="J64" s="60"/>
      <c r="K64" s="60"/>
      <c r="L64" s="60"/>
      <c r="M64" s="83"/>
      <c r="N64" s="60"/>
      <c r="O64" s="60"/>
      <c r="P64" s="60"/>
      <c r="Q64" s="60"/>
      <c r="R64" s="60"/>
      <c r="S64" s="60"/>
      <c r="T64" s="60"/>
      <c r="U64" s="60"/>
      <c r="V64" s="60"/>
      <c r="W64" s="83"/>
      <c r="X64" s="12" t="s">
        <v>758</v>
      </c>
      <c r="Y64" s="12" t="s">
        <v>461</v>
      </c>
    </row>
    <row r="65" spans="1:25" ht="140.25" hidden="1" x14ac:dyDescent="0.25">
      <c r="A65" s="22"/>
      <c r="B65" s="23"/>
      <c r="C65" s="23"/>
      <c r="D65" s="29" t="s">
        <v>715</v>
      </c>
      <c r="E65" s="66" t="s">
        <v>179</v>
      </c>
      <c r="F65" s="24" t="s">
        <v>718</v>
      </c>
      <c r="G65" s="89"/>
      <c r="H65" s="89"/>
      <c r="I65" s="89"/>
      <c r="J65" s="60"/>
      <c r="K65" s="60"/>
      <c r="L65" s="60"/>
      <c r="M65" s="83"/>
      <c r="N65" s="60"/>
      <c r="O65" s="60"/>
      <c r="P65" s="60"/>
      <c r="Q65" s="60"/>
      <c r="R65" s="60"/>
      <c r="S65" s="60"/>
      <c r="T65" s="60"/>
      <c r="U65" s="60"/>
      <c r="V65" s="60"/>
      <c r="W65" s="83"/>
      <c r="X65" s="12" t="s">
        <v>758</v>
      </c>
      <c r="Y65" s="12" t="s">
        <v>461</v>
      </c>
    </row>
    <row r="66" spans="1:25" ht="140.25" hidden="1" x14ac:dyDescent="0.25">
      <c r="A66" s="22"/>
      <c r="B66" s="23"/>
      <c r="C66" s="23"/>
      <c r="D66" s="29" t="s">
        <v>715</v>
      </c>
      <c r="E66" s="66" t="s">
        <v>180</v>
      </c>
      <c r="F66" s="24" t="s">
        <v>121</v>
      </c>
      <c r="G66" s="141"/>
      <c r="H66" s="141"/>
      <c r="I66" s="141"/>
      <c r="J66" s="60"/>
      <c r="K66" s="60"/>
      <c r="L66" s="60"/>
      <c r="M66" s="83"/>
      <c r="N66" s="60"/>
      <c r="O66" s="60"/>
      <c r="P66" s="60"/>
      <c r="Q66" s="60"/>
      <c r="R66" s="60"/>
      <c r="S66" s="60"/>
      <c r="T66" s="60"/>
      <c r="U66" s="60"/>
      <c r="V66" s="60"/>
      <c r="W66" s="83"/>
      <c r="X66" s="12" t="s">
        <v>758</v>
      </c>
      <c r="Y66" s="12" t="s">
        <v>461</v>
      </c>
    </row>
    <row r="67" spans="1:25" ht="140.25" hidden="1" x14ac:dyDescent="0.25">
      <c r="A67" s="22"/>
      <c r="B67" s="23"/>
      <c r="C67" s="23"/>
      <c r="D67" s="29" t="s">
        <v>715</v>
      </c>
      <c r="E67" s="66" t="s">
        <v>181</v>
      </c>
      <c r="F67" s="24" t="s">
        <v>719</v>
      </c>
      <c r="G67" s="141"/>
      <c r="H67" s="141"/>
      <c r="I67" s="141"/>
      <c r="J67" s="60"/>
      <c r="K67" s="60"/>
      <c r="L67" s="60"/>
      <c r="M67" s="83"/>
      <c r="N67" s="60"/>
      <c r="O67" s="60"/>
      <c r="P67" s="60"/>
      <c r="Q67" s="60"/>
      <c r="R67" s="60"/>
      <c r="S67" s="60"/>
      <c r="T67" s="60"/>
      <c r="U67" s="60"/>
      <c r="V67" s="60"/>
      <c r="W67" s="83"/>
      <c r="X67" s="12" t="s">
        <v>758</v>
      </c>
      <c r="Y67" s="12" t="s">
        <v>461</v>
      </c>
    </row>
    <row r="68" spans="1:25" ht="140.25" hidden="1" x14ac:dyDescent="0.25">
      <c r="A68" s="22"/>
      <c r="B68" s="23"/>
      <c r="C68" s="23"/>
      <c r="D68" s="29" t="s">
        <v>715</v>
      </c>
      <c r="E68" s="66" t="s">
        <v>182</v>
      </c>
      <c r="F68" s="24" t="s">
        <v>122</v>
      </c>
      <c r="G68" s="141"/>
      <c r="H68" s="141"/>
      <c r="I68" s="141"/>
      <c r="J68" s="60"/>
      <c r="K68" s="60"/>
      <c r="L68" s="60"/>
      <c r="M68" s="83"/>
      <c r="N68" s="60"/>
      <c r="O68" s="60"/>
      <c r="P68" s="60"/>
      <c r="Q68" s="60"/>
      <c r="R68" s="60"/>
      <c r="S68" s="60"/>
      <c r="T68" s="60"/>
      <c r="U68" s="60"/>
      <c r="V68" s="60"/>
      <c r="W68" s="83"/>
      <c r="X68" s="12" t="s">
        <v>758</v>
      </c>
      <c r="Y68" s="12" t="s">
        <v>461</v>
      </c>
    </row>
    <row r="69" spans="1:25" ht="140.25" hidden="1" x14ac:dyDescent="0.25">
      <c r="A69" s="22"/>
      <c r="B69" s="23"/>
      <c r="C69" s="23"/>
      <c r="D69" s="29" t="s">
        <v>715</v>
      </c>
      <c r="E69" s="66" t="s">
        <v>183</v>
      </c>
      <c r="F69" s="24" t="s">
        <v>720</v>
      </c>
      <c r="G69" s="141"/>
      <c r="H69" s="141"/>
      <c r="I69" s="141"/>
      <c r="J69" s="60"/>
      <c r="K69" s="60"/>
      <c r="L69" s="60"/>
      <c r="M69" s="83"/>
      <c r="N69" s="60"/>
      <c r="O69" s="60"/>
      <c r="P69" s="60"/>
      <c r="Q69" s="60"/>
      <c r="R69" s="60"/>
      <c r="S69" s="60"/>
      <c r="T69" s="60"/>
      <c r="U69" s="60"/>
      <c r="V69" s="60"/>
      <c r="W69" s="83"/>
      <c r="X69" s="12" t="s">
        <v>758</v>
      </c>
      <c r="Y69" s="12" t="s">
        <v>461</v>
      </c>
    </row>
    <row r="70" spans="1:25" ht="140.25" hidden="1" x14ac:dyDescent="0.25">
      <c r="A70" s="198"/>
      <c r="B70" s="18"/>
      <c r="C70" s="18"/>
      <c r="D70" s="29" t="s">
        <v>715</v>
      </c>
      <c r="E70" s="66" t="s">
        <v>184</v>
      </c>
      <c r="F70" s="24" t="s">
        <v>123</v>
      </c>
      <c r="G70" s="92"/>
      <c r="H70" s="92"/>
      <c r="I70" s="92"/>
      <c r="J70" s="60"/>
      <c r="K70" s="60"/>
      <c r="L70" s="60"/>
      <c r="M70" s="83"/>
      <c r="N70" s="60"/>
      <c r="O70" s="60"/>
      <c r="P70" s="60"/>
      <c r="Q70" s="60"/>
      <c r="R70" s="60"/>
      <c r="S70" s="60"/>
      <c r="T70" s="60"/>
      <c r="U70" s="60"/>
      <c r="V70" s="60"/>
      <c r="W70" s="83"/>
      <c r="X70" s="12" t="s">
        <v>758</v>
      </c>
      <c r="Y70" s="12" t="s">
        <v>461</v>
      </c>
    </row>
    <row r="71" spans="1:25" ht="18.75" hidden="1" customHeight="1" x14ac:dyDescent="0.25">
      <c r="A71" s="194"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186" t="s">
        <v>461</v>
      </c>
    </row>
    <row r="72" spans="1:25" ht="204.75" hidden="1" x14ac:dyDescent="0.25">
      <c r="A72" s="9" t="s">
        <v>267</v>
      </c>
      <c r="B72" s="10" t="s">
        <v>173</v>
      </c>
      <c r="C72" s="10" t="s">
        <v>174</v>
      </c>
      <c r="D72" s="29" t="s">
        <v>171</v>
      </c>
      <c r="E72" s="66" t="s">
        <v>187</v>
      </c>
      <c r="F72" s="24" t="s">
        <v>185</v>
      </c>
      <c r="G72" s="83" t="s">
        <v>189</v>
      </c>
      <c r="H72" s="86" t="s">
        <v>813</v>
      </c>
      <c r="I72" s="115">
        <v>3</v>
      </c>
      <c r="J72" s="116">
        <v>1</v>
      </c>
      <c r="K72" s="116"/>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hidden="1" x14ac:dyDescent="0.25">
      <c r="A73" s="22"/>
      <c r="B73" s="23"/>
      <c r="C73" s="23"/>
      <c r="D73" s="49" t="s">
        <v>171</v>
      </c>
      <c r="E73" s="10" t="s">
        <v>188</v>
      </c>
      <c r="F73" s="190" t="s">
        <v>186</v>
      </c>
      <c r="G73" s="83" t="s">
        <v>190</v>
      </c>
      <c r="H73" s="86" t="s">
        <v>591</v>
      </c>
      <c r="I73" s="115">
        <v>2</v>
      </c>
      <c r="J73" s="116">
        <v>3</v>
      </c>
      <c r="K73" s="116"/>
      <c r="L73" s="116"/>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hidden="1" x14ac:dyDescent="0.25">
      <c r="A74" s="198"/>
      <c r="B74" s="18"/>
      <c r="C74" s="18"/>
      <c r="D74" s="49" t="s">
        <v>171</v>
      </c>
      <c r="E74" s="18"/>
      <c r="F74" s="55"/>
      <c r="G74" s="83" t="s">
        <v>191</v>
      </c>
      <c r="H74" s="86" t="s">
        <v>592</v>
      </c>
      <c r="I74" s="115">
        <v>10</v>
      </c>
      <c r="J74" s="116">
        <v>15</v>
      </c>
      <c r="K74" s="116"/>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customHeight="1" x14ac:dyDescent="0.25">
      <c r="A75" s="206" t="s">
        <v>35</v>
      </c>
      <c r="B75" s="189"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hidden="1" x14ac:dyDescent="0.25">
      <c r="A76" s="194"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0" hidden="1" x14ac:dyDescent="0.25">
      <c r="A77" s="9" t="s">
        <v>268</v>
      </c>
      <c r="B77" s="10" t="s">
        <v>192</v>
      </c>
      <c r="C77" s="10" t="s">
        <v>199</v>
      </c>
      <c r="D77" s="29" t="s">
        <v>433</v>
      </c>
      <c r="E77" s="66" t="s">
        <v>193</v>
      </c>
      <c r="F77" s="24" t="s">
        <v>203</v>
      </c>
      <c r="G77" s="83" t="s">
        <v>274</v>
      </c>
      <c r="H77" s="86" t="s">
        <v>661</v>
      </c>
      <c r="I77" s="163">
        <v>13.8</v>
      </c>
      <c r="J77" s="163">
        <v>13.7</v>
      </c>
      <c r="K77" s="163"/>
      <c r="L77" s="163"/>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135" hidden="1" x14ac:dyDescent="0.25">
      <c r="A78" s="22"/>
      <c r="B78" s="23"/>
      <c r="C78" s="23"/>
      <c r="D78" s="29" t="s">
        <v>433</v>
      </c>
      <c r="E78" s="66" t="s">
        <v>200</v>
      </c>
      <c r="F78" s="24" t="s">
        <v>204</v>
      </c>
      <c r="G78" s="83" t="s">
        <v>275</v>
      </c>
      <c r="H78" s="86" t="s">
        <v>662</v>
      </c>
      <c r="I78" s="154">
        <v>47</v>
      </c>
      <c r="J78" s="154">
        <v>48</v>
      </c>
      <c r="K78" s="154"/>
      <c r="L78" s="154"/>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hidden="1" x14ac:dyDescent="0.25">
      <c r="A79" s="22"/>
      <c r="B79" s="23"/>
      <c r="C79" s="23"/>
      <c r="D79" s="29" t="s">
        <v>433</v>
      </c>
      <c r="E79" s="66" t="s">
        <v>201</v>
      </c>
      <c r="F79" s="24" t="s">
        <v>205</v>
      </c>
      <c r="G79" s="83" t="s">
        <v>276</v>
      </c>
      <c r="H79" s="86" t="s">
        <v>663</v>
      </c>
      <c r="I79" s="154">
        <v>60</v>
      </c>
      <c r="J79" s="154">
        <v>62</v>
      </c>
      <c r="K79" s="154"/>
      <c r="L79" s="154"/>
      <c r="M79" s="154">
        <v>64</v>
      </c>
      <c r="N79" s="154">
        <v>66</v>
      </c>
      <c r="O79" s="154">
        <v>68</v>
      </c>
      <c r="P79" s="154">
        <v>70</v>
      </c>
      <c r="Q79" s="154">
        <v>72</v>
      </c>
      <c r="R79" s="154">
        <v>74</v>
      </c>
      <c r="S79" s="154">
        <v>76</v>
      </c>
      <c r="T79" s="154">
        <v>78</v>
      </c>
      <c r="U79" s="116">
        <v>80</v>
      </c>
      <c r="V79" s="116">
        <v>82</v>
      </c>
      <c r="W79" s="148">
        <v>0.84</v>
      </c>
      <c r="X79" s="46" t="s">
        <v>759</v>
      </c>
      <c r="Y79" s="12" t="s">
        <v>779</v>
      </c>
    </row>
    <row r="80" spans="1:25" ht="89.25" hidden="1" x14ac:dyDescent="0.25">
      <c r="A80" s="198"/>
      <c r="B80" s="18"/>
      <c r="C80" s="18"/>
      <c r="D80" s="29" t="s">
        <v>433</v>
      </c>
      <c r="E80" s="66" t="s">
        <v>202</v>
      </c>
      <c r="F80" s="24" t="s">
        <v>206</v>
      </c>
      <c r="G80" s="83" t="s">
        <v>425</v>
      </c>
      <c r="H80" s="86" t="s">
        <v>426</v>
      </c>
      <c r="I80" s="83">
        <v>1.3</v>
      </c>
      <c r="J80" s="83">
        <v>1.3</v>
      </c>
      <c r="K80" s="83"/>
      <c r="L80" s="83"/>
      <c r="M80" s="83">
        <v>1.3</v>
      </c>
      <c r="N80" s="83">
        <v>1.3</v>
      </c>
      <c r="O80" s="83">
        <v>1.3</v>
      </c>
      <c r="P80" s="83">
        <v>1.3</v>
      </c>
      <c r="Q80" s="83">
        <v>1.3</v>
      </c>
      <c r="R80" s="83">
        <v>1.3</v>
      </c>
      <c r="S80" s="83">
        <v>1.8</v>
      </c>
      <c r="T80" s="83">
        <v>1.8</v>
      </c>
      <c r="U80" s="83">
        <v>2</v>
      </c>
      <c r="V80" s="83">
        <v>2</v>
      </c>
      <c r="W80" s="83">
        <v>2</v>
      </c>
      <c r="X80" s="46" t="s">
        <v>759</v>
      </c>
      <c r="Y80" s="12" t="s">
        <v>779</v>
      </c>
    </row>
    <row r="81" spans="1:25" ht="195" hidden="1" x14ac:dyDescent="0.25">
      <c r="A81" s="9" t="s">
        <v>269</v>
      </c>
      <c r="B81" s="10" t="s">
        <v>194</v>
      </c>
      <c r="C81" s="10" t="s">
        <v>452</v>
      </c>
      <c r="D81" s="29" t="s">
        <v>433</v>
      </c>
      <c r="E81" s="66" t="s">
        <v>207</v>
      </c>
      <c r="F81" s="24" t="s">
        <v>208</v>
      </c>
      <c r="G81" s="87" t="s">
        <v>427</v>
      </c>
      <c r="H81" s="85" t="s">
        <v>664</v>
      </c>
      <c r="I81" s="163">
        <v>68</v>
      </c>
      <c r="J81" s="163">
        <v>68</v>
      </c>
      <c r="K81" s="163"/>
      <c r="L81" s="163"/>
      <c r="M81" s="163">
        <v>68</v>
      </c>
      <c r="N81" s="163">
        <v>69</v>
      </c>
      <c r="O81" s="163">
        <v>69</v>
      </c>
      <c r="P81" s="163">
        <v>69</v>
      </c>
      <c r="Q81" s="163">
        <v>70</v>
      </c>
      <c r="R81" s="163">
        <v>70.5</v>
      </c>
      <c r="S81" s="163">
        <v>71</v>
      </c>
      <c r="T81" s="163">
        <v>72</v>
      </c>
      <c r="U81" s="83">
        <v>72.5</v>
      </c>
      <c r="V81" s="83">
        <v>73</v>
      </c>
      <c r="W81" s="83">
        <v>73.599999999999994</v>
      </c>
      <c r="X81" s="46" t="s">
        <v>759</v>
      </c>
      <c r="Y81" s="12" t="s">
        <v>779</v>
      </c>
    </row>
    <row r="82" spans="1:25" ht="105" hidden="1" x14ac:dyDescent="0.25">
      <c r="A82" s="22"/>
      <c r="B82" s="23"/>
      <c r="C82" s="23"/>
      <c r="D82" s="29" t="s">
        <v>433</v>
      </c>
      <c r="E82" s="66" t="s">
        <v>210</v>
      </c>
      <c r="F82" s="24" t="s">
        <v>209</v>
      </c>
      <c r="G82" s="89"/>
      <c r="H82" s="89"/>
      <c r="I82" s="89"/>
      <c r="J82" s="92"/>
      <c r="K82" s="92"/>
      <c r="L82" s="92"/>
      <c r="M82" s="91"/>
      <c r="N82" s="92"/>
      <c r="O82" s="92"/>
      <c r="P82" s="92"/>
      <c r="Q82" s="92"/>
      <c r="R82" s="92"/>
      <c r="S82" s="92"/>
      <c r="T82" s="92"/>
      <c r="U82" s="92"/>
      <c r="V82" s="92"/>
      <c r="W82" s="83"/>
      <c r="X82" s="46" t="s">
        <v>759</v>
      </c>
      <c r="Y82" s="12" t="s">
        <v>779</v>
      </c>
    </row>
    <row r="83" spans="1:25" ht="120" hidden="1" x14ac:dyDescent="0.25">
      <c r="A83" s="22"/>
      <c r="B83" s="23"/>
      <c r="C83" s="23"/>
      <c r="D83" s="29" t="s">
        <v>433</v>
      </c>
      <c r="E83" s="66" t="s">
        <v>211</v>
      </c>
      <c r="F83" s="24" t="s">
        <v>214</v>
      </c>
      <c r="G83" s="89"/>
      <c r="H83" s="89"/>
      <c r="I83" s="89"/>
      <c r="J83" s="60"/>
      <c r="K83" s="60"/>
      <c r="L83" s="60"/>
      <c r="M83" s="83"/>
      <c r="N83" s="60"/>
      <c r="O83" s="60"/>
      <c r="P83" s="60"/>
      <c r="Q83" s="60"/>
      <c r="R83" s="60"/>
      <c r="S83" s="60"/>
      <c r="T83" s="60"/>
      <c r="U83" s="60"/>
      <c r="V83" s="60"/>
      <c r="W83" s="83"/>
      <c r="X83" s="46" t="s">
        <v>759</v>
      </c>
      <c r="Y83" s="12" t="s">
        <v>779</v>
      </c>
    </row>
    <row r="84" spans="1:25" ht="90" hidden="1" x14ac:dyDescent="0.25">
      <c r="A84" s="22"/>
      <c r="B84" s="23"/>
      <c r="C84" s="23"/>
      <c r="D84" s="29" t="s">
        <v>433</v>
      </c>
      <c r="E84" s="66" t="s">
        <v>212</v>
      </c>
      <c r="F84" s="24" t="s">
        <v>215</v>
      </c>
      <c r="G84" s="89"/>
      <c r="H84" s="89"/>
      <c r="I84" s="89"/>
      <c r="J84" s="60"/>
      <c r="K84" s="60"/>
      <c r="L84" s="60"/>
      <c r="M84" s="83"/>
      <c r="N84" s="60"/>
      <c r="O84" s="60"/>
      <c r="P84" s="60"/>
      <c r="Q84" s="60"/>
      <c r="R84" s="60"/>
      <c r="S84" s="60"/>
      <c r="T84" s="60"/>
      <c r="U84" s="60"/>
      <c r="V84" s="60"/>
      <c r="W84" s="83"/>
      <c r="X84" s="46" t="s">
        <v>759</v>
      </c>
      <c r="Y84" s="12" t="s">
        <v>779</v>
      </c>
    </row>
    <row r="85" spans="1:25" ht="120" hidden="1" x14ac:dyDescent="0.25">
      <c r="A85" s="22"/>
      <c r="B85" s="23"/>
      <c r="C85" s="23"/>
      <c r="D85" s="29" t="s">
        <v>433</v>
      </c>
      <c r="E85" s="66" t="s">
        <v>213</v>
      </c>
      <c r="F85" s="24" t="s">
        <v>216</v>
      </c>
      <c r="G85" s="89"/>
      <c r="H85" s="89"/>
      <c r="I85" s="89"/>
      <c r="J85" s="60"/>
      <c r="K85" s="60"/>
      <c r="L85" s="60"/>
      <c r="M85" s="83"/>
      <c r="N85" s="60"/>
      <c r="O85" s="60"/>
      <c r="P85" s="60"/>
      <c r="Q85" s="60"/>
      <c r="R85" s="60"/>
      <c r="S85" s="60"/>
      <c r="T85" s="60"/>
      <c r="U85" s="60"/>
      <c r="V85" s="60"/>
      <c r="W85" s="83"/>
      <c r="X85" s="46" t="s">
        <v>759</v>
      </c>
      <c r="Y85" s="12" t="s">
        <v>779</v>
      </c>
    </row>
    <row r="86" spans="1:25" ht="89.25" hidden="1" x14ac:dyDescent="0.25">
      <c r="A86" s="198"/>
      <c r="B86" s="18"/>
      <c r="C86" s="18"/>
      <c r="D86" s="29" t="s">
        <v>433</v>
      </c>
      <c r="E86" s="66" t="s">
        <v>232</v>
      </c>
      <c r="F86" s="24" t="s">
        <v>217</v>
      </c>
      <c r="G86" s="89"/>
      <c r="H86" s="89"/>
      <c r="I86" s="89"/>
      <c r="J86" s="60"/>
      <c r="K86" s="60"/>
      <c r="L86" s="60"/>
      <c r="M86" s="83"/>
      <c r="N86" s="60"/>
      <c r="O86" s="60"/>
      <c r="P86" s="60"/>
      <c r="Q86" s="60"/>
      <c r="R86" s="60"/>
      <c r="S86" s="60"/>
      <c r="T86" s="60"/>
      <c r="U86" s="60"/>
      <c r="V86" s="60"/>
      <c r="W86" s="83"/>
      <c r="X86" s="46" t="s">
        <v>759</v>
      </c>
      <c r="Y86" s="12" t="s">
        <v>779</v>
      </c>
    </row>
    <row r="87" spans="1:25" ht="180" hidden="1" x14ac:dyDescent="0.25">
      <c r="A87" s="9" t="s">
        <v>270</v>
      </c>
      <c r="B87" s="10" t="s">
        <v>195</v>
      </c>
      <c r="C87" s="10" t="s">
        <v>665</v>
      </c>
      <c r="D87" s="29" t="s">
        <v>433</v>
      </c>
      <c r="E87" s="66" t="s">
        <v>218</v>
      </c>
      <c r="F87" s="24" t="s">
        <v>219</v>
      </c>
      <c r="G87" s="89"/>
      <c r="H87" s="89"/>
      <c r="I87" s="89"/>
      <c r="J87" s="60"/>
      <c r="K87" s="60"/>
      <c r="L87" s="60"/>
      <c r="M87" s="83"/>
      <c r="N87" s="60"/>
      <c r="O87" s="60"/>
      <c r="P87" s="60"/>
      <c r="Q87" s="60"/>
      <c r="R87" s="60"/>
      <c r="S87" s="60"/>
      <c r="T87" s="60"/>
      <c r="U87" s="60"/>
      <c r="V87" s="60"/>
      <c r="W87" s="83"/>
      <c r="X87" s="46" t="s">
        <v>759</v>
      </c>
      <c r="Y87" s="12" t="s">
        <v>779</v>
      </c>
    </row>
    <row r="88" spans="1:25" ht="255" hidden="1" x14ac:dyDescent="0.25">
      <c r="A88" s="22"/>
      <c r="B88" s="23"/>
      <c r="C88" s="23"/>
      <c r="D88" s="29" t="s">
        <v>433</v>
      </c>
      <c r="E88" s="66" t="s">
        <v>221</v>
      </c>
      <c r="F88" s="24" t="s">
        <v>220</v>
      </c>
      <c r="G88" s="89"/>
      <c r="H88" s="89"/>
      <c r="I88" s="89"/>
      <c r="J88" s="60"/>
      <c r="K88" s="60"/>
      <c r="L88" s="60"/>
      <c r="M88" s="83"/>
      <c r="N88" s="60"/>
      <c r="O88" s="60"/>
      <c r="P88" s="60"/>
      <c r="Q88" s="60"/>
      <c r="R88" s="60"/>
      <c r="S88" s="60"/>
      <c r="T88" s="60"/>
      <c r="U88" s="60"/>
      <c r="V88" s="60"/>
      <c r="W88" s="83"/>
      <c r="X88" s="46" t="s">
        <v>759</v>
      </c>
      <c r="Y88" s="12" t="s">
        <v>779</v>
      </c>
    </row>
    <row r="89" spans="1:25" ht="135" hidden="1" x14ac:dyDescent="0.25">
      <c r="A89" s="22"/>
      <c r="B89" s="23"/>
      <c r="C89" s="23"/>
      <c r="D89" s="29" t="s">
        <v>433</v>
      </c>
      <c r="E89" s="66" t="s">
        <v>222</v>
      </c>
      <c r="F89" s="24" t="s">
        <v>223</v>
      </c>
      <c r="G89" s="89"/>
      <c r="H89" s="89"/>
      <c r="I89" s="89"/>
      <c r="J89" s="60"/>
      <c r="K89" s="60"/>
      <c r="L89" s="60"/>
      <c r="M89" s="83"/>
      <c r="N89" s="60"/>
      <c r="O89" s="60"/>
      <c r="P89" s="60"/>
      <c r="Q89" s="60"/>
      <c r="R89" s="60"/>
      <c r="S89" s="60"/>
      <c r="T89" s="60"/>
      <c r="U89" s="60"/>
      <c r="V89" s="60"/>
      <c r="W89" s="83"/>
      <c r="X89" s="46" t="s">
        <v>759</v>
      </c>
      <c r="Y89" s="12" t="s">
        <v>779</v>
      </c>
    </row>
    <row r="90" spans="1:25" ht="255" hidden="1" x14ac:dyDescent="0.25">
      <c r="A90" s="22"/>
      <c r="B90" s="23"/>
      <c r="C90" s="23"/>
      <c r="D90" s="29" t="s">
        <v>433</v>
      </c>
      <c r="E90" s="66" t="s">
        <v>227</v>
      </c>
      <c r="F90" s="24" t="s">
        <v>430</v>
      </c>
      <c r="G90" s="89"/>
      <c r="H90" s="89"/>
      <c r="I90" s="89"/>
      <c r="J90" s="60"/>
      <c r="K90" s="60"/>
      <c r="L90" s="60"/>
      <c r="M90" s="83"/>
      <c r="N90" s="60"/>
      <c r="O90" s="60"/>
      <c r="P90" s="60"/>
      <c r="Q90" s="60"/>
      <c r="R90" s="60"/>
      <c r="S90" s="60"/>
      <c r="T90" s="60"/>
      <c r="U90" s="60"/>
      <c r="V90" s="60"/>
      <c r="W90" s="83"/>
      <c r="X90" s="46" t="s">
        <v>759</v>
      </c>
      <c r="Y90" s="12" t="s">
        <v>779</v>
      </c>
    </row>
    <row r="91" spans="1:25" ht="225" hidden="1" x14ac:dyDescent="0.25">
      <c r="A91" s="22"/>
      <c r="B91" s="23"/>
      <c r="C91" s="23"/>
      <c r="D91" s="29" t="s">
        <v>433</v>
      </c>
      <c r="E91" s="66" t="s">
        <v>228</v>
      </c>
      <c r="F91" s="24" t="s">
        <v>224</v>
      </c>
      <c r="G91" s="89"/>
      <c r="H91" s="89"/>
      <c r="I91" s="89"/>
      <c r="J91" s="60"/>
      <c r="K91" s="60"/>
      <c r="L91" s="60"/>
      <c r="M91" s="83"/>
      <c r="N91" s="60"/>
      <c r="O91" s="60"/>
      <c r="P91" s="60"/>
      <c r="Q91" s="60"/>
      <c r="R91" s="60"/>
      <c r="S91" s="60"/>
      <c r="T91" s="60"/>
      <c r="U91" s="60"/>
      <c r="V91" s="60"/>
      <c r="W91" s="83"/>
      <c r="X91" s="46" t="s">
        <v>759</v>
      </c>
      <c r="Y91" s="12" t="s">
        <v>779</v>
      </c>
    </row>
    <row r="92" spans="1:25" ht="360" hidden="1" x14ac:dyDescent="0.25">
      <c r="A92" s="22"/>
      <c r="B92" s="23"/>
      <c r="C92" s="23"/>
      <c r="D92" s="29" t="s">
        <v>433</v>
      </c>
      <c r="E92" s="66" t="s">
        <v>229</v>
      </c>
      <c r="F92" s="24" t="s">
        <v>431</v>
      </c>
      <c r="G92" s="91"/>
      <c r="H92" s="91"/>
      <c r="I92" s="91"/>
      <c r="J92" s="60"/>
      <c r="K92" s="60"/>
      <c r="L92" s="60"/>
      <c r="M92" s="83"/>
      <c r="N92" s="60"/>
      <c r="O92" s="60"/>
      <c r="P92" s="60"/>
      <c r="Q92" s="60"/>
      <c r="R92" s="60"/>
      <c r="S92" s="60"/>
      <c r="T92" s="60"/>
      <c r="U92" s="60"/>
      <c r="V92" s="60"/>
      <c r="W92" s="83"/>
      <c r="X92" s="46" t="s">
        <v>759</v>
      </c>
      <c r="Y92" s="12" t="s">
        <v>779</v>
      </c>
    </row>
    <row r="93" spans="1:25" ht="120" hidden="1" x14ac:dyDescent="0.25">
      <c r="A93" s="22"/>
      <c r="B93" s="23"/>
      <c r="C93" s="23"/>
      <c r="D93" s="29" t="s">
        <v>433</v>
      </c>
      <c r="E93" s="66" t="s">
        <v>230</v>
      </c>
      <c r="F93" s="24" t="s">
        <v>225</v>
      </c>
      <c r="G93" s="83"/>
      <c r="H93" s="86"/>
      <c r="I93" s="86"/>
      <c r="J93" s="60"/>
      <c r="K93" s="60"/>
      <c r="L93" s="60"/>
      <c r="M93" s="83"/>
      <c r="N93" s="60"/>
      <c r="O93" s="60"/>
      <c r="P93" s="60"/>
      <c r="Q93" s="60"/>
      <c r="R93" s="60"/>
      <c r="S93" s="60"/>
      <c r="T93" s="60"/>
      <c r="U93" s="60"/>
      <c r="V93" s="60"/>
      <c r="W93" s="83"/>
      <c r="X93" s="46" t="s">
        <v>759</v>
      </c>
      <c r="Y93" s="12" t="s">
        <v>779</v>
      </c>
    </row>
    <row r="94" spans="1:25" ht="105" hidden="1" x14ac:dyDescent="0.25">
      <c r="A94" s="22"/>
      <c r="B94" s="18"/>
      <c r="C94" s="18"/>
      <c r="D94" s="29" t="s">
        <v>433</v>
      </c>
      <c r="E94" s="66" t="s">
        <v>231</v>
      </c>
      <c r="F94" s="24" t="s">
        <v>226</v>
      </c>
      <c r="G94" s="87"/>
      <c r="H94" s="87"/>
      <c r="I94" s="87"/>
      <c r="J94" s="60"/>
      <c r="K94" s="60"/>
      <c r="L94" s="60"/>
      <c r="M94" s="83"/>
      <c r="N94" s="60"/>
      <c r="O94" s="60"/>
      <c r="P94" s="60"/>
      <c r="Q94" s="60"/>
      <c r="R94" s="60"/>
      <c r="S94" s="60"/>
      <c r="T94" s="60"/>
      <c r="U94" s="60"/>
      <c r="V94" s="60"/>
      <c r="W94" s="83"/>
      <c r="X94" s="46" t="s">
        <v>759</v>
      </c>
      <c r="Y94" s="12" t="s">
        <v>779</v>
      </c>
    </row>
    <row r="95" spans="1:25" ht="195" hidden="1" x14ac:dyDescent="0.25">
      <c r="A95" s="9" t="s">
        <v>271</v>
      </c>
      <c r="B95" s="10" t="s">
        <v>196</v>
      </c>
      <c r="C95" s="190" t="s">
        <v>666</v>
      </c>
      <c r="D95" s="29" t="s">
        <v>433</v>
      </c>
      <c r="E95" s="66" t="s">
        <v>237</v>
      </c>
      <c r="F95" s="24" t="s">
        <v>233</v>
      </c>
      <c r="G95" s="89"/>
      <c r="H95" s="89"/>
      <c r="I95" s="89"/>
      <c r="J95" s="60"/>
      <c r="K95" s="60"/>
      <c r="L95" s="60"/>
      <c r="M95" s="83"/>
      <c r="N95" s="60"/>
      <c r="O95" s="60"/>
      <c r="P95" s="60"/>
      <c r="Q95" s="60"/>
      <c r="R95" s="60"/>
      <c r="S95" s="60"/>
      <c r="T95" s="60"/>
      <c r="U95" s="60"/>
      <c r="V95" s="60"/>
      <c r="W95" s="83"/>
      <c r="X95" s="46" t="s">
        <v>759</v>
      </c>
      <c r="Y95" s="12" t="s">
        <v>779</v>
      </c>
    </row>
    <row r="96" spans="1:25" ht="89.25" hidden="1" x14ac:dyDescent="0.25">
      <c r="A96" s="22"/>
      <c r="B96" s="23"/>
      <c r="C96" s="23"/>
      <c r="D96" s="29" t="s">
        <v>433</v>
      </c>
      <c r="E96" s="66" t="s">
        <v>238</v>
      </c>
      <c r="F96" s="24" t="s">
        <v>234</v>
      </c>
      <c r="G96" s="89"/>
      <c r="H96" s="89"/>
      <c r="I96" s="89"/>
      <c r="J96" s="60"/>
      <c r="K96" s="60"/>
      <c r="L96" s="60"/>
      <c r="M96" s="83"/>
      <c r="N96" s="60"/>
      <c r="O96" s="60"/>
      <c r="P96" s="60"/>
      <c r="Q96" s="60"/>
      <c r="R96" s="60"/>
      <c r="S96" s="60"/>
      <c r="T96" s="60"/>
      <c r="U96" s="60"/>
      <c r="V96" s="60"/>
      <c r="W96" s="83"/>
      <c r="X96" s="46" t="s">
        <v>759</v>
      </c>
      <c r="Y96" s="12" t="s">
        <v>779</v>
      </c>
    </row>
    <row r="97" spans="1:25" ht="89.25" hidden="1" x14ac:dyDescent="0.25">
      <c r="A97" s="22"/>
      <c r="B97" s="23"/>
      <c r="C97" s="23"/>
      <c r="D97" s="29" t="s">
        <v>433</v>
      </c>
      <c r="E97" s="66" t="s">
        <v>239</v>
      </c>
      <c r="F97" s="24" t="s">
        <v>235</v>
      </c>
      <c r="G97" s="89"/>
      <c r="H97" s="89"/>
      <c r="I97" s="89"/>
      <c r="J97" s="60"/>
      <c r="K97" s="60"/>
      <c r="L97" s="60"/>
      <c r="M97" s="83"/>
      <c r="N97" s="60"/>
      <c r="O97" s="60"/>
      <c r="P97" s="60"/>
      <c r="Q97" s="60"/>
      <c r="R97" s="60"/>
      <c r="S97" s="60"/>
      <c r="T97" s="60"/>
      <c r="U97" s="60"/>
      <c r="V97" s="60"/>
      <c r="W97" s="83"/>
      <c r="X97" s="46" t="s">
        <v>759</v>
      </c>
      <c r="Y97" s="12" t="s">
        <v>779</v>
      </c>
    </row>
    <row r="98" spans="1:25" ht="89.25" hidden="1" x14ac:dyDescent="0.25">
      <c r="A98" s="198"/>
      <c r="B98" s="18"/>
      <c r="C98" s="18"/>
      <c r="D98" s="29" t="s">
        <v>433</v>
      </c>
      <c r="E98" s="66" t="s">
        <v>240</v>
      </c>
      <c r="F98" s="24" t="s">
        <v>236</v>
      </c>
      <c r="G98" s="89"/>
      <c r="H98" s="89"/>
      <c r="I98" s="89"/>
      <c r="J98" s="60"/>
      <c r="K98" s="60"/>
      <c r="L98" s="60"/>
      <c r="M98" s="83"/>
      <c r="N98" s="60"/>
      <c r="O98" s="60"/>
      <c r="P98" s="60"/>
      <c r="Q98" s="60"/>
      <c r="R98" s="60"/>
      <c r="S98" s="60"/>
      <c r="T98" s="60"/>
      <c r="U98" s="60"/>
      <c r="V98" s="60"/>
      <c r="W98" s="83"/>
      <c r="X98" s="46" t="s">
        <v>759</v>
      </c>
      <c r="Y98" s="12" t="s">
        <v>779</v>
      </c>
    </row>
    <row r="99" spans="1:25" ht="150" hidden="1" x14ac:dyDescent="0.25">
      <c r="A99" s="9" t="s">
        <v>272</v>
      </c>
      <c r="B99" s="10" t="s">
        <v>197</v>
      </c>
      <c r="C99" s="10" t="s">
        <v>241</v>
      </c>
      <c r="D99" s="29" t="s">
        <v>433</v>
      </c>
      <c r="E99" s="66" t="s">
        <v>242</v>
      </c>
      <c r="F99" s="24" t="s">
        <v>432</v>
      </c>
      <c r="G99" s="89"/>
      <c r="H99" s="89"/>
      <c r="I99" s="89"/>
      <c r="J99" s="60"/>
      <c r="K99" s="60"/>
      <c r="L99" s="60"/>
      <c r="M99" s="83"/>
      <c r="N99" s="60"/>
      <c r="O99" s="60"/>
      <c r="P99" s="60"/>
      <c r="Q99" s="60"/>
      <c r="R99" s="60"/>
      <c r="S99" s="60"/>
      <c r="T99" s="60"/>
      <c r="U99" s="60"/>
      <c r="V99" s="60"/>
      <c r="W99" s="83"/>
      <c r="X99" s="46" t="s">
        <v>759</v>
      </c>
      <c r="Y99" s="12" t="s">
        <v>779</v>
      </c>
    </row>
    <row r="100" spans="1:25" ht="90" hidden="1" x14ac:dyDescent="0.25">
      <c r="A100" s="22"/>
      <c r="B100" s="23"/>
      <c r="C100" s="23"/>
      <c r="D100" s="29" t="s">
        <v>433</v>
      </c>
      <c r="E100" s="66" t="s">
        <v>243</v>
      </c>
      <c r="F100" s="24" t="s">
        <v>432</v>
      </c>
      <c r="G100" s="89"/>
      <c r="H100" s="89"/>
      <c r="I100" s="89"/>
      <c r="J100" s="60"/>
      <c r="K100" s="60"/>
      <c r="L100" s="60"/>
      <c r="M100" s="83"/>
      <c r="N100" s="60"/>
      <c r="O100" s="60"/>
      <c r="P100" s="60"/>
      <c r="Q100" s="60"/>
      <c r="R100" s="60"/>
      <c r="S100" s="60"/>
      <c r="T100" s="60"/>
      <c r="U100" s="60"/>
      <c r="V100" s="60"/>
      <c r="W100" s="83"/>
      <c r="X100" s="46" t="s">
        <v>759</v>
      </c>
      <c r="Y100" s="12" t="s">
        <v>779</v>
      </c>
    </row>
    <row r="101" spans="1:25" ht="105" hidden="1" x14ac:dyDescent="0.25">
      <c r="A101" s="22"/>
      <c r="B101" s="23"/>
      <c r="C101" s="23"/>
      <c r="D101" s="29" t="s">
        <v>433</v>
      </c>
      <c r="E101" s="66" t="s">
        <v>244</v>
      </c>
      <c r="F101" s="24" t="s">
        <v>247</v>
      </c>
      <c r="G101" s="89"/>
      <c r="H101" s="89"/>
      <c r="I101" s="89"/>
      <c r="J101" s="60"/>
      <c r="K101" s="60"/>
      <c r="L101" s="60"/>
      <c r="M101" s="83"/>
      <c r="N101" s="60"/>
      <c r="O101" s="60"/>
      <c r="P101" s="60"/>
      <c r="Q101" s="60"/>
      <c r="R101" s="60"/>
      <c r="S101" s="60"/>
      <c r="T101" s="60"/>
      <c r="U101" s="60"/>
      <c r="V101" s="60"/>
      <c r="W101" s="83"/>
      <c r="X101" s="46" t="s">
        <v>759</v>
      </c>
      <c r="Y101" s="12" t="s">
        <v>779</v>
      </c>
    </row>
    <row r="102" spans="1:25" ht="89.25" hidden="1" x14ac:dyDescent="0.25">
      <c r="A102" s="22"/>
      <c r="B102" s="23"/>
      <c r="C102" s="23"/>
      <c r="D102" s="29" t="s">
        <v>433</v>
      </c>
      <c r="E102" s="66" t="s">
        <v>245</v>
      </c>
      <c r="F102" s="24" t="s">
        <v>248</v>
      </c>
      <c r="G102" s="89"/>
      <c r="H102" s="89"/>
      <c r="I102" s="89"/>
      <c r="J102" s="60"/>
      <c r="K102" s="60"/>
      <c r="L102" s="60"/>
      <c r="M102" s="83"/>
      <c r="N102" s="60"/>
      <c r="O102" s="60"/>
      <c r="P102" s="60"/>
      <c r="Q102" s="60"/>
      <c r="R102" s="60"/>
      <c r="S102" s="60"/>
      <c r="T102" s="60"/>
      <c r="U102" s="60"/>
      <c r="V102" s="60"/>
      <c r="W102" s="83"/>
      <c r="X102" s="46" t="s">
        <v>759</v>
      </c>
      <c r="Y102" s="12" t="s">
        <v>779</v>
      </c>
    </row>
    <row r="103" spans="1:25" ht="90" hidden="1" x14ac:dyDescent="0.25">
      <c r="A103" s="22"/>
      <c r="B103" s="23"/>
      <c r="C103" s="23"/>
      <c r="D103" s="29" t="s">
        <v>433</v>
      </c>
      <c r="E103" s="66" t="s">
        <v>246</v>
      </c>
      <c r="F103" s="24" t="s">
        <v>249</v>
      </c>
      <c r="G103" s="89"/>
      <c r="H103" s="89"/>
      <c r="I103" s="89"/>
      <c r="J103" s="60"/>
      <c r="K103" s="60"/>
      <c r="L103" s="60"/>
      <c r="M103" s="83"/>
      <c r="N103" s="60"/>
      <c r="O103" s="60"/>
      <c r="P103" s="60"/>
      <c r="Q103" s="60"/>
      <c r="R103" s="60"/>
      <c r="S103" s="60"/>
      <c r="T103" s="60"/>
      <c r="U103" s="60"/>
      <c r="V103" s="60"/>
      <c r="W103" s="83"/>
      <c r="X103" s="46" t="s">
        <v>759</v>
      </c>
      <c r="Y103" s="12" t="s">
        <v>779</v>
      </c>
    </row>
    <row r="104" spans="1:25" ht="105" hidden="1" x14ac:dyDescent="0.25">
      <c r="A104" s="22"/>
      <c r="B104" s="23"/>
      <c r="C104" s="23"/>
      <c r="D104" s="29" t="s">
        <v>433</v>
      </c>
      <c r="E104" s="66" t="s">
        <v>250</v>
      </c>
      <c r="F104" s="24" t="s">
        <v>434</v>
      </c>
      <c r="G104" s="89"/>
      <c r="H104" s="89"/>
      <c r="I104" s="89"/>
      <c r="J104" s="60"/>
      <c r="K104" s="60"/>
      <c r="L104" s="60"/>
      <c r="M104" s="83"/>
      <c r="N104" s="60"/>
      <c r="O104" s="60"/>
      <c r="P104" s="60"/>
      <c r="Q104" s="60"/>
      <c r="R104" s="60"/>
      <c r="S104" s="60"/>
      <c r="T104" s="60"/>
      <c r="U104" s="60"/>
      <c r="V104" s="60"/>
      <c r="W104" s="83"/>
      <c r="X104" s="46" t="s">
        <v>759</v>
      </c>
      <c r="Y104" s="12" t="s">
        <v>779</v>
      </c>
    </row>
    <row r="105" spans="1:25" ht="135" hidden="1" x14ac:dyDescent="0.25">
      <c r="A105" s="22"/>
      <c r="B105" s="23"/>
      <c r="C105" s="23"/>
      <c r="D105" s="29" t="s">
        <v>433</v>
      </c>
      <c r="E105" s="66" t="s">
        <v>251</v>
      </c>
      <c r="F105" s="24" t="s">
        <v>809</v>
      </c>
      <c r="G105" s="89"/>
      <c r="H105" s="89"/>
      <c r="I105" s="89"/>
      <c r="J105" s="60"/>
      <c r="K105" s="60"/>
      <c r="L105" s="60"/>
      <c r="M105" s="83"/>
      <c r="N105" s="60"/>
      <c r="O105" s="60"/>
      <c r="P105" s="60"/>
      <c r="Q105" s="60"/>
      <c r="R105" s="60"/>
      <c r="S105" s="60"/>
      <c r="T105" s="60"/>
      <c r="U105" s="60"/>
      <c r="V105" s="60"/>
      <c r="W105" s="83"/>
      <c r="X105" s="46" t="s">
        <v>759</v>
      </c>
      <c r="Y105" s="12" t="s">
        <v>779</v>
      </c>
    </row>
    <row r="106" spans="1:25" ht="89.25" hidden="1" x14ac:dyDescent="0.25">
      <c r="A106" s="198"/>
      <c r="B106" s="18"/>
      <c r="C106" s="18"/>
      <c r="D106" s="29" t="s">
        <v>433</v>
      </c>
      <c r="E106" s="66" t="s">
        <v>253</v>
      </c>
      <c r="F106" s="24" t="s">
        <v>252</v>
      </c>
      <c r="G106" s="89"/>
      <c r="H106" s="89"/>
      <c r="I106" s="89"/>
      <c r="J106" s="60"/>
      <c r="K106" s="60"/>
      <c r="L106" s="60"/>
      <c r="M106" s="83"/>
      <c r="N106" s="60"/>
      <c r="O106" s="60"/>
      <c r="P106" s="60"/>
      <c r="Q106" s="60"/>
      <c r="R106" s="60"/>
      <c r="S106" s="60"/>
      <c r="T106" s="60"/>
      <c r="U106" s="60"/>
      <c r="V106" s="60"/>
      <c r="W106" s="83"/>
      <c r="X106" s="46" t="s">
        <v>759</v>
      </c>
      <c r="Y106" s="12" t="s">
        <v>779</v>
      </c>
    </row>
    <row r="107" spans="1:25" ht="150" hidden="1" x14ac:dyDescent="0.25">
      <c r="A107" s="9" t="s">
        <v>273</v>
      </c>
      <c r="B107" s="10" t="s">
        <v>198</v>
      </c>
      <c r="C107" s="10" t="s">
        <v>254</v>
      </c>
      <c r="D107" s="29" t="s">
        <v>433</v>
      </c>
      <c r="E107" s="66" t="s">
        <v>256</v>
      </c>
      <c r="F107" s="24" t="s">
        <v>255</v>
      </c>
      <c r="G107" s="89"/>
      <c r="H107" s="89"/>
      <c r="I107" s="89"/>
      <c r="J107" s="60"/>
      <c r="K107" s="60"/>
      <c r="L107" s="60"/>
      <c r="M107" s="83"/>
      <c r="N107" s="60"/>
      <c r="O107" s="60"/>
      <c r="P107" s="60"/>
      <c r="Q107" s="60"/>
      <c r="R107" s="60"/>
      <c r="S107" s="60"/>
      <c r="T107" s="60"/>
      <c r="U107" s="60"/>
      <c r="V107" s="60"/>
      <c r="W107" s="83"/>
      <c r="X107" s="46" t="s">
        <v>759</v>
      </c>
      <c r="Y107" s="12" t="s">
        <v>779</v>
      </c>
    </row>
    <row r="108" spans="1:25" ht="89.25" hidden="1" x14ac:dyDescent="0.25">
      <c r="A108" s="198"/>
      <c r="B108" s="18"/>
      <c r="C108" s="18"/>
      <c r="D108" s="29" t="s">
        <v>433</v>
      </c>
      <c r="E108" s="66" t="s">
        <v>257</v>
      </c>
      <c r="F108" s="201" t="s">
        <v>258</v>
      </c>
      <c r="G108" s="91"/>
      <c r="H108" s="91"/>
      <c r="I108" s="91"/>
      <c r="J108" s="60"/>
      <c r="K108" s="60"/>
      <c r="L108" s="60"/>
      <c r="M108" s="83"/>
      <c r="N108" s="60"/>
      <c r="O108" s="60"/>
      <c r="P108" s="60"/>
      <c r="Q108" s="60"/>
      <c r="R108" s="60"/>
      <c r="S108" s="60"/>
      <c r="T108" s="60"/>
      <c r="U108" s="60"/>
      <c r="V108" s="60"/>
      <c r="W108" s="83"/>
      <c r="X108" s="46" t="s">
        <v>759</v>
      </c>
      <c r="Y108" s="12" t="s">
        <v>779</v>
      </c>
    </row>
    <row r="109" spans="1:25" ht="15" hidden="1" x14ac:dyDescent="0.25">
      <c r="A109" s="194" t="s">
        <v>37</v>
      </c>
      <c r="B109" s="46" t="s">
        <v>26</v>
      </c>
      <c r="C109" s="307" t="s">
        <v>302</v>
      </c>
      <c r="D109" s="308"/>
      <c r="E109" s="308"/>
      <c r="F109" s="308"/>
      <c r="G109" s="308"/>
      <c r="H109" s="308"/>
      <c r="I109" s="291"/>
      <c r="J109" s="291"/>
      <c r="K109" s="291"/>
      <c r="L109" s="291"/>
      <c r="M109" s="291"/>
      <c r="N109" s="291"/>
      <c r="O109" s="291"/>
      <c r="P109" s="291"/>
      <c r="Q109" s="291"/>
      <c r="R109" s="291"/>
      <c r="S109" s="291"/>
      <c r="T109" s="291"/>
      <c r="U109" s="291"/>
      <c r="V109" s="291"/>
      <c r="W109" s="292"/>
      <c r="X109" s="12"/>
      <c r="Y109" s="12"/>
    </row>
    <row r="110" spans="1:25" s="56" customFormat="1" ht="195" hidden="1" x14ac:dyDescent="0.25">
      <c r="A110" s="9" t="s">
        <v>259</v>
      </c>
      <c r="B110" s="66" t="s">
        <v>278</v>
      </c>
      <c r="C110" s="66" t="s">
        <v>721</v>
      </c>
      <c r="D110" s="29" t="s">
        <v>593</v>
      </c>
      <c r="E110" s="66" t="s">
        <v>281</v>
      </c>
      <c r="F110" s="66" t="s">
        <v>294</v>
      </c>
      <c r="G110" s="83" t="s">
        <v>289</v>
      </c>
      <c r="H110" s="86" t="s">
        <v>608</v>
      </c>
      <c r="I110" s="86">
        <v>100</v>
      </c>
      <c r="J110" s="83">
        <v>100</v>
      </c>
      <c r="K110" s="83"/>
      <c r="L110" s="83"/>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05" hidden="1" x14ac:dyDescent="0.25">
      <c r="A111" s="9" t="s">
        <v>279</v>
      </c>
      <c r="B111" s="66" t="s">
        <v>280</v>
      </c>
      <c r="C111" s="21" t="s">
        <v>595</v>
      </c>
      <c r="D111" s="29" t="s">
        <v>596</v>
      </c>
      <c r="E111" s="66" t="s">
        <v>282</v>
      </c>
      <c r="F111" s="66" t="s">
        <v>453</v>
      </c>
      <c r="G111" s="83" t="s">
        <v>444</v>
      </c>
      <c r="H111" s="86" t="s">
        <v>597</v>
      </c>
      <c r="I111" s="86">
        <v>3</v>
      </c>
      <c r="J111" s="83">
        <v>3</v>
      </c>
      <c r="K111" s="83"/>
      <c r="L111" s="83"/>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78.75" hidden="1" x14ac:dyDescent="0.25">
      <c r="A112" s="9" t="s">
        <v>283</v>
      </c>
      <c r="B112" s="66" t="s">
        <v>284</v>
      </c>
      <c r="C112" s="66" t="s">
        <v>598</v>
      </c>
      <c r="D112" s="29" t="s">
        <v>599</v>
      </c>
      <c r="E112" s="66" t="s">
        <v>694</v>
      </c>
      <c r="F112" s="66" t="s">
        <v>301</v>
      </c>
      <c r="G112" s="83" t="s">
        <v>445</v>
      </c>
      <c r="H112" s="86" t="s">
        <v>600</v>
      </c>
      <c r="I112" s="115">
        <v>80</v>
      </c>
      <c r="J112" s="116">
        <v>80</v>
      </c>
      <c r="K112" s="116"/>
      <c r="L112" s="116"/>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10" hidden="1" x14ac:dyDescent="0.25">
      <c r="A113" s="57" t="s">
        <v>285</v>
      </c>
      <c r="B113" s="66" t="s">
        <v>288</v>
      </c>
      <c r="C113" s="66" t="s">
        <v>601</v>
      </c>
      <c r="D113" s="29" t="s">
        <v>593</v>
      </c>
      <c r="E113" s="66" t="s">
        <v>286</v>
      </c>
      <c r="F113" s="66" t="s">
        <v>435</v>
      </c>
      <c r="G113" s="83" t="s">
        <v>602</v>
      </c>
      <c r="H113" s="86" t="s">
        <v>603</v>
      </c>
      <c r="I113" s="115">
        <v>15</v>
      </c>
      <c r="J113" s="116">
        <v>15</v>
      </c>
      <c r="K113" s="116"/>
      <c r="L113" s="116"/>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hidden="1" x14ac:dyDescent="0.25">
      <c r="A114" s="9" t="s">
        <v>292</v>
      </c>
      <c r="B114" s="66" t="s">
        <v>293</v>
      </c>
      <c r="C114" s="66" t="s">
        <v>291</v>
      </c>
      <c r="D114" s="29" t="s">
        <v>593</v>
      </c>
      <c r="E114" s="66" t="s">
        <v>295</v>
      </c>
      <c r="F114" s="66" t="s">
        <v>290</v>
      </c>
      <c r="G114" s="83" t="s">
        <v>604</v>
      </c>
      <c r="H114" s="86" t="s">
        <v>605</v>
      </c>
      <c r="I114" s="115">
        <v>45</v>
      </c>
      <c r="J114" s="116">
        <v>68</v>
      </c>
      <c r="K114" s="116"/>
      <c r="L114" s="116"/>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20" hidden="1" x14ac:dyDescent="0.25">
      <c r="A115" s="9" t="s">
        <v>297</v>
      </c>
      <c r="B115" s="66" t="s">
        <v>296</v>
      </c>
      <c r="C115" s="66" t="s">
        <v>722</v>
      </c>
      <c r="D115" s="29" t="s">
        <v>593</v>
      </c>
      <c r="E115" s="66" t="s">
        <v>695</v>
      </c>
      <c r="F115" s="24" t="s">
        <v>287</v>
      </c>
      <c r="G115" s="83" t="s">
        <v>606</v>
      </c>
      <c r="H115" s="86" t="s">
        <v>607</v>
      </c>
      <c r="I115" s="115">
        <v>1</v>
      </c>
      <c r="J115" s="116">
        <v>1</v>
      </c>
      <c r="K115" s="116"/>
      <c r="L115" s="116"/>
      <c r="M115" s="116">
        <v>1</v>
      </c>
      <c r="N115" s="116">
        <v>2</v>
      </c>
      <c r="O115" s="116">
        <v>2</v>
      </c>
      <c r="P115" s="116">
        <v>3</v>
      </c>
      <c r="Q115" s="116">
        <v>3</v>
      </c>
      <c r="R115" s="116">
        <v>3</v>
      </c>
      <c r="S115" s="116">
        <v>4</v>
      </c>
      <c r="T115" s="116">
        <v>4</v>
      </c>
      <c r="U115" s="116">
        <v>4</v>
      </c>
      <c r="V115" s="116">
        <v>5</v>
      </c>
      <c r="W115" s="116">
        <v>5</v>
      </c>
      <c r="X115" s="46" t="s">
        <v>759</v>
      </c>
      <c r="Y115" s="12" t="s">
        <v>594</v>
      </c>
    </row>
    <row r="116" spans="1:25" x14ac:dyDescent="0.25">
      <c r="A116" s="195"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customHeight="1" x14ac:dyDescent="0.25">
      <c r="A117" s="69" t="s">
        <v>300</v>
      </c>
      <c r="B117" s="190" t="s">
        <v>303</v>
      </c>
      <c r="C117" s="190" t="s">
        <v>443</v>
      </c>
      <c r="D117" s="70" t="s">
        <v>305</v>
      </c>
      <c r="E117" s="24" t="s">
        <v>304</v>
      </c>
      <c r="F117" s="182" t="s">
        <v>567</v>
      </c>
      <c r="G117" s="126" t="s">
        <v>321</v>
      </c>
      <c r="H117" s="134" t="s">
        <v>751</v>
      </c>
      <c r="I117" s="133">
        <v>30</v>
      </c>
      <c r="J117" s="127">
        <v>35</v>
      </c>
      <c r="K117" s="127"/>
      <c r="L117" s="127"/>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customHeight="1" x14ac:dyDescent="0.25">
      <c r="A118" s="73"/>
      <c r="B118" s="55"/>
      <c r="C118" s="55"/>
      <c r="D118" s="70" t="s">
        <v>305</v>
      </c>
      <c r="E118" s="24" t="s">
        <v>308</v>
      </c>
      <c r="F118" s="182" t="s">
        <v>568</v>
      </c>
      <c r="G118" s="126" t="s">
        <v>322</v>
      </c>
      <c r="H118" s="134" t="s">
        <v>569</v>
      </c>
      <c r="I118" s="133">
        <v>20</v>
      </c>
      <c r="J118" s="127">
        <v>20</v>
      </c>
      <c r="K118" s="127"/>
      <c r="L118" s="127"/>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customHeight="1" x14ac:dyDescent="0.25">
      <c r="A119" s="74" t="s">
        <v>307</v>
      </c>
      <c r="B119" s="24" t="s">
        <v>306</v>
      </c>
      <c r="C119" s="24" t="s">
        <v>730</v>
      </c>
      <c r="D119" s="70" t="s">
        <v>305</v>
      </c>
      <c r="E119" s="24" t="s">
        <v>570</v>
      </c>
      <c r="F119" s="182" t="s">
        <v>309</v>
      </c>
      <c r="G119" s="126" t="s">
        <v>323</v>
      </c>
      <c r="H119" s="134" t="s">
        <v>571</v>
      </c>
      <c r="I119" s="133">
        <v>3</v>
      </c>
      <c r="J119" s="127">
        <v>5</v>
      </c>
      <c r="K119" s="127"/>
      <c r="L119" s="127"/>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x14ac:dyDescent="0.25">
      <c r="A120" s="75" t="s">
        <v>310</v>
      </c>
      <c r="B120" s="190" t="s">
        <v>311</v>
      </c>
      <c r="C120" s="190" t="s">
        <v>609</v>
      </c>
      <c r="D120" s="70" t="s">
        <v>305</v>
      </c>
      <c r="E120" s="24" t="s">
        <v>313</v>
      </c>
      <c r="F120" s="182" t="s">
        <v>312</v>
      </c>
      <c r="G120" s="126" t="s">
        <v>324</v>
      </c>
      <c r="H120" s="134" t="s">
        <v>572</v>
      </c>
      <c r="I120" s="133">
        <v>8</v>
      </c>
      <c r="J120" s="127">
        <v>8</v>
      </c>
      <c r="K120" s="127"/>
      <c r="L120" s="127"/>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customHeight="1" x14ac:dyDescent="0.25">
      <c r="A121" s="76"/>
      <c r="B121" s="55"/>
      <c r="C121" s="55"/>
      <c r="D121" s="70" t="s">
        <v>305</v>
      </c>
      <c r="E121" s="24" t="s">
        <v>314</v>
      </c>
      <c r="F121" s="182" t="s">
        <v>573</v>
      </c>
      <c r="G121" s="126" t="s">
        <v>325</v>
      </c>
      <c r="H121" s="134" t="s">
        <v>574</v>
      </c>
      <c r="I121" s="133">
        <v>95</v>
      </c>
      <c r="J121" s="127">
        <v>95</v>
      </c>
      <c r="K121" s="127"/>
      <c r="L121" s="127"/>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157.5" x14ac:dyDescent="0.25">
      <c r="A122" s="69" t="s">
        <v>315</v>
      </c>
      <c r="B122" s="190" t="s">
        <v>316</v>
      </c>
      <c r="C122" s="190" t="s">
        <v>447</v>
      </c>
      <c r="D122" s="70" t="s">
        <v>305</v>
      </c>
      <c r="E122" s="24" t="s">
        <v>317</v>
      </c>
      <c r="F122" s="24" t="s">
        <v>670</v>
      </c>
      <c r="G122" s="126" t="s">
        <v>326</v>
      </c>
      <c r="H122" s="134" t="s">
        <v>446</v>
      </c>
      <c r="I122" s="133">
        <v>30</v>
      </c>
      <c r="J122" s="127">
        <v>32</v>
      </c>
      <c r="K122" s="127"/>
      <c r="L122" s="127"/>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customHeight="1" x14ac:dyDescent="0.25">
      <c r="A123" s="77"/>
      <c r="B123" s="52"/>
      <c r="C123" s="52"/>
      <c r="D123" s="193" t="s">
        <v>305</v>
      </c>
      <c r="E123" s="190" t="s">
        <v>575</v>
      </c>
      <c r="F123" s="190" t="s">
        <v>810</v>
      </c>
      <c r="G123" s="126" t="s">
        <v>333</v>
      </c>
      <c r="H123" s="134" t="s">
        <v>671</v>
      </c>
      <c r="I123" s="133">
        <v>0</v>
      </c>
      <c r="J123" s="127">
        <v>0</v>
      </c>
      <c r="K123" s="127"/>
      <c r="L123" s="127"/>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customHeight="1" x14ac:dyDescent="0.25">
      <c r="A124" s="77"/>
      <c r="B124" s="52"/>
      <c r="C124" s="52"/>
      <c r="D124" s="78"/>
      <c r="E124" s="55"/>
      <c r="F124" s="55"/>
      <c r="G124" s="126" t="s">
        <v>334</v>
      </c>
      <c r="H124" s="134" t="s">
        <v>672</v>
      </c>
      <c r="I124" s="133">
        <v>0</v>
      </c>
      <c r="J124" s="127">
        <v>0</v>
      </c>
      <c r="K124" s="127"/>
      <c r="L124" s="127"/>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x14ac:dyDescent="0.25">
      <c r="A125" s="73"/>
      <c r="B125" s="55"/>
      <c r="C125" s="55"/>
      <c r="D125" s="70" t="s">
        <v>305</v>
      </c>
      <c r="E125" s="24" t="s">
        <v>576</v>
      </c>
      <c r="F125" s="24" t="s">
        <v>577</v>
      </c>
      <c r="G125" s="126" t="s">
        <v>586</v>
      </c>
      <c r="H125" s="134" t="s">
        <v>611</v>
      </c>
      <c r="I125" s="133">
        <v>80</v>
      </c>
      <c r="J125" s="127">
        <v>80</v>
      </c>
      <c r="K125" s="127"/>
      <c r="L125" s="127"/>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customHeight="1" x14ac:dyDescent="0.25">
      <c r="A126" s="197" t="s">
        <v>319</v>
      </c>
      <c r="B126" s="24" t="s">
        <v>318</v>
      </c>
      <c r="C126" s="24" t="s">
        <v>610</v>
      </c>
      <c r="D126" s="70" t="s">
        <v>305</v>
      </c>
      <c r="E126" s="24" t="s">
        <v>320</v>
      </c>
      <c r="F126" s="24" t="s">
        <v>752</v>
      </c>
      <c r="G126" s="126" t="s">
        <v>587</v>
      </c>
      <c r="H126" s="134" t="s">
        <v>676</v>
      </c>
      <c r="I126" s="126">
        <v>40</v>
      </c>
      <c r="J126" s="126">
        <v>40</v>
      </c>
      <c r="K126" s="126"/>
      <c r="L126" s="126"/>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customHeight="1" x14ac:dyDescent="0.25">
      <c r="A127" s="75" t="s">
        <v>327</v>
      </c>
      <c r="B127" s="190" t="s">
        <v>328</v>
      </c>
      <c r="C127" s="190" t="s">
        <v>668</v>
      </c>
      <c r="D127" s="70" t="s">
        <v>305</v>
      </c>
      <c r="E127" s="24" t="s">
        <v>335</v>
      </c>
      <c r="F127" s="24" t="s">
        <v>578</v>
      </c>
      <c r="G127" s="126" t="s">
        <v>588</v>
      </c>
      <c r="H127" s="134" t="s">
        <v>579</v>
      </c>
      <c r="I127" s="133">
        <v>50</v>
      </c>
      <c r="J127" s="127">
        <v>50</v>
      </c>
      <c r="K127" s="127"/>
      <c r="L127" s="127"/>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customHeight="1" x14ac:dyDescent="0.25">
      <c r="A128" s="79"/>
      <c r="B128" s="52"/>
      <c r="C128" s="52"/>
      <c r="D128" s="70" t="s">
        <v>305</v>
      </c>
      <c r="E128" s="24" t="s">
        <v>580</v>
      </c>
      <c r="F128" s="24" t="s">
        <v>753</v>
      </c>
      <c r="G128" s="126" t="s">
        <v>589</v>
      </c>
      <c r="H128" s="134" t="s">
        <v>673</v>
      </c>
      <c r="I128" s="133">
        <v>50</v>
      </c>
      <c r="J128" s="127">
        <v>50</v>
      </c>
      <c r="K128" s="127"/>
      <c r="L128" s="127"/>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hidden="1" customHeight="1" x14ac:dyDescent="0.25">
      <c r="A129" s="79"/>
      <c r="B129" s="52"/>
      <c r="C129" s="52"/>
      <c r="D129" s="70" t="s">
        <v>771</v>
      </c>
      <c r="E129" s="24" t="s">
        <v>612</v>
      </c>
      <c r="F129" s="24" t="s">
        <v>613</v>
      </c>
      <c r="G129" s="126" t="s">
        <v>590</v>
      </c>
      <c r="H129" s="134" t="s">
        <v>772</v>
      </c>
      <c r="I129" s="133">
        <v>70</v>
      </c>
      <c r="J129" s="127">
        <v>73</v>
      </c>
      <c r="K129" s="127"/>
      <c r="L129" s="127"/>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hidden="1" customHeight="1" x14ac:dyDescent="0.25">
      <c r="A130" s="79"/>
      <c r="B130" s="52"/>
      <c r="C130" s="52"/>
      <c r="D130" s="70" t="s">
        <v>771</v>
      </c>
      <c r="E130" s="24" t="s">
        <v>614</v>
      </c>
      <c r="F130" s="24" t="s">
        <v>615</v>
      </c>
      <c r="G130" s="155" t="s">
        <v>617</v>
      </c>
      <c r="H130" s="155" t="s">
        <v>774</v>
      </c>
      <c r="I130" s="155">
        <v>0</v>
      </c>
      <c r="J130" s="155">
        <v>0.25</v>
      </c>
      <c r="K130" s="155"/>
      <c r="L130" s="155"/>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78" hidden="1" customHeight="1" x14ac:dyDescent="0.25">
      <c r="A131" s="76"/>
      <c r="B131" s="55"/>
      <c r="C131" s="55"/>
      <c r="D131" s="70" t="s">
        <v>771</v>
      </c>
      <c r="E131" s="24" t="s">
        <v>616</v>
      </c>
      <c r="F131" s="24" t="s">
        <v>619</v>
      </c>
      <c r="G131" s="156"/>
      <c r="H131" s="156"/>
      <c r="I131" s="156"/>
      <c r="J131" s="157"/>
      <c r="K131" s="157"/>
      <c r="L131" s="157"/>
      <c r="M131" s="156"/>
      <c r="N131" s="157"/>
      <c r="O131" s="157"/>
      <c r="P131" s="157"/>
      <c r="Q131" s="157"/>
      <c r="R131" s="157"/>
      <c r="S131" s="157"/>
      <c r="T131" s="157"/>
      <c r="U131" s="157"/>
      <c r="V131" s="157"/>
      <c r="W131" s="156"/>
      <c r="X131" s="46" t="s">
        <v>759</v>
      </c>
      <c r="Y131" s="71" t="s">
        <v>773</v>
      </c>
    </row>
    <row r="132" spans="1:26" s="72" customFormat="1" ht="141.75" x14ac:dyDescent="0.25">
      <c r="A132" s="69" t="s">
        <v>330</v>
      </c>
      <c r="B132" s="190" t="s">
        <v>329</v>
      </c>
      <c r="C132" s="190" t="s">
        <v>581</v>
      </c>
      <c r="D132" s="193" t="s">
        <v>305</v>
      </c>
      <c r="E132" s="190" t="s">
        <v>336</v>
      </c>
      <c r="F132" s="190" t="s">
        <v>723</v>
      </c>
      <c r="G132" s="126" t="s">
        <v>618</v>
      </c>
      <c r="H132" s="134" t="s">
        <v>674</v>
      </c>
      <c r="I132" s="133">
        <v>10</v>
      </c>
      <c r="J132" s="127">
        <v>10</v>
      </c>
      <c r="K132" s="127"/>
      <c r="L132" s="127"/>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x14ac:dyDescent="0.25">
      <c r="A133" s="73"/>
      <c r="B133" s="55"/>
      <c r="C133" s="55"/>
      <c r="D133" s="78"/>
      <c r="E133" s="55"/>
      <c r="F133" s="55"/>
      <c r="G133" s="126" t="s">
        <v>620</v>
      </c>
      <c r="H133" s="134" t="s">
        <v>667</v>
      </c>
      <c r="I133" s="133">
        <v>80</v>
      </c>
      <c r="J133" s="127">
        <v>80</v>
      </c>
      <c r="K133" s="127"/>
      <c r="L133" s="127"/>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x14ac:dyDescent="0.25">
      <c r="A134" s="74" t="s">
        <v>582</v>
      </c>
      <c r="B134" s="24" t="s">
        <v>583</v>
      </c>
      <c r="C134" s="24" t="s">
        <v>675</v>
      </c>
      <c r="D134" s="70" t="s">
        <v>305</v>
      </c>
      <c r="E134" s="24" t="s">
        <v>584</v>
      </c>
      <c r="F134" s="24" t="s">
        <v>585</v>
      </c>
      <c r="G134" s="126" t="s">
        <v>621</v>
      </c>
      <c r="H134" s="134" t="s">
        <v>669</v>
      </c>
      <c r="I134" s="133">
        <v>50</v>
      </c>
      <c r="J134" s="127">
        <v>50</v>
      </c>
      <c r="K134" s="127"/>
      <c r="L134" s="127"/>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hidden="1" x14ac:dyDescent="0.25">
      <c r="A135" s="69" t="s">
        <v>622</v>
      </c>
      <c r="B135" s="190" t="s">
        <v>624</v>
      </c>
      <c r="C135" s="190" t="s">
        <v>626</v>
      </c>
      <c r="D135" s="193" t="s">
        <v>771</v>
      </c>
      <c r="E135" s="190" t="s">
        <v>627</v>
      </c>
      <c r="F135" s="350" t="s">
        <v>626</v>
      </c>
      <c r="G135" s="126" t="s">
        <v>630</v>
      </c>
      <c r="H135" s="134" t="s">
        <v>775</v>
      </c>
      <c r="I135" s="133">
        <v>4</v>
      </c>
      <c r="J135" s="127">
        <v>5</v>
      </c>
      <c r="K135" s="127"/>
      <c r="L135" s="127"/>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hidden="1" x14ac:dyDescent="0.25">
      <c r="A136" s="77"/>
      <c r="B136" s="52"/>
      <c r="C136" s="52"/>
      <c r="D136" s="78"/>
      <c r="E136" s="191"/>
      <c r="F136" s="351"/>
      <c r="G136" s="126" t="s">
        <v>633</v>
      </c>
      <c r="H136" s="134" t="s">
        <v>776</v>
      </c>
      <c r="I136" s="133">
        <v>3</v>
      </c>
      <c r="J136" s="127">
        <v>5</v>
      </c>
      <c r="K136" s="127"/>
      <c r="L136" s="127"/>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hidden="1" x14ac:dyDescent="0.25">
      <c r="A137" s="77"/>
      <c r="B137" s="52"/>
      <c r="C137" s="52"/>
      <c r="D137" s="193"/>
      <c r="E137" s="191"/>
      <c r="F137" s="351"/>
      <c r="G137" s="126" t="s">
        <v>632</v>
      </c>
      <c r="H137" s="134" t="s">
        <v>780</v>
      </c>
      <c r="I137" s="134">
        <v>1.2</v>
      </c>
      <c r="J137" s="127">
        <v>3</v>
      </c>
      <c r="K137" s="127"/>
      <c r="L137" s="127"/>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hidden="1" x14ac:dyDescent="0.25">
      <c r="A138" s="73"/>
      <c r="B138" s="55"/>
      <c r="C138" s="55"/>
      <c r="D138" s="78" t="s">
        <v>782</v>
      </c>
      <c r="E138" s="192"/>
      <c r="F138" s="306"/>
      <c r="G138" s="126" t="s">
        <v>631</v>
      </c>
      <c r="H138" s="134" t="s">
        <v>783</v>
      </c>
      <c r="I138" s="133">
        <v>0</v>
      </c>
      <c r="J138" s="127">
        <v>3</v>
      </c>
      <c r="K138" s="127"/>
      <c r="L138" s="127"/>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hidden="1" x14ac:dyDescent="0.25">
      <c r="A139" s="69" t="s">
        <v>623</v>
      </c>
      <c r="B139" s="190" t="s">
        <v>625</v>
      </c>
      <c r="C139" s="190" t="s">
        <v>628</v>
      </c>
      <c r="D139" s="352" t="s">
        <v>771</v>
      </c>
      <c r="E139" s="190" t="s">
        <v>629</v>
      </c>
      <c r="F139" s="190" t="s">
        <v>628</v>
      </c>
      <c r="G139" s="126" t="s">
        <v>634</v>
      </c>
      <c r="H139" s="134" t="s">
        <v>777</v>
      </c>
      <c r="I139" s="133">
        <v>0</v>
      </c>
      <c r="J139" s="127">
        <v>1</v>
      </c>
      <c r="K139" s="127"/>
      <c r="L139" s="127"/>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hidden="1" x14ac:dyDescent="0.25">
      <c r="A140" s="77"/>
      <c r="B140" s="52"/>
      <c r="C140" s="52"/>
      <c r="D140" s="306"/>
      <c r="E140" s="52"/>
      <c r="F140" s="52"/>
      <c r="G140" s="126" t="s">
        <v>637</v>
      </c>
      <c r="H140" s="134" t="s">
        <v>778</v>
      </c>
      <c r="I140" s="133">
        <v>20</v>
      </c>
      <c r="J140" s="127">
        <v>30</v>
      </c>
      <c r="K140" s="127"/>
      <c r="L140" s="127"/>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hidden="1" customHeight="1" x14ac:dyDescent="0.25">
      <c r="A141" s="77"/>
      <c r="B141" s="52"/>
      <c r="C141" s="52"/>
      <c r="D141" s="352" t="s">
        <v>782</v>
      </c>
      <c r="E141" s="52"/>
      <c r="F141" s="52"/>
      <c r="G141" s="126" t="s">
        <v>636</v>
      </c>
      <c r="H141" s="134" t="s">
        <v>789</v>
      </c>
      <c r="I141" s="133">
        <v>5</v>
      </c>
      <c r="J141" s="127">
        <v>7</v>
      </c>
      <c r="K141" s="127"/>
      <c r="L141" s="127"/>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hidden="1" x14ac:dyDescent="0.25">
      <c r="A142" s="73"/>
      <c r="B142" s="55"/>
      <c r="C142" s="55"/>
      <c r="D142" s="306"/>
      <c r="E142" s="192"/>
      <c r="F142" s="55"/>
      <c r="G142" s="126" t="s">
        <v>635</v>
      </c>
      <c r="H142" s="134" t="s">
        <v>784</v>
      </c>
      <c r="I142" s="133">
        <v>0</v>
      </c>
      <c r="J142" s="127">
        <v>5</v>
      </c>
      <c r="K142" s="127"/>
      <c r="L142" s="127"/>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hidden="1"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186"/>
      <c r="Y143" s="186"/>
    </row>
    <row r="144" spans="1:26" s="13" customFormat="1" ht="216" hidden="1" customHeight="1" x14ac:dyDescent="0.25">
      <c r="A144" s="57" t="s">
        <v>337</v>
      </c>
      <c r="B144" s="66" t="s">
        <v>513</v>
      </c>
      <c r="C144" s="83" t="s">
        <v>510</v>
      </c>
      <c r="D144" s="29" t="s">
        <v>806</v>
      </c>
      <c r="E144" s="66" t="s">
        <v>338</v>
      </c>
      <c r="F144" s="83" t="s">
        <v>511</v>
      </c>
      <c r="G144" s="83" t="s">
        <v>515</v>
      </c>
      <c r="H144" s="86" t="s">
        <v>764</v>
      </c>
      <c r="I144" s="86">
        <v>6.6</v>
      </c>
      <c r="J144" s="83">
        <v>6.6</v>
      </c>
      <c r="K144" s="83"/>
      <c r="L144" s="83"/>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hidden="1" x14ac:dyDescent="0.25">
      <c r="A145" s="57" t="s">
        <v>339</v>
      </c>
      <c r="B145" s="66" t="s">
        <v>340</v>
      </c>
      <c r="C145" s="83" t="s">
        <v>724</v>
      </c>
      <c r="D145" s="29" t="s">
        <v>806</v>
      </c>
      <c r="E145" s="66" t="s">
        <v>514</v>
      </c>
      <c r="F145" s="83" t="s">
        <v>512</v>
      </c>
      <c r="G145" s="83" t="s">
        <v>516</v>
      </c>
      <c r="H145" s="83" t="s">
        <v>765</v>
      </c>
      <c r="I145" s="83">
        <v>2.5</v>
      </c>
      <c r="J145" s="83">
        <v>2.5</v>
      </c>
      <c r="K145" s="83"/>
      <c r="L145" s="83"/>
      <c r="M145" s="83">
        <v>2.5</v>
      </c>
      <c r="N145" s="83">
        <v>2.6</v>
      </c>
      <c r="O145" s="83">
        <v>2.8</v>
      </c>
      <c r="P145" s="83">
        <v>3</v>
      </c>
      <c r="Q145" s="83">
        <v>3</v>
      </c>
      <c r="R145" s="83">
        <v>3</v>
      </c>
      <c r="S145" s="83">
        <v>3.5</v>
      </c>
      <c r="T145" s="83">
        <v>3.5</v>
      </c>
      <c r="U145" s="83">
        <v>4</v>
      </c>
      <c r="V145" s="83">
        <v>4.5</v>
      </c>
      <c r="W145" s="83">
        <v>6</v>
      </c>
      <c r="X145" s="46" t="s">
        <v>759</v>
      </c>
      <c r="Y145" s="12" t="s">
        <v>807</v>
      </c>
    </row>
    <row r="146" spans="1:25" hidden="1" x14ac:dyDescent="0.25">
      <c r="A146" s="195"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hidden="1" x14ac:dyDescent="0.25">
      <c r="A147" s="58" t="s">
        <v>342</v>
      </c>
      <c r="B147" s="66" t="s">
        <v>343</v>
      </c>
      <c r="C147" s="24" t="s">
        <v>505</v>
      </c>
      <c r="D147" s="29" t="s">
        <v>344</v>
      </c>
      <c r="E147" s="66" t="s">
        <v>346</v>
      </c>
      <c r="F147" s="66" t="s">
        <v>345</v>
      </c>
      <c r="G147" s="83" t="s">
        <v>352</v>
      </c>
      <c r="H147" s="86" t="s">
        <v>506</v>
      </c>
      <c r="I147" s="181">
        <v>40</v>
      </c>
      <c r="J147" s="181">
        <v>40</v>
      </c>
      <c r="K147" s="181"/>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hidden="1" x14ac:dyDescent="0.25">
      <c r="A148" s="67" t="s">
        <v>349</v>
      </c>
      <c r="B148" s="66" t="s">
        <v>347</v>
      </c>
      <c r="C148" s="66" t="s">
        <v>448</v>
      </c>
      <c r="D148" s="29" t="s">
        <v>344</v>
      </c>
      <c r="E148" s="66" t="s">
        <v>348</v>
      </c>
      <c r="F148" s="66" t="s">
        <v>436</v>
      </c>
      <c r="G148" s="83" t="s">
        <v>353</v>
      </c>
      <c r="H148" s="86" t="s">
        <v>507</v>
      </c>
      <c r="I148" s="83">
        <v>0.7</v>
      </c>
      <c r="J148" s="181">
        <v>1</v>
      </c>
      <c r="K148" s="181"/>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hidden="1" x14ac:dyDescent="0.25">
      <c r="A149" s="67" t="s">
        <v>350</v>
      </c>
      <c r="B149" s="66" t="s">
        <v>707</v>
      </c>
      <c r="C149" s="66" t="s">
        <v>725</v>
      </c>
      <c r="D149" s="29" t="s">
        <v>344</v>
      </c>
      <c r="E149" s="66" t="s">
        <v>708</v>
      </c>
      <c r="F149" s="66" t="s">
        <v>508</v>
      </c>
      <c r="G149" s="83" t="s">
        <v>509</v>
      </c>
      <c r="H149" s="86" t="s">
        <v>351</v>
      </c>
      <c r="I149" s="86">
        <v>0.6</v>
      </c>
      <c r="J149" s="181">
        <v>1</v>
      </c>
      <c r="K149" s="181"/>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hidden="1" x14ac:dyDescent="0.25">
      <c r="A150" s="195"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hidden="1" x14ac:dyDescent="0.25">
      <c r="A151" s="85" t="s">
        <v>354</v>
      </c>
      <c r="B151" s="83" t="s">
        <v>355</v>
      </c>
      <c r="C151" s="83" t="s">
        <v>531</v>
      </c>
      <c r="D151" s="29" t="s">
        <v>740</v>
      </c>
      <c r="E151" s="83" t="s">
        <v>357</v>
      </c>
      <c r="F151" s="66" t="s">
        <v>532</v>
      </c>
      <c r="G151" s="83" t="s">
        <v>364</v>
      </c>
      <c r="H151" s="86" t="s">
        <v>535</v>
      </c>
      <c r="I151" s="115">
        <v>60</v>
      </c>
      <c r="J151" s="116">
        <v>61</v>
      </c>
      <c r="K151" s="116"/>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hidden="1" x14ac:dyDescent="0.25">
      <c r="A152" s="85" t="s">
        <v>358</v>
      </c>
      <c r="B152" s="87" t="s">
        <v>360</v>
      </c>
      <c r="C152" s="87" t="s">
        <v>449</v>
      </c>
      <c r="D152" s="29" t="s">
        <v>740</v>
      </c>
      <c r="E152" s="83" t="s">
        <v>359</v>
      </c>
      <c r="F152" s="66" t="s">
        <v>533</v>
      </c>
      <c r="G152" s="83" t="s">
        <v>365</v>
      </c>
      <c r="H152" s="86" t="s">
        <v>536</v>
      </c>
      <c r="I152" s="115">
        <v>210</v>
      </c>
      <c r="J152" s="116">
        <v>210</v>
      </c>
      <c r="K152" s="116"/>
      <c r="L152" s="116"/>
      <c r="M152" s="116">
        <v>250</v>
      </c>
      <c r="N152" s="116">
        <v>270</v>
      </c>
      <c r="O152" s="116">
        <v>350</v>
      </c>
      <c r="P152" s="116">
        <v>450</v>
      </c>
      <c r="Q152" s="116">
        <v>500</v>
      </c>
      <c r="R152" s="116">
        <v>550</v>
      </c>
      <c r="S152" s="116">
        <v>600</v>
      </c>
      <c r="T152" s="116">
        <v>650</v>
      </c>
      <c r="U152" s="116">
        <v>700</v>
      </c>
      <c r="V152" s="116">
        <v>750</v>
      </c>
      <c r="W152" s="116">
        <v>800</v>
      </c>
      <c r="X152" s="46" t="s">
        <v>759</v>
      </c>
      <c r="Y152" s="12" t="s">
        <v>462</v>
      </c>
    </row>
    <row r="153" spans="1:25" ht="150.75" hidden="1" customHeight="1" x14ac:dyDescent="0.25">
      <c r="A153" s="88"/>
      <c r="B153" s="89"/>
      <c r="C153" s="89"/>
      <c r="D153" s="29" t="s">
        <v>740</v>
      </c>
      <c r="E153" s="83" t="s">
        <v>361</v>
      </c>
      <c r="F153" s="66" t="s">
        <v>534</v>
      </c>
      <c r="G153" s="87" t="s">
        <v>366</v>
      </c>
      <c r="H153" s="87" t="s">
        <v>363</v>
      </c>
      <c r="I153" s="147">
        <v>60</v>
      </c>
      <c r="J153" s="147">
        <v>61</v>
      </c>
      <c r="K153" s="147"/>
      <c r="L153" s="147"/>
      <c r="M153" s="147">
        <v>62</v>
      </c>
      <c r="N153" s="147">
        <v>63</v>
      </c>
      <c r="O153" s="147">
        <v>64</v>
      </c>
      <c r="P153" s="147">
        <v>65</v>
      </c>
      <c r="Q153" s="147">
        <v>66</v>
      </c>
      <c r="R153" s="147">
        <v>67</v>
      </c>
      <c r="S153" s="147">
        <v>67</v>
      </c>
      <c r="T153" s="147">
        <v>68</v>
      </c>
      <c r="U153" s="147">
        <v>69</v>
      </c>
      <c r="V153" s="147">
        <v>69</v>
      </c>
      <c r="W153" s="147">
        <v>0.7</v>
      </c>
      <c r="X153" s="46" t="s">
        <v>759</v>
      </c>
      <c r="Y153" s="11" t="s">
        <v>462</v>
      </c>
    </row>
    <row r="154" spans="1:25" ht="97.5" hidden="1" customHeight="1" x14ac:dyDescent="0.25">
      <c r="A154" s="90"/>
      <c r="B154" s="91"/>
      <c r="C154" s="91"/>
      <c r="D154" s="29" t="s">
        <v>740</v>
      </c>
      <c r="E154" s="83" t="s">
        <v>362</v>
      </c>
      <c r="F154" s="201" t="s">
        <v>726</v>
      </c>
      <c r="G154" s="92"/>
      <c r="H154" s="92"/>
      <c r="I154" s="165"/>
      <c r="J154" s="165"/>
      <c r="K154" s="165"/>
      <c r="L154" s="165"/>
      <c r="M154" s="165"/>
      <c r="N154" s="165"/>
      <c r="O154" s="165"/>
      <c r="P154" s="165"/>
      <c r="Q154" s="165"/>
      <c r="R154" s="165"/>
      <c r="S154" s="165"/>
      <c r="T154" s="165"/>
      <c r="U154" s="165"/>
      <c r="V154" s="165"/>
      <c r="W154" s="165"/>
      <c r="X154" s="46" t="s">
        <v>759</v>
      </c>
      <c r="Y154" s="45" t="s">
        <v>462</v>
      </c>
    </row>
    <row r="155" spans="1:25" s="13" customFormat="1" ht="348.75" hidden="1" customHeight="1" x14ac:dyDescent="0.25">
      <c r="A155" s="85" t="s">
        <v>367</v>
      </c>
      <c r="B155" s="87" t="s">
        <v>368</v>
      </c>
      <c r="C155" s="87" t="s">
        <v>523</v>
      </c>
      <c r="D155" s="29" t="s">
        <v>522</v>
      </c>
      <c r="E155" s="83" t="s">
        <v>369</v>
      </c>
      <c r="F155" s="66" t="s">
        <v>437</v>
      </c>
      <c r="G155" s="83" t="s">
        <v>375</v>
      </c>
      <c r="H155" s="86" t="s">
        <v>527</v>
      </c>
      <c r="I155" s="115">
        <v>52</v>
      </c>
      <c r="J155" s="116">
        <v>54</v>
      </c>
      <c r="K155" s="116"/>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hidden="1" customHeight="1" x14ac:dyDescent="0.25">
      <c r="A156" s="88"/>
      <c r="B156" s="89"/>
      <c r="C156" s="89"/>
      <c r="D156" s="29" t="s">
        <v>521</v>
      </c>
      <c r="E156" s="83" t="s">
        <v>370</v>
      </c>
      <c r="F156" s="66" t="s">
        <v>372</v>
      </c>
      <c r="G156" s="83" t="s">
        <v>376</v>
      </c>
      <c r="H156" s="86" t="s">
        <v>678</v>
      </c>
      <c r="I156" s="115">
        <v>7</v>
      </c>
      <c r="J156" s="116">
        <v>8</v>
      </c>
      <c r="K156" s="116"/>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hidden="1" x14ac:dyDescent="0.25">
      <c r="A157" s="90"/>
      <c r="B157" s="91"/>
      <c r="C157" s="91"/>
      <c r="D157" s="29" t="s">
        <v>521</v>
      </c>
      <c r="E157" s="83" t="s">
        <v>371</v>
      </c>
      <c r="F157" s="34" t="s">
        <v>524</v>
      </c>
      <c r="G157" s="83" t="s">
        <v>378</v>
      </c>
      <c r="H157" s="86" t="s">
        <v>731</v>
      </c>
      <c r="I157" s="115">
        <v>10</v>
      </c>
      <c r="J157" s="116">
        <v>12</v>
      </c>
      <c r="K157" s="116"/>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hidden="1" x14ac:dyDescent="0.25">
      <c r="A158" s="85" t="s">
        <v>377</v>
      </c>
      <c r="B158" s="87" t="s">
        <v>373</v>
      </c>
      <c r="C158" s="87" t="s">
        <v>677</v>
      </c>
      <c r="D158" s="193" t="s">
        <v>356</v>
      </c>
      <c r="E158" s="87" t="s">
        <v>374</v>
      </c>
      <c r="F158" s="102" t="s">
        <v>525</v>
      </c>
      <c r="G158" s="83" t="s">
        <v>559</v>
      </c>
      <c r="H158" s="86" t="s">
        <v>526</v>
      </c>
      <c r="I158" s="166">
        <v>20</v>
      </c>
      <c r="J158" s="167">
        <v>23</v>
      </c>
      <c r="K158" s="167"/>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hidden="1" x14ac:dyDescent="0.25">
      <c r="A159" s="206" t="s">
        <v>415</v>
      </c>
      <c r="B159" s="189"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hidden="1"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hidden="1" customHeight="1" x14ac:dyDescent="0.25">
      <c r="A161" s="57" t="s">
        <v>418</v>
      </c>
      <c r="B161" s="10" t="s">
        <v>419</v>
      </c>
      <c r="C161" s="190" t="s">
        <v>487</v>
      </c>
      <c r="D161" s="29" t="s">
        <v>732</v>
      </c>
      <c r="E161" s="66" t="s">
        <v>483</v>
      </c>
      <c r="F161" s="66" t="s">
        <v>733</v>
      </c>
      <c r="G161" s="155" t="s">
        <v>440</v>
      </c>
      <c r="H161" s="155" t="s">
        <v>528</v>
      </c>
      <c r="I161" s="155">
        <v>59.5</v>
      </c>
      <c r="J161" s="87">
        <v>67.3</v>
      </c>
      <c r="K161" s="87"/>
      <c r="L161" s="87"/>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10.75" hidden="1" customHeight="1" x14ac:dyDescent="0.25">
      <c r="A162" s="58"/>
      <c r="B162" s="23"/>
      <c r="C162" s="52"/>
      <c r="D162" s="29" t="s">
        <v>734</v>
      </c>
      <c r="E162" s="66" t="s">
        <v>484</v>
      </c>
      <c r="F162" s="66" t="s">
        <v>529</v>
      </c>
      <c r="G162" s="89"/>
      <c r="H162" s="89"/>
      <c r="I162" s="89"/>
      <c r="J162" s="89"/>
      <c r="K162" s="89"/>
      <c r="L162" s="89"/>
      <c r="M162" s="89"/>
      <c r="N162" s="89"/>
      <c r="O162" s="89"/>
      <c r="P162" s="89"/>
      <c r="Q162" s="89"/>
      <c r="R162" s="89"/>
      <c r="S162" s="89"/>
      <c r="T162" s="89"/>
      <c r="U162" s="89"/>
      <c r="V162" s="89"/>
      <c r="W162" s="89"/>
      <c r="X162" s="12" t="s">
        <v>755</v>
      </c>
      <c r="Y162" s="12" t="s">
        <v>464</v>
      </c>
    </row>
    <row r="163" spans="1:25" s="13" customFormat="1" ht="372" hidden="1" customHeight="1" x14ac:dyDescent="0.25">
      <c r="A163" s="94"/>
      <c r="B163" s="18"/>
      <c r="C163" s="55"/>
      <c r="D163" s="29" t="s">
        <v>734</v>
      </c>
      <c r="E163" s="66" t="s">
        <v>485</v>
      </c>
      <c r="F163" s="66" t="s">
        <v>768</v>
      </c>
      <c r="G163" s="89"/>
      <c r="H163" s="89"/>
      <c r="I163" s="89"/>
      <c r="J163" s="89"/>
      <c r="K163" s="89"/>
      <c r="L163" s="89"/>
      <c r="M163" s="89"/>
      <c r="N163" s="89"/>
      <c r="O163" s="89"/>
      <c r="P163" s="89"/>
      <c r="Q163" s="89"/>
      <c r="R163" s="89"/>
      <c r="S163" s="89"/>
      <c r="T163" s="89"/>
      <c r="U163" s="89"/>
      <c r="V163" s="89"/>
      <c r="W163" s="89"/>
      <c r="X163" s="12" t="s">
        <v>756</v>
      </c>
      <c r="Y163" s="12" t="s">
        <v>769</v>
      </c>
    </row>
    <row r="164" spans="1:25" s="13" customFormat="1" ht="213.75" hidden="1" customHeight="1" x14ac:dyDescent="0.25">
      <c r="A164" s="57" t="s">
        <v>420</v>
      </c>
      <c r="B164" s="66" t="s">
        <v>421</v>
      </c>
      <c r="C164" s="24" t="s">
        <v>385</v>
      </c>
      <c r="D164" s="29" t="s">
        <v>57</v>
      </c>
      <c r="E164" s="66" t="s">
        <v>486</v>
      </c>
      <c r="F164" s="66" t="s">
        <v>754</v>
      </c>
      <c r="G164" s="91"/>
      <c r="H164" s="91"/>
      <c r="I164" s="91"/>
      <c r="J164" s="91"/>
      <c r="K164" s="91"/>
      <c r="L164" s="91"/>
      <c r="M164" s="91"/>
      <c r="N164" s="91"/>
      <c r="O164" s="91"/>
      <c r="P164" s="91"/>
      <c r="Q164" s="91"/>
      <c r="R164" s="91"/>
      <c r="S164" s="91"/>
      <c r="T164" s="91"/>
      <c r="U164" s="91"/>
      <c r="V164" s="91"/>
      <c r="W164" s="91"/>
      <c r="X164" s="12" t="s">
        <v>755</v>
      </c>
      <c r="Y164" s="12" t="s">
        <v>464</v>
      </c>
    </row>
    <row r="165" spans="1:25" hidden="1" x14ac:dyDescent="0.25">
      <c r="A165" s="194" t="s">
        <v>49</v>
      </c>
      <c r="B165" s="46" t="s">
        <v>46</v>
      </c>
      <c r="C165" s="318" t="s">
        <v>45</v>
      </c>
      <c r="D165" s="298"/>
      <c r="E165" s="298"/>
      <c r="F165" s="298"/>
      <c r="G165" s="298"/>
      <c r="H165" s="319"/>
      <c r="I165" s="200"/>
      <c r="J165" s="60"/>
      <c r="K165" s="60"/>
      <c r="L165" s="60"/>
      <c r="M165" s="60"/>
      <c r="N165" s="60"/>
      <c r="O165" s="60"/>
      <c r="P165" s="60"/>
      <c r="Q165" s="60"/>
      <c r="R165" s="60"/>
      <c r="S165" s="60"/>
      <c r="T165" s="60"/>
      <c r="U165" s="60"/>
      <c r="V165" s="60"/>
      <c r="W165" s="83"/>
      <c r="X165" s="12"/>
      <c r="Y165" s="12"/>
    </row>
    <row r="166" spans="1:25" ht="110.25" hidden="1" x14ac:dyDescent="0.25">
      <c r="A166" s="94" t="s">
        <v>679</v>
      </c>
      <c r="B166" s="18" t="s">
        <v>680</v>
      </c>
      <c r="C166" s="55" t="s">
        <v>489</v>
      </c>
      <c r="D166" s="29" t="s">
        <v>735</v>
      </c>
      <c r="E166" s="96" t="s">
        <v>684</v>
      </c>
      <c r="F166" s="183" t="s">
        <v>490</v>
      </c>
      <c r="G166" s="104" t="s">
        <v>488</v>
      </c>
      <c r="H166" s="86" t="s">
        <v>792</v>
      </c>
      <c r="I166" s="115">
        <v>0</v>
      </c>
      <c r="J166" s="116">
        <v>0</v>
      </c>
      <c r="K166" s="116"/>
      <c r="L166" s="116"/>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hidden="1" x14ac:dyDescent="0.25">
      <c r="A167" s="57" t="s">
        <v>386</v>
      </c>
      <c r="B167" s="10" t="s">
        <v>681</v>
      </c>
      <c r="C167" s="190" t="s">
        <v>454</v>
      </c>
      <c r="D167" s="29" t="s">
        <v>382</v>
      </c>
      <c r="E167" s="96" t="s">
        <v>683</v>
      </c>
      <c r="F167" s="201" t="s">
        <v>685</v>
      </c>
      <c r="G167" s="105" t="s">
        <v>403</v>
      </c>
      <c r="H167" s="87" t="s">
        <v>793</v>
      </c>
      <c r="I167" s="147">
        <v>0</v>
      </c>
      <c r="J167" s="116">
        <v>0</v>
      </c>
      <c r="K167" s="116"/>
      <c r="L167" s="116"/>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hidden="1" customHeight="1" x14ac:dyDescent="0.25">
      <c r="A168" s="58"/>
      <c r="B168" s="23"/>
      <c r="C168" s="52"/>
      <c r="D168" s="29" t="s">
        <v>382</v>
      </c>
      <c r="E168" s="96" t="s">
        <v>692</v>
      </c>
      <c r="F168" s="201" t="s">
        <v>686</v>
      </c>
      <c r="G168" s="141"/>
      <c r="H168" s="141"/>
      <c r="I168" s="141"/>
      <c r="J168" s="60"/>
      <c r="K168" s="60"/>
      <c r="L168" s="60"/>
      <c r="M168" s="83"/>
      <c r="N168" s="83"/>
      <c r="O168" s="83"/>
      <c r="P168" s="83"/>
      <c r="Q168" s="83"/>
      <c r="R168" s="60"/>
      <c r="S168" s="60"/>
      <c r="T168" s="60"/>
      <c r="U168" s="60"/>
      <c r="V168" s="60"/>
      <c r="W168" s="83"/>
      <c r="X168" s="12" t="s">
        <v>758</v>
      </c>
      <c r="Y168" s="12" t="s">
        <v>769</v>
      </c>
    </row>
    <row r="169" spans="1:25" ht="58.5" hidden="1" customHeight="1" x14ac:dyDescent="0.25">
      <c r="A169" s="58"/>
      <c r="B169" s="23"/>
      <c r="C169" s="52"/>
      <c r="D169" s="29" t="s">
        <v>382</v>
      </c>
      <c r="E169" s="96" t="s">
        <v>693</v>
      </c>
      <c r="F169" s="201" t="s">
        <v>687</v>
      </c>
      <c r="G169" s="159"/>
      <c r="H169" s="159"/>
      <c r="I169" s="159"/>
      <c r="J169" s="199"/>
      <c r="K169" s="199"/>
      <c r="L169" s="199"/>
      <c r="M169" s="83"/>
      <c r="N169" s="83"/>
      <c r="O169" s="83"/>
      <c r="P169" s="83"/>
      <c r="Q169" s="83"/>
      <c r="R169" s="60"/>
      <c r="S169" s="199"/>
      <c r="T169" s="199"/>
      <c r="U169" s="199"/>
      <c r="V169" s="199"/>
      <c r="W169" s="62"/>
      <c r="X169" s="12" t="s">
        <v>758</v>
      </c>
      <c r="Y169" s="12" t="s">
        <v>769</v>
      </c>
    </row>
    <row r="170" spans="1:25" s="13" customFormat="1" ht="54.75" hidden="1" customHeight="1" x14ac:dyDescent="0.25">
      <c r="A170" s="58"/>
      <c r="B170" s="23"/>
      <c r="C170" s="52"/>
      <c r="D170" s="29" t="s">
        <v>741</v>
      </c>
      <c r="E170" s="96" t="s">
        <v>390</v>
      </c>
      <c r="F170" s="66" t="s">
        <v>688</v>
      </c>
      <c r="G170" s="141"/>
      <c r="H170" s="141"/>
      <c r="I170" s="141"/>
      <c r="J170" s="60"/>
      <c r="K170" s="60"/>
      <c r="L170" s="60"/>
      <c r="M170" s="83"/>
      <c r="N170" s="83"/>
      <c r="O170" s="83"/>
      <c r="P170" s="83"/>
      <c r="Q170" s="83"/>
      <c r="R170" s="60"/>
      <c r="S170" s="60"/>
      <c r="T170" s="60"/>
      <c r="U170" s="60"/>
      <c r="V170" s="60"/>
      <c r="W170" s="83"/>
      <c r="X170" s="12" t="s">
        <v>758</v>
      </c>
      <c r="Y170" s="12" t="s">
        <v>769</v>
      </c>
    </row>
    <row r="171" spans="1:25" s="13" customFormat="1" ht="78.75" hidden="1" x14ac:dyDescent="0.25">
      <c r="A171" s="57" t="s">
        <v>393</v>
      </c>
      <c r="B171" s="10" t="s">
        <v>696</v>
      </c>
      <c r="C171" s="190" t="s">
        <v>397</v>
      </c>
      <c r="D171" s="29" t="s">
        <v>392</v>
      </c>
      <c r="E171" s="96" t="s">
        <v>697</v>
      </c>
      <c r="F171" s="66" t="s">
        <v>391</v>
      </c>
      <c r="G171" s="105" t="s">
        <v>404</v>
      </c>
      <c r="H171" s="87" t="s">
        <v>736</v>
      </c>
      <c r="I171" s="147"/>
      <c r="J171" s="128"/>
      <c r="K171" s="128"/>
      <c r="L171" s="128"/>
      <c r="M171" s="116">
        <v>1</v>
      </c>
      <c r="N171" s="116">
        <v>1</v>
      </c>
      <c r="O171" s="116">
        <v>1</v>
      </c>
      <c r="P171" s="116"/>
      <c r="Q171" s="116"/>
      <c r="R171" s="128"/>
      <c r="S171" s="128"/>
      <c r="T171" s="128"/>
      <c r="U171" s="128"/>
      <c r="V171" s="128"/>
      <c r="W171" s="116">
        <v>3</v>
      </c>
      <c r="X171" s="12" t="s">
        <v>758</v>
      </c>
      <c r="Y171" s="12" t="s">
        <v>769</v>
      </c>
    </row>
    <row r="172" spans="1:25" s="13" customFormat="1" ht="45" hidden="1" x14ac:dyDescent="0.25">
      <c r="A172" s="58"/>
      <c r="B172" s="23"/>
      <c r="C172" s="52"/>
      <c r="D172" s="29" t="s">
        <v>519</v>
      </c>
      <c r="E172" s="96" t="s">
        <v>698</v>
      </c>
      <c r="F172" s="66" t="s">
        <v>682</v>
      </c>
      <c r="G172" s="141"/>
      <c r="H172" s="141"/>
      <c r="I172" s="168"/>
      <c r="J172" s="128"/>
      <c r="K172" s="128"/>
      <c r="L172" s="128"/>
      <c r="M172" s="116"/>
      <c r="N172" s="116"/>
      <c r="O172" s="116"/>
      <c r="P172" s="116"/>
      <c r="Q172" s="116"/>
      <c r="R172" s="128"/>
      <c r="S172" s="128"/>
      <c r="T172" s="128"/>
      <c r="U172" s="128"/>
      <c r="V172" s="128"/>
      <c r="W172" s="116"/>
      <c r="X172" s="12" t="s">
        <v>758</v>
      </c>
      <c r="Y172" s="12" t="s">
        <v>769</v>
      </c>
    </row>
    <row r="173" spans="1:25" s="13" customFormat="1" ht="130.5" hidden="1" customHeight="1" x14ac:dyDescent="0.25">
      <c r="A173" s="94"/>
      <c r="B173" s="18"/>
      <c r="C173" s="55"/>
      <c r="D173" s="29" t="s">
        <v>741</v>
      </c>
      <c r="E173" s="96" t="s">
        <v>709</v>
      </c>
      <c r="F173" s="66" t="s">
        <v>738</v>
      </c>
      <c r="G173" s="92"/>
      <c r="H173" s="92"/>
      <c r="I173" s="169"/>
      <c r="J173" s="128"/>
      <c r="K173" s="128"/>
      <c r="L173" s="128"/>
      <c r="M173" s="116"/>
      <c r="N173" s="128"/>
      <c r="O173" s="128"/>
      <c r="P173" s="128"/>
      <c r="Q173" s="128"/>
      <c r="R173" s="128"/>
      <c r="S173" s="128"/>
      <c r="T173" s="128"/>
      <c r="U173" s="128"/>
      <c r="V173" s="128"/>
      <c r="W173" s="116"/>
      <c r="X173" s="12" t="s">
        <v>758</v>
      </c>
      <c r="Y173" s="12" t="s">
        <v>769</v>
      </c>
    </row>
    <row r="174" spans="1:25" s="13" customFormat="1" ht="60" hidden="1" x14ac:dyDescent="0.25">
      <c r="A174" s="57" t="s">
        <v>422</v>
      </c>
      <c r="B174" s="10" t="s">
        <v>423</v>
      </c>
      <c r="C174" s="190" t="s">
        <v>398</v>
      </c>
      <c r="D174" s="29" t="s">
        <v>520</v>
      </c>
      <c r="E174" s="96" t="s">
        <v>699</v>
      </c>
      <c r="F174" s="66" t="s">
        <v>396</v>
      </c>
      <c r="G174" s="105" t="s">
        <v>405</v>
      </c>
      <c r="H174" s="87" t="s">
        <v>560</v>
      </c>
      <c r="I174" s="147"/>
      <c r="J174" s="116">
        <v>1</v>
      </c>
      <c r="K174" s="116"/>
      <c r="L174" s="116"/>
      <c r="M174" s="116">
        <v>1</v>
      </c>
      <c r="N174" s="128"/>
      <c r="O174" s="128"/>
      <c r="P174" s="128"/>
      <c r="Q174" s="128"/>
      <c r="R174" s="128"/>
      <c r="S174" s="128"/>
      <c r="T174" s="128"/>
      <c r="U174" s="128"/>
      <c r="V174" s="128"/>
      <c r="W174" s="116">
        <v>2</v>
      </c>
      <c r="X174" s="12" t="s">
        <v>758</v>
      </c>
      <c r="Y174" s="12" t="s">
        <v>769</v>
      </c>
    </row>
    <row r="175" spans="1:25" s="13" customFormat="1" ht="51" hidden="1" x14ac:dyDescent="0.25">
      <c r="A175" s="94"/>
      <c r="B175" s="18"/>
      <c r="C175" s="55"/>
      <c r="D175" s="29" t="s">
        <v>520</v>
      </c>
      <c r="E175" s="96" t="s">
        <v>700</v>
      </c>
      <c r="F175" s="66" t="s">
        <v>395</v>
      </c>
      <c r="G175" s="92"/>
      <c r="H175" s="92"/>
      <c r="I175" s="92"/>
      <c r="J175" s="83"/>
      <c r="K175" s="83"/>
      <c r="L175" s="83"/>
      <c r="M175" s="83"/>
      <c r="N175" s="60"/>
      <c r="O175" s="60"/>
      <c r="P175" s="60"/>
      <c r="Q175" s="60"/>
      <c r="R175" s="60"/>
      <c r="S175" s="60"/>
      <c r="T175" s="60"/>
      <c r="U175" s="60"/>
      <c r="V175" s="60"/>
      <c r="W175" s="83"/>
      <c r="X175" s="12" t="s">
        <v>758</v>
      </c>
      <c r="Y175" s="12" t="s">
        <v>770</v>
      </c>
    </row>
    <row r="176" spans="1:25" ht="45" hidden="1"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hidden="1" x14ac:dyDescent="0.25">
      <c r="A177" s="57" t="s">
        <v>379</v>
      </c>
      <c r="B177" s="66" t="s">
        <v>380</v>
      </c>
      <c r="C177" s="24" t="s">
        <v>406</v>
      </c>
      <c r="D177" s="29" t="s">
        <v>748</v>
      </c>
      <c r="E177" s="96" t="s">
        <v>381</v>
      </c>
      <c r="F177" s="66" t="s">
        <v>408</v>
      </c>
      <c r="G177" s="104" t="s">
        <v>407</v>
      </c>
      <c r="H177" s="86" t="s">
        <v>564</v>
      </c>
      <c r="I177" s="170">
        <v>0.05</v>
      </c>
      <c r="J177" s="148">
        <v>0.06</v>
      </c>
      <c r="K177" s="148"/>
      <c r="L177" s="148"/>
      <c r="M177" s="148">
        <v>0.1</v>
      </c>
      <c r="N177" s="148">
        <v>0.15</v>
      </c>
      <c r="O177" s="148">
        <v>0.23</v>
      </c>
      <c r="P177" s="148">
        <v>0.33</v>
      </c>
      <c r="Q177" s="148">
        <v>0.45</v>
      </c>
      <c r="R177" s="148">
        <v>0.5</v>
      </c>
      <c r="S177" s="148">
        <v>0.55000000000000004</v>
      </c>
      <c r="T177" s="148">
        <v>0.6</v>
      </c>
      <c r="U177" s="171">
        <v>0.65</v>
      </c>
      <c r="V177" s="171">
        <v>0.75</v>
      </c>
      <c r="W177" s="171">
        <v>0.8</v>
      </c>
      <c r="X177" s="186" t="s">
        <v>760</v>
      </c>
      <c r="Y177" s="186" t="s">
        <v>710</v>
      </c>
    </row>
    <row r="178" spans="1:25" ht="110.25" hidden="1" customHeight="1" x14ac:dyDescent="0.25">
      <c r="A178" s="57" t="s">
        <v>384</v>
      </c>
      <c r="B178" s="10" t="s">
        <v>383</v>
      </c>
      <c r="C178" s="190" t="s">
        <v>409</v>
      </c>
      <c r="D178" s="29"/>
      <c r="E178" s="96" t="s">
        <v>387</v>
      </c>
      <c r="F178" s="66" t="s">
        <v>412</v>
      </c>
      <c r="G178" s="104" t="s">
        <v>413</v>
      </c>
      <c r="H178" s="86" t="s">
        <v>566</v>
      </c>
      <c r="I178" s="115">
        <v>10</v>
      </c>
      <c r="J178" s="116">
        <v>15</v>
      </c>
      <c r="K178" s="116"/>
      <c r="L178" s="116"/>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hidden="1" x14ac:dyDescent="0.25">
      <c r="A179" s="99"/>
      <c r="B179" s="98"/>
      <c r="C179" s="31"/>
      <c r="D179" s="29"/>
      <c r="E179" s="96" t="s">
        <v>388</v>
      </c>
      <c r="F179" s="34" t="s">
        <v>410</v>
      </c>
      <c r="G179" s="105" t="s">
        <v>563</v>
      </c>
      <c r="H179" s="85" t="s">
        <v>565</v>
      </c>
      <c r="I179" s="150">
        <v>20</v>
      </c>
      <c r="J179" s="147">
        <v>20</v>
      </c>
      <c r="K179" s="147"/>
      <c r="L179" s="147"/>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39.75" hidden="1" customHeight="1" x14ac:dyDescent="0.25">
      <c r="A180" s="99"/>
      <c r="B180" s="98"/>
      <c r="C180" s="98"/>
      <c r="D180" s="29"/>
      <c r="E180" s="96" t="s">
        <v>389</v>
      </c>
      <c r="F180" s="34" t="s">
        <v>411</v>
      </c>
      <c r="G180" s="160"/>
      <c r="H180" s="88"/>
      <c r="I180" s="88"/>
      <c r="J180" s="141"/>
      <c r="K180" s="141"/>
      <c r="L180" s="141"/>
      <c r="M180" s="89"/>
      <c r="N180" s="141"/>
      <c r="O180" s="141"/>
      <c r="P180" s="141"/>
      <c r="Q180" s="141"/>
      <c r="R180" s="141"/>
      <c r="S180" s="141"/>
      <c r="T180" s="141"/>
      <c r="U180" s="159"/>
      <c r="V180" s="159"/>
      <c r="W180" s="161"/>
      <c r="X180" s="12" t="s">
        <v>758</v>
      </c>
      <c r="Y180" s="101" t="s">
        <v>458</v>
      </c>
    </row>
    <row r="181" spans="1:25" ht="81.75" hidden="1" customHeight="1" x14ac:dyDescent="0.25">
      <c r="A181" s="8"/>
      <c r="B181" s="19"/>
      <c r="C181" s="19"/>
      <c r="D181" s="49"/>
      <c r="E181" s="97" t="s">
        <v>390</v>
      </c>
      <c r="F181" s="102" t="s">
        <v>414</v>
      </c>
      <c r="G181" s="141"/>
      <c r="H181" s="88"/>
      <c r="I181" s="88"/>
      <c r="J181" s="141"/>
      <c r="K181" s="141"/>
      <c r="L181" s="141"/>
      <c r="M181" s="89"/>
      <c r="N181" s="141"/>
      <c r="O181" s="141"/>
      <c r="P181" s="141"/>
      <c r="Q181" s="141"/>
      <c r="R181" s="141"/>
      <c r="S181" s="141"/>
      <c r="T181" s="141"/>
      <c r="U181" s="159"/>
      <c r="V181" s="159"/>
      <c r="W181" s="161"/>
      <c r="X181" s="12" t="s">
        <v>758</v>
      </c>
      <c r="Y181" s="101" t="s">
        <v>458</v>
      </c>
    </row>
    <row r="182" spans="1:25" ht="99" hidden="1" customHeight="1" x14ac:dyDescent="0.25">
      <c r="A182" s="10" t="s">
        <v>393</v>
      </c>
      <c r="B182" s="66" t="s">
        <v>394</v>
      </c>
      <c r="C182" s="24" t="s">
        <v>438</v>
      </c>
      <c r="D182" s="29" t="s">
        <v>749</v>
      </c>
      <c r="E182" s="96" t="s">
        <v>401</v>
      </c>
      <c r="F182" s="66" t="s">
        <v>416</v>
      </c>
      <c r="G182" s="160"/>
      <c r="H182" s="88"/>
      <c r="I182" s="88"/>
      <c r="J182" s="141"/>
      <c r="K182" s="141"/>
      <c r="L182" s="141"/>
      <c r="M182" s="89"/>
      <c r="N182" s="141"/>
      <c r="O182" s="141"/>
      <c r="P182" s="141"/>
      <c r="Q182" s="141"/>
      <c r="R182" s="141"/>
      <c r="S182" s="141"/>
      <c r="T182" s="141"/>
      <c r="U182" s="159"/>
      <c r="V182" s="159"/>
      <c r="W182" s="161"/>
      <c r="X182" s="186" t="s">
        <v>760</v>
      </c>
      <c r="Y182" s="101" t="s">
        <v>710</v>
      </c>
    </row>
    <row r="183" spans="1:25" ht="137.25" hidden="1" customHeight="1" x14ac:dyDescent="0.25">
      <c r="A183" s="66" t="s">
        <v>399</v>
      </c>
      <c r="B183" s="66" t="s">
        <v>400</v>
      </c>
      <c r="C183" s="201" t="s">
        <v>737</v>
      </c>
      <c r="D183" s="29" t="s">
        <v>750</v>
      </c>
      <c r="E183" s="96" t="s">
        <v>402</v>
      </c>
      <c r="F183" s="201" t="s">
        <v>417</v>
      </c>
      <c r="G183" s="106"/>
      <c r="H183" s="90"/>
      <c r="I183" s="90"/>
      <c r="J183" s="113"/>
      <c r="K183" s="113"/>
      <c r="L183" s="113"/>
      <c r="M183" s="112"/>
      <c r="N183" s="113"/>
      <c r="O183" s="113"/>
      <c r="P183" s="113"/>
      <c r="Q183" s="113"/>
      <c r="R183" s="113"/>
      <c r="S183" s="113"/>
      <c r="T183" s="113"/>
      <c r="U183" s="113"/>
      <c r="V183" s="113"/>
      <c r="W183" s="112"/>
      <c r="X183" s="186" t="s">
        <v>760</v>
      </c>
      <c r="Y183" s="28" t="s">
        <v>710</v>
      </c>
    </row>
    <row r="184" spans="1:25" ht="15"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sheetData>
  <autoFilter ref="A6:AA183">
    <filterColumn colId="23">
      <filters>
        <filter val="Заместитель главы по социальным вопросам"/>
      </filters>
    </filterColumn>
    <filterColumn colId="24">
      <filters blank="1">
        <filter val="МКУ &quot;Департамент образования  МО &quot; Алданский район&quot;"/>
        <filter val="МКУ &quot;Департамент образования  МО &quot; Алданский район&quot; совместно с ГАПОУ  РС(Я) &quot;Алданский политехнический техникум&quot;, ГБПОУ РС(Я) &quot;Алданский медицинский колледж&quot;"/>
      </filters>
    </filterColumn>
  </autoFilter>
  <mergeCells count="47">
    <mergeCell ref="A2:L2"/>
    <mergeCell ref="X2:Y2"/>
    <mergeCell ref="C13:W13"/>
    <mergeCell ref="H4:H5"/>
    <mergeCell ref="X1:Y1"/>
    <mergeCell ref="A3:A5"/>
    <mergeCell ref="B3:C3"/>
    <mergeCell ref="D3:D5"/>
    <mergeCell ref="E3:F3"/>
    <mergeCell ref="G3:H3"/>
    <mergeCell ref="I3:W3"/>
    <mergeCell ref="X3:X5"/>
    <mergeCell ref="Y3:Y5"/>
    <mergeCell ref="B4:B5"/>
    <mergeCell ref="C4:C5"/>
    <mergeCell ref="E4:E5"/>
    <mergeCell ref="F4:F5"/>
    <mergeCell ref="G4:G5"/>
    <mergeCell ref="I4:I5"/>
    <mergeCell ref="J4:Q4"/>
    <mergeCell ref="R4:W4"/>
    <mergeCell ref="C7:W7"/>
    <mergeCell ref="C8:W8"/>
    <mergeCell ref="C165:H165"/>
    <mergeCell ref="C176:W176"/>
    <mergeCell ref="A184:Y184"/>
    <mergeCell ref="C116:W116"/>
    <mergeCell ref="F135:F138"/>
    <mergeCell ref="D139:D140"/>
    <mergeCell ref="D141:D142"/>
    <mergeCell ref="C143:W143"/>
    <mergeCell ref="C146:W146"/>
    <mergeCell ref="C150:W150"/>
    <mergeCell ref="C159:Y159"/>
    <mergeCell ref="C160:Y160"/>
    <mergeCell ref="C109:W109"/>
    <mergeCell ref="C24:W24"/>
    <mergeCell ref="C29:W29"/>
    <mergeCell ref="C36:W36"/>
    <mergeCell ref="C37:W37"/>
    <mergeCell ref="C42:W42"/>
    <mergeCell ref="C52:W52"/>
    <mergeCell ref="C60:W60"/>
    <mergeCell ref="C71:W71"/>
    <mergeCell ref="C75:W75"/>
    <mergeCell ref="C76:W76"/>
    <mergeCell ref="C46:W46"/>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184"/>
  <sheetViews>
    <sheetView zoomScale="75" zoomScaleNormal="75" workbookViewId="0">
      <selection activeCell="A2" sqref="A2:Y2"/>
    </sheetView>
  </sheetViews>
  <sheetFormatPr defaultRowHeight="15.75" x14ac:dyDescent="0.25"/>
  <cols>
    <col min="1" max="2" width="9.28515625" style="20" customWidth="1"/>
    <col min="3" max="3" width="30.85546875" style="20" customWidth="1"/>
    <col min="4" max="4" width="30.28515625" style="103" customWidth="1"/>
    <col min="5" max="5" width="10.85546875" style="20" customWidth="1"/>
    <col min="6" max="6" width="28.85546875" style="20" customWidth="1"/>
    <col min="7" max="7" width="10.5703125" style="162" customWidth="1"/>
    <col min="8" max="8" width="27.85546875" style="162" customWidth="1"/>
    <col min="9" max="9" width="10" style="162" customWidth="1"/>
    <col min="10" max="11" width="8.28515625" style="118" customWidth="1"/>
    <col min="12" max="12" width="44.42578125" style="118" customWidth="1"/>
    <col min="13" max="13" width="8.28515625" style="117" hidden="1" customWidth="1"/>
    <col min="14" max="15" width="8.28515625" style="118" hidden="1" customWidth="1"/>
    <col min="16" max="16" width="9.28515625" style="118" hidden="1" customWidth="1"/>
    <col min="17" max="17" width="9.7109375" style="118" hidden="1" customWidth="1"/>
    <col min="18" max="18" width="10.140625" style="118" hidden="1" customWidth="1"/>
    <col min="19" max="19" width="10.5703125" style="118" hidden="1" customWidth="1"/>
    <col min="20" max="20" width="10.42578125" style="118" hidden="1" customWidth="1"/>
    <col min="21" max="21" width="10.140625" style="118" hidden="1" customWidth="1"/>
    <col min="22" max="22" width="10.7109375" style="118" hidden="1" customWidth="1"/>
    <col min="23" max="23" width="3.28515625" style="117" hidden="1" customWidth="1"/>
    <col min="24" max="24" width="24.28515625" style="1" customWidth="1"/>
    <col min="25" max="25" width="30.140625" style="1" customWidth="1"/>
    <col min="26" max="27" width="9.140625" style="2" customWidth="1"/>
    <col min="28" max="16384" width="9.140625" style="2"/>
  </cols>
  <sheetData>
    <row r="1" spans="1:25" s="180" customFormat="1" ht="128.25" customHeight="1" x14ac:dyDescent="0.25">
      <c r="A1" s="175"/>
      <c r="B1" s="175"/>
      <c r="C1" s="20"/>
      <c r="D1" s="176"/>
      <c r="E1" s="175"/>
      <c r="F1" s="20"/>
      <c r="G1" s="177"/>
      <c r="H1" s="177"/>
      <c r="I1" s="177"/>
      <c r="J1" s="178"/>
      <c r="K1" s="178"/>
      <c r="L1" s="178"/>
      <c r="M1" s="179"/>
      <c r="N1" s="178"/>
      <c r="O1" s="178"/>
      <c r="P1" s="178"/>
      <c r="Q1" s="178"/>
      <c r="R1" s="178"/>
      <c r="S1" s="178"/>
      <c r="T1" s="178"/>
      <c r="U1" s="178"/>
      <c r="V1" s="178"/>
      <c r="W1" s="179"/>
      <c r="X1" s="332" t="s">
        <v>790</v>
      </c>
      <c r="Y1" s="333"/>
    </row>
    <row r="2" spans="1:25" ht="20.25" x14ac:dyDescent="0.25">
      <c r="A2" s="343" t="s">
        <v>767</v>
      </c>
      <c r="B2" s="344"/>
      <c r="C2" s="344"/>
      <c r="D2" s="344"/>
      <c r="E2" s="344"/>
      <c r="F2" s="344"/>
      <c r="G2" s="344"/>
      <c r="H2" s="344"/>
      <c r="I2" s="322"/>
      <c r="J2" s="322"/>
      <c r="K2" s="322"/>
      <c r="L2" s="322"/>
      <c r="X2" s="353"/>
      <c r="Y2" s="322"/>
    </row>
    <row r="3" spans="1:25" ht="45.75" customHeight="1" x14ac:dyDescent="0.25">
      <c r="A3" s="312" t="s">
        <v>0</v>
      </c>
      <c r="B3" s="299" t="s">
        <v>439</v>
      </c>
      <c r="C3" s="330"/>
      <c r="D3" s="331" t="s">
        <v>79</v>
      </c>
      <c r="E3" s="299" t="s">
        <v>2</v>
      </c>
      <c r="F3" s="299"/>
      <c r="G3" s="324" t="s">
        <v>3</v>
      </c>
      <c r="H3" s="341"/>
      <c r="I3" s="311" t="s">
        <v>455</v>
      </c>
      <c r="J3" s="291"/>
      <c r="K3" s="291"/>
      <c r="L3" s="291"/>
      <c r="M3" s="291"/>
      <c r="N3" s="291"/>
      <c r="O3" s="291"/>
      <c r="P3" s="291"/>
      <c r="Q3" s="291"/>
      <c r="R3" s="291"/>
      <c r="S3" s="291"/>
      <c r="T3" s="291"/>
      <c r="U3" s="291"/>
      <c r="V3" s="291"/>
      <c r="W3" s="292"/>
      <c r="X3" s="293" t="s">
        <v>808</v>
      </c>
      <c r="Y3" s="293" t="s">
        <v>761</v>
      </c>
    </row>
    <row r="4" spans="1:25" ht="26.25" customHeight="1" x14ac:dyDescent="0.25">
      <c r="A4" s="312"/>
      <c r="B4" s="299" t="s">
        <v>1</v>
      </c>
      <c r="C4" s="299" t="s">
        <v>4</v>
      </c>
      <c r="D4" s="331"/>
      <c r="E4" s="299" t="s">
        <v>1</v>
      </c>
      <c r="F4" s="299" t="s">
        <v>4</v>
      </c>
      <c r="G4" s="324" t="s">
        <v>1</v>
      </c>
      <c r="H4" s="311" t="s">
        <v>4</v>
      </c>
      <c r="I4" s="295" t="s">
        <v>638</v>
      </c>
      <c r="J4" s="311" t="s">
        <v>456</v>
      </c>
      <c r="K4" s="327"/>
      <c r="L4" s="327"/>
      <c r="M4" s="328"/>
      <c r="N4" s="328"/>
      <c r="O4" s="328"/>
      <c r="P4" s="328"/>
      <c r="Q4" s="329"/>
      <c r="R4" s="311" t="s">
        <v>457</v>
      </c>
      <c r="S4" s="328"/>
      <c r="T4" s="328"/>
      <c r="U4" s="328"/>
      <c r="V4" s="328"/>
      <c r="W4" s="329"/>
      <c r="X4" s="294"/>
      <c r="Y4" s="294"/>
    </row>
    <row r="5" spans="1:25" ht="47.25" customHeight="1" x14ac:dyDescent="0.25">
      <c r="A5" s="319"/>
      <c r="B5" s="298"/>
      <c r="C5" s="298"/>
      <c r="D5" s="298"/>
      <c r="E5" s="298"/>
      <c r="F5" s="298"/>
      <c r="G5" s="325"/>
      <c r="H5" s="326"/>
      <c r="I5" s="296"/>
      <c r="J5" s="121" t="s">
        <v>816</v>
      </c>
      <c r="K5" s="121" t="s">
        <v>817</v>
      </c>
      <c r="L5" s="121" t="s">
        <v>818</v>
      </c>
      <c r="M5" s="121">
        <v>2020</v>
      </c>
      <c r="N5" s="121">
        <v>2021</v>
      </c>
      <c r="O5" s="121">
        <v>2022</v>
      </c>
      <c r="P5" s="121">
        <v>2023</v>
      </c>
      <c r="Q5" s="121">
        <v>2024</v>
      </c>
      <c r="R5" s="121">
        <v>2025</v>
      </c>
      <c r="S5" s="121">
        <v>2026</v>
      </c>
      <c r="T5" s="121">
        <v>2027</v>
      </c>
      <c r="U5" s="121">
        <v>2028</v>
      </c>
      <c r="V5" s="121">
        <v>2029</v>
      </c>
      <c r="W5" s="121">
        <v>2030</v>
      </c>
      <c r="X5" s="294"/>
      <c r="Y5" s="294"/>
    </row>
    <row r="6" spans="1:25" s="110" customFormat="1" x14ac:dyDescent="0.25">
      <c r="A6" s="108">
        <v>1</v>
      </c>
      <c r="B6" s="109">
        <v>2</v>
      </c>
      <c r="C6" s="109">
        <v>3</v>
      </c>
      <c r="D6" s="109">
        <v>4</v>
      </c>
      <c r="E6" s="109">
        <v>5</v>
      </c>
      <c r="F6" s="109">
        <v>6</v>
      </c>
      <c r="G6" s="122">
        <v>7</v>
      </c>
      <c r="H6" s="123">
        <v>8</v>
      </c>
      <c r="I6" s="124">
        <v>9</v>
      </c>
      <c r="J6" s="121">
        <v>10</v>
      </c>
      <c r="K6" s="121"/>
      <c r="L6" s="121"/>
      <c r="M6" s="121">
        <v>11</v>
      </c>
      <c r="N6" s="121">
        <v>12</v>
      </c>
      <c r="O6" s="121">
        <v>13</v>
      </c>
      <c r="P6" s="121">
        <v>14</v>
      </c>
      <c r="Q6" s="121">
        <v>15</v>
      </c>
      <c r="R6" s="121">
        <v>16</v>
      </c>
      <c r="S6" s="121">
        <v>17</v>
      </c>
      <c r="T6" s="121">
        <v>18</v>
      </c>
      <c r="U6" s="121">
        <v>19</v>
      </c>
      <c r="V6" s="121">
        <v>20</v>
      </c>
      <c r="W6" s="121">
        <v>21</v>
      </c>
      <c r="X6" s="107">
        <v>22</v>
      </c>
      <c r="Y6" s="107">
        <v>23</v>
      </c>
    </row>
    <row r="7" spans="1:25" ht="18.75" hidden="1" x14ac:dyDescent="0.25">
      <c r="A7" s="203">
        <v>1</v>
      </c>
      <c r="B7" s="187" t="s">
        <v>6</v>
      </c>
      <c r="C7" s="297" t="s">
        <v>5</v>
      </c>
      <c r="D7" s="297"/>
      <c r="E7" s="297"/>
      <c r="F7" s="297"/>
      <c r="G7" s="297"/>
      <c r="H7" s="297"/>
      <c r="I7" s="297"/>
      <c r="J7" s="298"/>
      <c r="K7" s="298"/>
      <c r="L7" s="298"/>
      <c r="M7" s="298"/>
      <c r="N7" s="298"/>
      <c r="O7" s="298"/>
      <c r="P7" s="298"/>
      <c r="Q7" s="298"/>
      <c r="R7" s="298"/>
      <c r="S7" s="298"/>
      <c r="T7" s="298"/>
      <c r="U7" s="298"/>
      <c r="V7" s="298"/>
      <c r="W7" s="298"/>
      <c r="X7" s="186"/>
      <c r="Y7" s="186"/>
    </row>
    <row r="8" spans="1:25" ht="15" hidden="1" x14ac:dyDescent="0.25">
      <c r="A8" s="8" t="s">
        <v>10</v>
      </c>
      <c r="B8" s="188" t="s">
        <v>815</v>
      </c>
      <c r="C8" s="299" t="s">
        <v>7</v>
      </c>
      <c r="D8" s="299"/>
      <c r="E8" s="299"/>
      <c r="F8" s="299"/>
      <c r="G8" s="299"/>
      <c r="H8" s="299"/>
      <c r="I8" s="299"/>
      <c r="J8" s="298"/>
      <c r="K8" s="298"/>
      <c r="L8" s="298"/>
      <c r="M8" s="298"/>
      <c r="N8" s="298"/>
      <c r="O8" s="298"/>
      <c r="P8" s="298"/>
      <c r="Q8" s="298"/>
      <c r="R8" s="298"/>
      <c r="S8" s="298"/>
      <c r="T8" s="298"/>
      <c r="U8" s="298"/>
      <c r="V8" s="298"/>
      <c r="W8" s="298"/>
      <c r="X8" s="186"/>
      <c r="Y8" s="186"/>
    </row>
    <row r="9" spans="1:25" s="13" customFormat="1" ht="178.5" hidden="1" customHeight="1" x14ac:dyDescent="0.25">
      <c r="A9" s="9" t="s">
        <v>54</v>
      </c>
      <c r="B9" s="10" t="s">
        <v>51</v>
      </c>
      <c r="C9" s="10" t="s">
        <v>481</v>
      </c>
      <c r="D9" s="11" t="s">
        <v>57</v>
      </c>
      <c r="E9" s="10" t="s">
        <v>60</v>
      </c>
      <c r="F9" s="10" t="s">
        <v>59</v>
      </c>
      <c r="G9" s="83" t="s">
        <v>73</v>
      </c>
      <c r="H9" s="86" t="s">
        <v>766</v>
      </c>
      <c r="I9" s="115">
        <v>18</v>
      </c>
      <c r="J9" s="116">
        <v>19</v>
      </c>
      <c r="K9" s="116"/>
      <c r="L9" s="116"/>
      <c r="M9" s="116">
        <v>20</v>
      </c>
      <c r="N9" s="116">
        <v>21</v>
      </c>
      <c r="O9" s="116">
        <v>22</v>
      </c>
      <c r="P9" s="116">
        <v>23</v>
      </c>
      <c r="Q9" s="116">
        <v>24</v>
      </c>
      <c r="R9" s="116">
        <v>25</v>
      </c>
      <c r="S9" s="116">
        <v>26</v>
      </c>
      <c r="T9" s="116">
        <v>27</v>
      </c>
      <c r="U9" s="116">
        <v>28</v>
      </c>
      <c r="V9" s="116">
        <v>29</v>
      </c>
      <c r="W9" s="116">
        <v>30</v>
      </c>
      <c r="X9" s="12" t="s">
        <v>755</v>
      </c>
      <c r="Y9" s="12" t="s">
        <v>459</v>
      </c>
    </row>
    <row r="10" spans="1:25" ht="57.75" hidden="1" customHeight="1" x14ac:dyDescent="0.25">
      <c r="A10" s="8"/>
      <c r="B10" s="14"/>
      <c r="C10" s="14"/>
      <c r="D10" s="15"/>
      <c r="E10" s="14"/>
      <c r="F10" s="14"/>
      <c r="G10" s="62" t="s">
        <v>74</v>
      </c>
      <c r="H10" s="205" t="s">
        <v>639</v>
      </c>
      <c r="I10" s="205">
        <v>12.75</v>
      </c>
      <c r="J10" s="83">
        <v>12.5</v>
      </c>
      <c r="K10" s="83"/>
      <c r="L10" s="83"/>
      <c r="M10" s="83">
        <v>12.6</v>
      </c>
      <c r="N10" s="83">
        <v>12.7</v>
      </c>
      <c r="O10" s="83">
        <v>12.8</v>
      </c>
      <c r="P10" s="83">
        <v>12.9</v>
      </c>
      <c r="Q10" s="83">
        <v>13</v>
      </c>
      <c r="R10" s="83">
        <v>13.2</v>
      </c>
      <c r="S10" s="83">
        <v>13.3</v>
      </c>
      <c r="T10" s="83">
        <v>13.8</v>
      </c>
      <c r="U10" s="83">
        <v>14</v>
      </c>
      <c r="V10" s="83">
        <v>14.5</v>
      </c>
      <c r="W10" s="83">
        <v>14.8</v>
      </c>
      <c r="X10" s="186" t="s">
        <v>756</v>
      </c>
      <c r="Y10" s="186" t="s">
        <v>458</v>
      </c>
    </row>
    <row r="11" spans="1:25" ht="122.25" hidden="1" customHeight="1" x14ac:dyDescent="0.25">
      <c r="A11" s="196" t="s">
        <v>55</v>
      </c>
      <c r="B11" s="201" t="s">
        <v>52</v>
      </c>
      <c r="C11" s="201" t="s">
        <v>640</v>
      </c>
      <c r="D11" s="202" t="s">
        <v>57</v>
      </c>
      <c r="E11" s="201" t="s">
        <v>61</v>
      </c>
      <c r="F11" s="201" t="s">
        <v>641</v>
      </c>
      <c r="G11" s="111" t="s">
        <v>75</v>
      </c>
      <c r="H11" s="111" t="s">
        <v>762</v>
      </c>
      <c r="I11" s="111" t="s">
        <v>744</v>
      </c>
      <c r="J11" s="114">
        <v>10</v>
      </c>
      <c r="K11" s="114"/>
      <c r="L11" s="114"/>
      <c r="M11" s="114">
        <v>10</v>
      </c>
      <c r="N11" s="114">
        <f>64+M11</f>
        <v>74</v>
      </c>
      <c r="O11" s="114">
        <f>215+N11</f>
        <v>289</v>
      </c>
      <c r="P11" s="114">
        <f>O11+1125</f>
        <v>1414</v>
      </c>
      <c r="Q11" s="114">
        <f>P11</f>
        <v>1414</v>
      </c>
      <c r="R11" s="114">
        <f>150+Q11</f>
        <v>1564</v>
      </c>
      <c r="S11" s="114">
        <f>1332+R11</f>
        <v>2896</v>
      </c>
      <c r="T11" s="114">
        <f>S11</f>
        <v>2896</v>
      </c>
      <c r="U11" s="114">
        <f>T11</f>
        <v>2896</v>
      </c>
      <c r="V11" s="114">
        <f>3500+U11</f>
        <v>6396</v>
      </c>
      <c r="W11" s="114">
        <f>160+V11</f>
        <v>6556</v>
      </c>
      <c r="X11" s="36" t="s">
        <v>755</v>
      </c>
      <c r="Y11" s="36" t="s">
        <v>727</v>
      </c>
    </row>
    <row r="12" spans="1:25" ht="133.5" hidden="1" customHeight="1" x14ac:dyDescent="0.25">
      <c r="A12" s="196" t="s">
        <v>56</v>
      </c>
      <c r="B12" s="201" t="s">
        <v>53</v>
      </c>
      <c r="C12" s="201" t="s">
        <v>424</v>
      </c>
      <c r="D12" s="202" t="s">
        <v>57</v>
      </c>
      <c r="E12" s="201" t="s">
        <v>62</v>
      </c>
      <c r="F12" s="201" t="s">
        <v>642</v>
      </c>
      <c r="G12" s="112"/>
      <c r="H12" s="91"/>
      <c r="I12" s="91"/>
      <c r="J12" s="113"/>
      <c r="K12" s="113"/>
      <c r="L12" s="113"/>
      <c r="M12" s="112"/>
      <c r="N12" s="113"/>
      <c r="O12" s="113"/>
      <c r="P12" s="113"/>
      <c r="Q12" s="113"/>
      <c r="R12" s="113"/>
      <c r="S12" s="113"/>
      <c r="T12" s="113"/>
      <c r="U12" s="113"/>
      <c r="V12" s="113"/>
      <c r="W12" s="112"/>
      <c r="X12" s="19" t="s">
        <v>755</v>
      </c>
      <c r="Y12" s="19" t="s">
        <v>727</v>
      </c>
    </row>
    <row r="13" spans="1:25" ht="15" hidden="1" x14ac:dyDescent="0.25">
      <c r="A13" s="20" t="s">
        <v>11</v>
      </c>
      <c r="B13" s="188" t="s">
        <v>537</v>
      </c>
      <c r="C13" s="312" t="s">
        <v>58</v>
      </c>
      <c r="D13" s="342"/>
      <c r="E13" s="342"/>
      <c r="F13" s="342"/>
      <c r="G13" s="342"/>
      <c r="H13" s="342"/>
      <c r="I13" s="291"/>
      <c r="J13" s="291"/>
      <c r="K13" s="291"/>
      <c r="L13" s="291"/>
      <c r="M13" s="291"/>
      <c r="N13" s="291"/>
      <c r="O13" s="291"/>
      <c r="P13" s="291"/>
      <c r="Q13" s="291"/>
      <c r="R13" s="291"/>
      <c r="S13" s="291"/>
      <c r="T13" s="291"/>
      <c r="U13" s="291"/>
      <c r="V13" s="291"/>
      <c r="W13" s="292"/>
      <c r="X13" s="186"/>
      <c r="Y13" s="186"/>
    </row>
    <row r="14" spans="1:25" s="13" customFormat="1" ht="132" hidden="1" customHeight="1" x14ac:dyDescent="0.25">
      <c r="A14" s="9" t="s">
        <v>65</v>
      </c>
      <c r="B14" s="10" t="s">
        <v>63</v>
      </c>
      <c r="C14" s="10" t="s">
        <v>467</v>
      </c>
      <c r="D14" s="66" t="s">
        <v>71</v>
      </c>
      <c r="E14" s="66" t="s">
        <v>76</v>
      </c>
      <c r="F14" s="66" t="s">
        <v>72</v>
      </c>
      <c r="G14" s="83" t="s">
        <v>87</v>
      </c>
      <c r="H14" s="125" t="s">
        <v>546</v>
      </c>
      <c r="I14" s="116">
        <v>30</v>
      </c>
      <c r="J14" s="116">
        <v>30</v>
      </c>
      <c r="K14" s="116"/>
      <c r="L14" s="116"/>
      <c r="M14" s="116">
        <v>30</v>
      </c>
      <c r="N14" s="116">
        <v>30</v>
      </c>
      <c r="O14" s="116">
        <v>27</v>
      </c>
      <c r="P14" s="116">
        <v>27</v>
      </c>
      <c r="Q14" s="116">
        <v>25</v>
      </c>
      <c r="R14" s="116">
        <v>25</v>
      </c>
      <c r="S14" s="116">
        <v>25</v>
      </c>
      <c r="T14" s="116">
        <v>25</v>
      </c>
      <c r="U14" s="116">
        <v>25</v>
      </c>
      <c r="V14" s="116">
        <v>20</v>
      </c>
      <c r="W14" s="83">
        <v>20</v>
      </c>
      <c r="X14" s="12" t="s">
        <v>757</v>
      </c>
      <c r="Y14" s="12" t="s">
        <v>757</v>
      </c>
    </row>
    <row r="15" spans="1:25" s="13" customFormat="1" ht="96" hidden="1" customHeight="1" x14ac:dyDescent="0.25">
      <c r="A15" s="22"/>
      <c r="B15" s="23"/>
      <c r="C15" s="23"/>
      <c r="D15" s="66" t="s">
        <v>71</v>
      </c>
      <c r="E15" s="66" t="s">
        <v>77</v>
      </c>
      <c r="F15" s="66" t="s">
        <v>482</v>
      </c>
      <c r="G15" s="83" t="s">
        <v>547</v>
      </c>
      <c r="H15" s="126" t="s">
        <v>643</v>
      </c>
      <c r="I15" s="126" t="s">
        <v>743</v>
      </c>
      <c r="J15" s="83">
        <f>2100+231</f>
        <v>2331</v>
      </c>
      <c r="K15" s="83"/>
      <c r="L15" s="83"/>
      <c r="M15" s="83">
        <f>1800+120+36+119+20+98+34+J15</f>
        <v>4558</v>
      </c>
      <c r="N15" s="83">
        <f>319+445+M15</f>
        <v>5322</v>
      </c>
      <c r="O15" s="83">
        <f>18+N15</f>
        <v>5340</v>
      </c>
      <c r="P15" s="83">
        <f>O15+17641.38</f>
        <v>22981.38</v>
      </c>
      <c r="Q15" s="83">
        <f>32.6+P15</f>
        <v>23013.98</v>
      </c>
      <c r="R15" s="83">
        <f>222.5+1534+Q15</f>
        <v>24770.48</v>
      </c>
      <c r="S15" s="83">
        <f>1430+3450+476.3+R15</f>
        <v>30126.78</v>
      </c>
      <c r="T15" s="83">
        <f>S15</f>
        <v>30126.78</v>
      </c>
      <c r="U15" s="83">
        <f>T15</f>
        <v>30126.78</v>
      </c>
      <c r="V15" s="83">
        <f>67500+U15</f>
        <v>97626.78</v>
      </c>
      <c r="W15" s="83">
        <f>75000+V15</f>
        <v>172626.78</v>
      </c>
      <c r="X15" s="46" t="s">
        <v>755</v>
      </c>
      <c r="Y15" s="46" t="s">
        <v>459</v>
      </c>
    </row>
    <row r="16" spans="1:25" s="13" customFormat="1" ht="279" hidden="1" customHeight="1" x14ac:dyDescent="0.25">
      <c r="A16" s="198"/>
      <c r="B16" s="18"/>
      <c r="C16" s="18"/>
      <c r="D16" s="66" t="s">
        <v>71</v>
      </c>
      <c r="E16" s="66" t="s">
        <v>78</v>
      </c>
      <c r="F16" s="66" t="s">
        <v>468</v>
      </c>
      <c r="G16" s="83"/>
      <c r="H16" s="60"/>
      <c r="I16" s="60"/>
      <c r="J16" s="60"/>
      <c r="K16" s="60"/>
      <c r="L16" s="60"/>
      <c r="M16" s="83"/>
      <c r="N16" s="60"/>
      <c r="O16" s="60"/>
      <c r="P16" s="60"/>
      <c r="Q16" s="60"/>
      <c r="R16" s="60"/>
      <c r="S16" s="60"/>
      <c r="T16" s="60"/>
      <c r="U16" s="60"/>
      <c r="V16" s="60"/>
      <c r="W16" s="83"/>
      <c r="X16" s="46" t="s">
        <v>755</v>
      </c>
      <c r="Y16" s="46" t="s">
        <v>459</v>
      </c>
    </row>
    <row r="17" spans="1:25" s="13" customFormat="1" ht="109.5" hidden="1" customHeight="1" x14ac:dyDescent="0.25">
      <c r="A17" s="11" t="s">
        <v>66</v>
      </c>
      <c r="B17" s="10" t="s">
        <v>64</v>
      </c>
      <c r="C17" s="10" t="s">
        <v>88</v>
      </c>
      <c r="D17" s="66" t="s">
        <v>71</v>
      </c>
      <c r="E17" s="66" t="s">
        <v>80</v>
      </c>
      <c r="F17" s="66" t="s">
        <v>81</v>
      </c>
      <c r="G17" s="83"/>
      <c r="H17" s="83"/>
      <c r="I17" s="83"/>
      <c r="J17" s="60"/>
      <c r="K17" s="60"/>
      <c r="L17" s="60"/>
      <c r="M17" s="83"/>
      <c r="N17" s="60"/>
      <c r="O17" s="60"/>
      <c r="P17" s="60"/>
      <c r="Q17" s="60"/>
      <c r="R17" s="60"/>
      <c r="S17" s="60"/>
      <c r="T17" s="60"/>
      <c r="U17" s="60"/>
      <c r="V17" s="60"/>
      <c r="W17" s="83"/>
      <c r="X17" s="46" t="s">
        <v>755</v>
      </c>
      <c r="Y17" s="46" t="s">
        <v>459</v>
      </c>
    </row>
    <row r="18" spans="1:25" s="13" customFormat="1" ht="170.25" hidden="1" customHeight="1" x14ac:dyDescent="0.25">
      <c r="A18" s="45"/>
      <c r="B18" s="18"/>
      <c r="C18" s="18"/>
      <c r="D18" s="66" t="s">
        <v>71</v>
      </c>
      <c r="E18" s="66" t="s">
        <v>701</v>
      </c>
      <c r="F18" s="66" t="s">
        <v>728</v>
      </c>
      <c r="G18" s="83"/>
      <c r="H18" s="83"/>
      <c r="I18" s="83"/>
      <c r="J18" s="83"/>
      <c r="K18" s="83"/>
      <c r="L18" s="83"/>
      <c r="M18" s="83"/>
      <c r="N18" s="60"/>
      <c r="O18" s="60"/>
      <c r="P18" s="60"/>
      <c r="Q18" s="60"/>
      <c r="R18" s="60"/>
      <c r="S18" s="60"/>
      <c r="T18" s="60"/>
      <c r="U18" s="60"/>
      <c r="V18" s="60"/>
      <c r="W18" s="83"/>
      <c r="X18" s="46" t="s">
        <v>755</v>
      </c>
      <c r="Y18" s="46" t="s">
        <v>459</v>
      </c>
    </row>
    <row r="19" spans="1:25" s="13" customFormat="1" ht="279.75" hidden="1" customHeight="1" x14ac:dyDescent="0.25">
      <c r="A19" s="194" t="s">
        <v>702</v>
      </c>
      <c r="B19" s="66" t="s">
        <v>545</v>
      </c>
      <c r="C19" s="66" t="s">
        <v>82</v>
      </c>
      <c r="D19" s="66" t="s">
        <v>71</v>
      </c>
      <c r="E19" s="66" t="s">
        <v>703</v>
      </c>
      <c r="F19" s="66" t="s">
        <v>466</v>
      </c>
      <c r="G19" s="83" t="s">
        <v>543</v>
      </c>
      <c r="H19" s="83" t="s">
        <v>460</v>
      </c>
      <c r="I19" s="116">
        <v>55</v>
      </c>
      <c r="J19" s="116">
        <v>59</v>
      </c>
      <c r="K19" s="116"/>
      <c r="L19" s="116"/>
      <c r="M19" s="116">
        <v>62</v>
      </c>
      <c r="N19" s="116">
        <v>65</v>
      </c>
      <c r="O19" s="116">
        <v>69</v>
      </c>
      <c r="P19" s="116">
        <v>72</v>
      </c>
      <c r="Q19" s="116">
        <v>75</v>
      </c>
      <c r="R19" s="116">
        <v>81</v>
      </c>
      <c r="S19" s="116">
        <v>84</v>
      </c>
      <c r="T19" s="116">
        <v>88</v>
      </c>
      <c r="U19" s="116">
        <v>92</v>
      </c>
      <c r="V19" s="116">
        <v>96</v>
      </c>
      <c r="W19" s="116">
        <v>100</v>
      </c>
      <c r="X19" s="46" t="s">
        <v>755</v>
      </c>
      <c r="Y19" s="46" t="s">
        <v>459</v>
      </c>
    </row>
    <row r="20" spans="1:25" s="13" customFormat="1" ht="105.75" hidden="1" customHeight="1" x14ac:dyDescent="0.25">
      <c r="A20" s="9" t="s">
        <v>67</v>
      </c>
      <c r="B20" s="10" t="s">
        <v>544</v>
      </c>
      <c r="C20" s="10" t="s">
        <v>561</v>
      </c>
      <c r="D20" s="66" t="s">
        <v>71</v>
      </c>
      <c r="E20" s="66" t="s">
        <v>83</v>
      </c>
      <c r="F20" s="66" t="s">
        <v>480</v>
      </c>
      <c r="G20" s="83"/>
      <c r="H20" s="83"/>
      <c r="I20" s="116"/>
      <c r="J20" s="128"/>
      <c r="K20" s="128"/>
      <c r="L20" s="128"/>
      <c r="M20" s="116"/>
      <c r="N20" s="128"/>
      <c r="O20" s="128"/>
      <c r="P20" s="128"/>
      <c r="Q20" s="128"/>
      <c r="R20" s="128"/>
      <c r="S20" s="128"/>
      <c r="T20" s="128"/>
      <c r="U20" s="128"/>
      <c r="V20" s="128"/>
      <c r="W20" s="116"/>
      <c r="X20" s="46" t="s">
        <v>755</v>
      </c>
      <c r="Y20" s="46" t="s">
        <v>459</v>
      </c>
    </row>
    <row r="21" spans="1:25" s="13" customFormat="1" ht="93.75" hidden="1" customHeight="1" x14ac:dyDescent="0.25">
      <c r="A21" s="22"/>
      <c r="B21" s="23"/>
      <c r="C21" s="23"/>
      <c r="D21" s="66" t="s">
        <v>71</v>
      </c>
      <c r="E21" s="66" t="s">
        <v>704</v>
      </c>
      <c r="F21" s="66" t="s">
        <v>84</v>
      </c>
      <c r="G21" s="83"/>
      <c r="H21" s="83"/>
      <c r="I21" s="116"/>
      <c r="J21" s="128"/>
      <c r="K21" s="128"/>
      <c r="L21" s="128"/>
      <c r="M21" s="116"/>
      <c r="N21" s="128"/>
      <c r="O21" s="128"/>
      <c r="P21" s="128"/>
      <c r="Q21" s="128"/>
      <c r="R21" s="128"/>
      <c r="S21" s="128"/>
      <c r="T21" s="128"/>
      <c r="U21" s="128"/>
      <c r="V21" s="128"/>
      <c r="W21" s="116"/>
      <c r="X21" s="46" t="s">
        <v>755</v>
      </c>
      <c r="Y21" s="46" t="s">
        <v>459</v>
      </c>
    </row>
    <row r="22" spans="1:25" s="13" customFormat="1" ht="100.5" hidden="1" customHeight="1" x14ac:dyDescent="0.25">
      <c r="A22" s="22"/>
      <c r="B22" s="23"/>
      <c r="C22" s="23"/>
      <c r="D22" s="66" t="s">
        <v>71</v>
      </c>
      <c r="E22" s="66" t="s">
        <v>705</v>
      </c>
      <c r="F22" s="66" t="s">
        <v>85</v>
      </c>
      <c r="G22" s="83"/>
      <c r="H22" s="83"/>
      <c r="I22" s="116"/>
      <c r="J22" s="128"/>
      <c r="K22" s="128"/>
      <c r="L22" s="128"/>
      <c r="M22" s="116"/>
      <c r="N22" s="128"/>
      <c r="O22" s="128"/>
      <c r="P22" s="128"/>
      <c r="Q22" s="128"/>
      <c r="R22" s="128"/>
      <c r="S22" s="128"/>
      <c r="T22" s="128"/>
      <c r="U22" s="128"/>
      <c r="V22" s="128"/>
      <c r="W22" s="116"/>
      <c r="X22" s="46" t="s">
        <v>755</v>
      </c>
      <c r="Y22" s="46" t="s">
        <v>459</v>
      </c>
    </row>
    <row r="23" spans="1:25" s="13" customFormat="1" ht="114.75" hidden="1" customHeight="1" x14ac:dyDescent="0.25">
      <c r="A23" s="198"/>
      <c r="B23" s="18"/>
      <c r="C23" s="18"/>
      <c r="D23" s="66" t="s">
        <v>71</v>
      </c>
      <c r="E23" s="66" t="s">
        <v>706</v>
      </c>
      <c r="F23" s="66" t="s">
        <v>86</v>
      </c>
      <c r="G23" s="83"/>
      <c r="H23" s="83"/>
      <c r="I23" s="116"/>
      <c r="J23" s="128"/>
      <c r="K23" s="128"/>
      <c r="L23" s="128"/>
      <c r="M23" s="116"/>
      <c r="N23" s="128"/>
      <c r="O23" s="128"/>
      <c r="P23" s="128"/>
      <c r="Q23" s="128"/>
      <c r="R23" s="128"/>
      <c r="S23" s="128"/>
      <c r="T23" s="128"/>
      <c r="U23" s="128"/>
      <c r="V23" s="128"/>
      <c r="W23" s="116"/>
      <c r="X23" s="46" t="s">
        <v>755</v>
      </c>
      <c r="Y23" s="46" t="s">
        <v>459</v>
      </c>
    </row>
    <row r="24" spans="1:25" ht="15" hidden="1" x14ac:dyDescent="0.25">
      <c r="A24" s="196" t="s">
        <v>12</v>
      </c>
      <c r="B24" s="188" t="s">
        <v>89</v>
      </c>
      <c r="C24" s="312" t="s">
        <v>70</v>
      </c>
      <c r="D24" s="313"/>
      <c r="E24" s="313"/>
      <c r="F24" s="313"/>
      <c r="G24" s="313"/>
      <c r="H24" s="313"/>
      <c r="I24" s="314"/>
      <c r="J24" s="314"/>
      <c r="K24" s="314"/>
      <c r="L24" s="314"/>
      <c r="M24" s="314"/>
      <c r="N24" s="314"/>
      <c r="O24" s="314"/>
      <c r="P24" s="314"/>
      <c r="Q24" s="314"/>
      <c r="R24" s="314"/>
      <c r="S24" s="314"/>
      <c r="T24" s="314"/>
      <c r="U24" s="314"/>
      <c r="V24" s="314"/>
      <c r="W24" s="315"/>
      <c r="X24" s="186"/>
      <c r="Y24" s="186"/>
    </row>
    <row r="25" spans="1:25" ht="222" hidden="1" customHeight="1" x14ac:dyDescent="0.25">
      <c r="A25" s="204" t="s">
        <v>90</v>
      </c>
      <c r="B25" s="17" t="s">
        <v>68</v>
      </c>
      <c r="C25" s="17" t="s">
        <v>469</v>
      </c>
      <c r="D25" s="201" t="s">
        <v>94</v>
      </c>
      <c r="E25" s="66" t="s">
        <v>93</v>
      </c>
      <c r="F25" s="34" t="s">
        <v>729</v>
      </c>
      <c r="G25" s="62" t="s">
        <v>470</v>
      </c>
      <c r="H25" s="62" t="s">
        <v>549</v>
      </c>
      <c r="I25" s="129">
        <v>7</v>
      </c>
      <c r="J25" s="129">
        <v>7</v>
      </c>
      <c r="K25" s="129"/>
      <c r="L25" s="129"/>
      <c r="M25" s="129">
        <v>7</v>
      </c>
      <c r="N25" s="129">
        <v>7</v>
      </c>
      <c r="O25" s="129">
        <v>7</v>
      </c>
      <c r="P25" s="129">
        <v>7</v>
      </c>
      <c r="Q25" s="129">
        <v>7</v>
      </c>
      <c r="R25" s="129">
        <v>7</v>
      </c>
      <c r="S25" s="129">
        <v>7</v>
      </c>
      <c r="T25" s="129">
        <v>7</v>
      </c>
      <c r="U25" s="129">
        <v>7</v>
      </c>
      <c r="V25" s="129">
        <v>7</v>
      </c>
      <c r="W25" s="129">
        <v>8</v>
      </c>
      <c r="X25" s="188" t="s">
        <v>755</v>
      </c>
      <c r="Y25" s="188" t="s">
        <v>459</v>
      </c>
    </row>
    <row r="26" spans="1:25" ht="108" hidden="1" customHeight="1" x14ac:dyDescent="0.25">
      <c r="A26" s="8" t="s">
        <v>471</v>
      </c>
      <c r="B26" s="201" t="s">
        <v>472</v>
      </c>
      <c r="C26" s="201" t="s">
        <v>473</v>
      </c>
      <c r="D26" s="201" t="s">
        <v>94</v>
      </c>
      <c r="E26" s="201" t="s">
        <v>475</v>
      </c>
      <c r="F26" s="183" t="s">
        <v>504</v>
      </c>
      <c r="G26" s="111" t="s">
        <v>474</v>
      </c>
      <c r="H26" s="173" t="s">
        <v>548</v>
      </c>
      <c r="I26" s="114">
        <v>19</v>
      </c>
      <c r="J26" s="114">
        <v>18</v>
      </c>
      <c r="K26" s="114"/>
      <c r="L26" s="114"/>
      <c r="M26" s="114">
        <v>18</v>
      </c>
      <c r="N26" s="114">
        <v>18</v>
      </c>
      <c r="O26" s="114">
        <v>18</v>
      </c>
      <c r="P26" s="114">
        <v>18</v>
      </c>
      <c r="Q26" s="114">
        <v>18</v>
      </c>
      <c r="R26" s="114">
        <v>18</v>
      </c>
      <c r="S26" s="114">
        <v>18</v>
      </c>
      <c r="T26" s="114">
        <v>18</v>
      </c>
      <c r="U26" s="114">
        <v>19</v>
      </c>
      <c r="V26" s="114">
        <v>19</v>
      </c>
      <c r="W26" s="114">
        <v>20</v>
      </c>
      <c r="X26" s="186" t="s">
        <v>755</v>
      </c>
      <c r="Y26" s="186" t="s">
        <v>459</v>
      </c>
    </row>
    <row r="27" spans="1:25" ht="150.75" hidden="1" customHeight="1" x14ac:dyDescent="0.25">
      <c r="A27" s="204" t="s">
        <v>91</v>
      </c>
      <c r="B27" s="201" t="s">
        <v>69</v>
      </c>
      <c r="C27" s="201" t="s">
        <v>441</v>
      </c>
      <c r="D27" s="201" t="s">
        <v>477</v>
      </c>
      <c r="E27" s="201" t="s">
        <v>95</v>
      </c>
      <c r="F27" s="184" t="s">
        <v>476</v>
      </c>
      <c r="G27" s="91"/>
      <c r="H27" s="90"/>
      <c r="I27" s="165"/>
      <c r="J27" s="91"/>
      <c r="K27" s="91"/>
      <c r="L27" s="91"/>
      <c r="M27" s="91"/>
      <c r="N27" s="91"/>
      <c r="O27" s="91"/>
      <c r="P27" s="91"/>
      <c r="Q27" s="91"/>
      <c r="R27" s="91"/>
      <c r="S27" s="91"/>
      <c r="T27" s="91"/>
      <c r="U27" s="91"/>
      <c r="V27" s="91"/>
      <c r="W27" s="91"/>
      <c r="X27" s="186" t="s">
        <v>755</v>
      </c>
      <c r="Y27" s="186" t="s">
        <v>459</v>
      </c>
    </row>
    <row r="28" spans="1:25" ht="180" hidden="1" customHeight="1" x14ac:dyDescent="0.25">
      <c r="A28" s="204" t="s">
        <v>92</v>
      </c>
      <c r="B28" s="201" t="s">
        <v>96</v>
      </c>
      <c r="C28" s="201" t="s">
        <v>442</v>
      </c>
      <c r="D28" s="201" t="s">
        <v>479</v>
      </c>
      <c r="E28" s="201" t="s">
        <v>97</v>
      </c>
      <c r="F28" s="201" t="s">
        <v>542</v>
      </c>
      <c r="G28" s="111" t="s">
        <v>478</v>
      </c>
      <c r="H28" s="130" t="s">
        <v>541</v>
      </c>
      <c r="I28" s="87">
        <v>16.2</v>
      </c>
      <c r="J28" s="111">
        <v>17</v>
      </c>
      <c r="K28" s="111"/>
      <c r="L28" s="111"/>
      <c r="M28" s="111">
        <v>17.100000000000001</v>
      </c>
      <c r="N28" s="111">
        <v>17.2</v>
      </c>
      <c r="O28" s="111">
        <v>17.399999999999999</v>
      </c>
      <c r="P28" s="111">
        <v>17.5</v>
      </c>
      <c r="Q28" s="111">
        <v>17.8</v>
      </c>
      <c r="R28" s="111">
        <v>17.899999999999999</v>
      </c>
      <c r="S28" s="111">
        <v>18</v>
      </c>
      <c r="T28" s="111">
        <v>18.5</v>
      </c>
      <c r="U28" s="111">
        <v>20</v>
      </c>
      <c r="V28" s="111">
        <v>20.5</v>
      </c>
      <c r="W28" s="111">
        <v>21</v>
      </c>
      <c r="X28" s="27" t="s">
        <v>787</v>
      </c>
      <c r="Y28" s="27" t="s">
        <v>788</v>
      </c>
    </row>
    <row r="29" spans="1:25" ht="23.25" hidden="1" customHeight="1" x14ac:dyDescent="0.25">
      <c r="A29" s="196" t="s">
        <v>13</v>
      </c>
      <c r="B29" s="188" t="s">
        <v>550</v>
      </c>
      <c r="C29" s="312" t="s">
        <v>8</v>
      </c>
      <c r="D29" s="334"/>
      <c r="E29" s="334"/>
      <c r="F29" s="334"/>
      <c r="G29" s="334"/>
      <c r="H29" s="334"/>
      <c r="I29" s="291"/>
      <c r="J29" s="291"/>
      <c r="K29" s="291"/>
      <c r="L29" s="291"/>
      <c r="M29" s="291"/>
      <c r="N29" s="291"/>
      <c r="O29" s="291"/>
      <c r="P29" s="291"/>
      <c r="Q29" s="291"/>
      <c r="R29" s="291"/>
      <c r="S29" s="291"/>
      <c r="T29" s="291"/>
      <c r="U29" s="291"/>
      <c r="V29" s="291"/>
      <c r="W29" s="292"/>
      <c r="X29" s="186"/>
      <c r="Y29" s="186"/>
    </row>
    <row r="30" spans="1:25" s="13" customFormat="1" ht="126" hidden="1" x14ac:dyDescent="0.25">
      <c r="A30" s="9" t="s">
        <v>98</v>
      </c>
      <c r="B30" s="66" t="s">
        <v>99</v>
      </c>
      <c r="C30" s="66" t="s">
        <v>100</v>
      </c>
      <c r="D30" s="29" t="s">
        <v>109</v>
      </c>
      <c r="E30" s="66" t="s">
        <v>491</v>
      </c>
      <c r="F30" s="34" t="s">
        <v>503</v>
      </c>
      <c r="G30" s="83" t="s">
        <v>108</v>
      </c>
      <c r="H30" s="131" t="s">
        <v>110</v>
      </c>
      <c r="I30" s="131" t="s">
        <v>746</v>
      </c>
      <c r="J30" s="83" t="s">
        <v>499</v>
      </c>
      <c r="K30" s="83"/>
      <c r="L30" s="83"/>
      <c r="M30" s="83" t="s">
        <v>794</v>
      </c>
      <c r="N30" s="83" t="s">
        <v>795</v>
      </c>
      <c r="O30" s="83" t="s">
        <v>796</v>
      </c>
      <c r="P30" s="83" t="s">
        <v>797</v>
      </c>
      <c r="Q30" s="83" t="s">
        <v>798</v>
      </c>
      <c r="R30" s="83" t="s">
        <v>799</v>
      </c>
      <c r="S30" s="83" t="s">
        <v>800</v>
      </c>
      <c r="T30" s="83" t="s">
        <v>801</v>
      </c>
      <c r="U30" s="83" t="s">
        <v>802</v>
      </c>
      <c r="V30" s="83" t="s">
        <v>803</v>
      </c>
      <c r="W30" s="83" t="s">
        <v>804</v>
      </c>
      <c r="X30" s="12" t="s">
        <v>758</v>
      </c>
      <c r="Y30" s="12" t="s">
        <v>786</v>
      </c>
    </row>
    <row r="31" spans="1:25" s="13" customFormat="1" ht="78.75" hidden="1" x14ac:dyDescent="0.25">
      <c r="A31" s="9" t="s">
        <v>102</v>
      </c>
      <c r="B31" s="10" t="s">
        <v>101</v>
      </c>
      <c r="C31" s="10" t="s">
        <v>551</v>
      </c>
      <c r="D31" s="29" t="s">
        <v>497</v>
      </c>
      <c r="E31" s="66" t="s">
        <v>103</v>
      </c>
      <c r="F31" s="34" t="s">
        <v>498</v>
      </c>
      <c r="G31" s="83" t="s">
        <v>552</v>
      </c>
      <c r="H31" s="132" t="s">
        <v>763</v>
      </c>
      <c r="I31" s="133">
        <v>0</v>
      </c>
      <c r="J31" s="116">
        <v>15</v>
      </c>
      <c r="K31" s="116"/>
      <c r="L31" s="116"/>
      <c r="M31" s="116">
        <v>20</v>
      </c>
      <c r="N31" s="116">
        <v>21</v>
      </c>
      <c r="O31" s="116">
        <v>22</v>
      </c>
      <c r="P31" s="116">
        <v>22</v>
      </c>
      <c r="Q31" s="116">
        <v>23</v>
      </c>
      <c r="R31" s="116">
        <v>24</v>
      </c>
      <c r="S31" s="116">
        <v>25</v>
      </c>
      <c r="T31" s="116">
        <v>26</v>
      </c>
      <c r="U31" s="116">
        <v>27</v>
      </c>
      <c r="V31" s="116">
        <v>29</v>
      </c>
      <c r="W31" s="116">
        <v>30</v>
      </c>
      <c r="X31" s="12" t="s">
        <v>758</v>
      </c>
      <c r="Y31" s="12" t="s">
        <v>786</v>
      </c>
    </row>
    <row r="32" spans="1:25" s="13" customFormat="1" ht="70.5" hidden="1" customHeight="1" x14ac:dyDescent="0.25">
      <c r="A32" s="198"/>
      <c r="B32" s="18"/>
      <c r="C32" s="18"/>
      <c r="D32" s="29" t="s">
        <v>494</v>
      </c>
      <c r="E32" s="66" t="s">
        <v>492</v>
      </c>
      <c r="F32" s="34" t="s">
        <v>493</v>
      </c>
      <c r="G32" s="83" t="s">
        <v>496</v>
      </c>
      <c r="H32" s="134" t="s">
        <v>555</v>
      </c>
      <c r="I32" s="133">
        <v>0</v>
      </c>
      <c r="J32" s="83">
        <v>15</v>
      </c>
      <c r="K32" s="83"/>
      <c r="L32" s="83"/>
      <c r="M32" s="83">
        <v>15</v>
      </c>
      <c r="N32" s="83">
        <v>20</v>
      </c>
      <c r="O32" s="83">
        <v>25</v>
      </c>
      <c r="P32" s="83">
        <v>27</v>
      </c>
      <c r="Q32" s="83">
        <v>28</v>
      </c>
      <c r="R32" s="83">
        <v>29</v>
      </c>
      <c r="S32" s="83">
        <v>29.3</v>
      </c>
      <c r="T32" s="83">
        <v>29.3</v>
      </c>
      <c r="U32" s="83">
        <v>29.5</v>
      </c>
      <c r="V32" s="83">
        <v>29.5</v>
      </c>
      <c r="W32" s="83">
        <v>30</v>
      </c>
      <c r="X32" s="12" t="s">
        <v>758</v>
      </c>
      <c r="Y32" s="12" t="s">
        <v>786</v>
      </c>
    </row>
    <row r="33" spans="1:25" s="13" customFormat="1" ht="157.5" hidden="1" x14ac:dyDescent="0.25">
      <c r="A33" s="9" t="s">
        <v>104</v>
      </c>
      <c r="B33" s="10" t="s">
        <v>105</v>
      </c>
      <c r="C33" s="10" t="s">
        <v>502</v>
      </c>
      <c r="D33" s="29" t="s">
        <v>500</v>
      </c>
      <c r="E33" s="66" t="s">
        <v>106</v>
      </c>
      <c r="F33" s="34" t="s">
        <v>495</v>
      </c>
      <c r="G33" s="83" t="s">
        <v>553</v>
      </c>
      <c r="H33" s="131" t="s">
        <v>557</v>
      </c>
      <c r="I33" s="135">
        <v>80</v>
      </c>
      <c r="J33" s="116">
        <v>120</v>
      </c>
      <c r="K33" s="116"/>
      <c r="L33" s="116"/>
      <c r="M33" s="116">
        <v>120</v>
      </c>
      <c r="N33" s="116">
        <v>120</v>
      </c>
      <c r="O33" s="116">
        <v>120</v>
      </c>
      <c r="P33" s="116">
        <v>120</v>
      </c>
      <c r="Q33" s="116">
        <v>100</v>
      </c>
      <c r="R33" s="116">
        <v>100</v>
      </c>
      <c r="S33" s="116">
        <v>100</v>
      </c>
      <c r="T33" s="116">
        <v>100</v>
      </c>
      <c r="U33" s="116">
        <v>100</v>
      </c>
      <c r="V33" s="116">
        <v>100</v>
      </c>
      <c r="W33" s="116">
        <v>100</v>
      </c>
      <c r="X33" s="12" t="s">
        <v>758</v>
      </c>
      <c r="Y33" s="12" t="s">
        <v>786</v>
      </c>
    </row>
    <row r="34" spans="1:25" s="13" customFormat="1" ht="112.5" hidden="1" customHeight="1" x14ac:dyDescent="0.25">
      <c r="A34" s="198"/>
      <c r="B34" s="18"/>
      <c r="C34" s="18"/>
      <c r="D34" s="29" t="s">
        <v>109</v>
      </c>
      <c r="E34" s="66" t="s">
        <v>107</v>
      </c>
      <c r="F34" s="34" t="s">
        <v>501</v>
      </c>
      <c r="G34" s="83" t="s">
        <v>554</v>
      </c>
      <c r="H34" s="131" t="s">
        <v>556</v>
      </c>
      <c r="I34" s="135">
        <v>1240</v>
      </c>
      <c r="J34" s="116">
        <v>1690</v>
      </c>
      <c r="K34" s="116"/>
      <c r="L34" s="116"/>
      <c r="M34" s="116">
        <v>1695</v>
      </c>
      <c r="N34" s="116">
        <v>1700</v>
      </c>
      <c r="O34" s="116">
        <v>1705</v>
      </c>
      <c r="P34" s="116">
        <v>1710</v>
      </c>
      <c r="Q34" s="116">
        <v>1715</v>
      </c>
      <c r="R34" s="116">
        <v>1720</v>
      </c>
      <c r="S34" s="116">
        <v>1720</v>
      </c>
      <c r="T34" s="116">
        <v>1720</v>
      </c>
      <c r="U34" s="116">
        <v>1720</v>
      </c>
      <c r="V34" s="116">
        <v>1720</v>
      </c>
      <c r="W34" s="116">
        <v>1720</v>
      </c>
      <c r="X34" s="12" t="s">
        <v>758</v>
      </c>
      <c r="Y34" s="12" t="s">
        <v>786</v>
      </c>
    </row>
    <row r="35" spans="1:25" s="13" customFormat="1" ht="102" hidden="1" x14ac:dyDescent="0.25">
      <c r="A35" s="46" t="s">
        <v>644</v>
      </c>
      <c r="B35" s="18" t="s">
        <v>645</v>
      </c>
      <c r="C35" s="18" t="s">
        <v>646</v>
      </c>
      <c r="D35" s="29" t="s">
        <v>109</v>
      </c>
      <c r="E35" s="66" t="s">
        <v>647</v>
      </c>
      <c r="F35" s="34" t="s">
        <v>649</v>
      </c>
      <c r="G35" s="83" t="s">
        <v>650</v>
      </c>
      <c r="H35" s="131" t="s">
        <v>648</v>
      </c>
      <c r="I35" s="135">
        <v>7366</v>
      </c>
      <c r="J35" s="116">
        <v>8000</v>
      </c>
      <c r="K35" s="116"/>
      <c r="L35" s="116"/>
      <c r="M35" s="116">
        <v>8000</v>
      </c>
      <c r="N35" s="116">
        <v>8100</v>
      </c>
      <c r="O35" s="116">
        <v>8150</v>
      </c>
      <c r="P35" s="116">
        <v>8200</v>
      </c>
      <c r="Q35" s="116">
        <v>8250</v>
      </c>
      <c r="R35" s="116">
        <v>8300</v>
      </c>
      <c r="S35" s="116">
        <v>8350</v>
      </c>
      <c r="T35" s="116">
        <v>8400</v>
      </c>
      <c r="U35" s="116">
        <v>8500</v>
      </c>
      <c r="V35" s="116">
        <v>8600</v>
      </c>
      <c r="W35" s="116">
        <v>8700</v>
      </c>
      <c r="X35" s="12" t="s">
        <v>758</v>
      </c>
      <c r="Y35" s="12" t="s">
        <v>786</v>
      </c>
    </row>
    <row r="36" spans="1:25" ht="18.75" hidden="1" x14ac:dyDescent="0.25">
      <c r="A36" s="185">
        <v>2</v>
      </c>
      <c r="B36" s="187" t="s">
        <v>17</v>
      </c>
      <c r="C36" s="335" t="s">
        <v>9</v>
      </c>
      <c r="D36" s="336"/>
      <c r="E36" s="336"/>
      <c r="F36" s="336"/>
      <c r="G36" s="336"/>
      <c r="H36" s="336"/>
      <c r="I36" s="291"/>
      <c r="J36" s="291"/>
      <c r="K36" s="291"/>
      <c r="L36" s="291"/>
      <c r="M36" s="291"/>
      <c r="N36" s="291"/>
      <c r="O36" s="291"/>
      <c r="P36" s="291"/>
      <c r="Q36" s="291"/>
      <c r="R36" s="291"/>
      <c r="S36" s="291"/>
      <c r="T36" s="291"/>
      <c r="U36" s="291"/>
      <c r="V36" s="291"/>
      <c r="W36" s="292"/>
      <c r="X36" s="186"/>
      <c r="Y36" s="186"/>
    </row>
    <row r="37" spans="1:25" ht="15" hidden="1" x14ac:dyDescent="0.25">
      <c r="A37" s="196" t="s">
        <v>14</v>
      </c>
      <c r="B37" s="188" t="s">
        <v>16</v>
      </c>
      <c r="C37" s="312" t="s">
        <v>15</v>
      </c>
      <c r="D37" s="334"/>
      <c r="E37" s="334"/>
      <c r="F37" s="334"/>
      <c r="G37" s="334"/>
      <c r="H37" s="334"/>
      <c r="I37" s="291"/>
      <c r="J37" s="291"/>
      <c r="K37" s="291"/>
      <c r="L37" s="291"/>
      <c r="M37" s="291"/>
      <c r="N37" s="291"/>
      <c r="O37" s="291"/>
      <c r="P37" s="291"/>
      <c r="Q37" s="291"/>
      <c r="R37" s="291"/>
      <c r="S37" s="291"/>
      <c r="T37" s="291"/>
      <c r="U37" s="291"/>
      <c r="V37" s="291"/>
      <c r="W37" s="292"/>
      <c r="X37" s="186"/>
      <c r="Y37" s="186"/>
    </row>
    <row r="38" spans="1:25" s="13" customFormat="1" ht="94.5" hidden="1" x14ac:dyDescent="0.25">
      <c r="A38" s="9" t="s">
        <v>111</v>
      </c>
      <c r="B38" s="10" t="s">
        <v>112</v>
      </c>
      <c r="C38" s="10" t="s">
        <v>113</v>
      </c>
      <c r="D38" s="29" t="s">
        <v>117</v>
      </c>
      <c r="E38" s="66" t="s">
        <v>124</v>
      </c>
      <c r="F38" s="34" t="s">
        <v>538</v>
      </c>
      <c r="G38" s="87" t="s">
        <v>116</v>
      </c>
      <c r="H38" s="136" t="s">
        <v>747</v>
      </c>
      <c r="I38" s="137">
        <v>59.9</v>
      </c>
      <c r="J38" s="172">
        <v>60</v>
      </c>
      <c r="K38" s="172"/>
      <c r="L38" s="172"/>
      <c r="M38" s="172">
        <v>62</v>
      </c>
      <c r="N38" s="172">
        <v>64</v>
      </c>
      <c r="O38" s="172">
        <v>66</v>
      </c>
      <c r="P38" s="172">
        <v>68</v>
      </c>
      <c r="Q38" s="172">
        <v>70</v>
      </c>
      <c r="R38" s="172">
        <v>72</v>
      </c>
      <c r="S38" s="172">
        <v>75</v>
      </c>
      <c r="T38" s="172">
        <v>79</v>
      </c>
      <c r="U38" s="172">
        <v>83</v>
      </c>
      <c r="V38" s="172">
        <v>87</v>
      </c>
      <c r="W38" s="147">
        <v>90</v>
      </c>
      <c r="X38" s="12" t="s">
        <v>758</v>
      </c>
      <c r="Y38" s="46" t="s">
        <v>769</v>
      </c>
    </row>
    <row r="39" spans="1:25" s="13" customFormat="1" ht="63.75" hidden="1" x14ac:dyDescent="0.25">
      <c r="A39" s="22"/>
      <c r="B39" s="23"/>
      <c r="C39" s="23"/>
      <c r="D39" s="29" t="s">
        <v>118</v>
      </c>
      <c r="E39" s="66" t="s">
        <v>653</v>
      </c>
      <c r="F39" s="34" t="s">
        <v>114</v>
      </c>
      <c r="G39" s="89"/>
      <c r="H39" s="138"/>
      <c r="I39" s="139"/>
      <c r="J39" s="140"/>
      <c r="K39" s="140"/>
      <c r="L39" s="140"/>
      <c r="M39" s="141"/>
      <c r="N39" s="141"/>
      <c r="O39" s="141"/>
      <c r="P39" s="141"/>
      <c r="Q39" s="141"/>
      <c r="R39" s="141"/>
      <c r="S39" s="141"/>
      <c r="T39" s="141"/>
      <c r="U39" s="141"/>
      <c r="V39" s="141"/>
      <c r="W39" s="89"/>
      <c r="X39" s="12" t="s">
        <v>758</v>
      </c>
      <c r="Y39" s="46" t="s">
        <v>769</v>
      </c>
    </row>
    <row r="40" spans="1:25" s="13" customFormat="1" ht="63.75" hidden="1" x14ac:dyDescent="0.25">
      <c r="A40" s="22"/>
      <c r="B40" s="18"/>
      <c r="C40" s="18"/>
      <c r="D40" s="29" t="s">
        <v>118</v>
      </c>
      <c r="E40" s="66" t="s">
        <v>654</v>
      </c>
      <c r="F40" s="34" t="s">
        <v>115</v>
      </c>
      <c r="G40" s="91"/>
      <c r="H40" s="142"/>
      <c r="I40" s="143"/>
      <c r="J40" s="144"/>
      <c r="K40" s="144"/>
      <c r="L40" s="144"/>
      <c r="M40" s="92"/>
      <c r="N40" s="92"/>
      <c r="O40" s="92"/>
      <c r="P40" s="92"/>
      <c r="Q40" s="92"/>
      <c r="R40" s="92"/>
      <c r="S40" s="92"/>
      <c r="T40" s="92"/>
      <c r="U40" s="92"/>
      <c r="V40" s="92"/>
      <c r="W40" s="91"/>
      <c r="X40" s="12" t="s">
        <v>758</v>
      </c>
      <c r="Y40" s="46" t="s">
        <v>769</v>
      </c>
    </row>
    <row r="41" spans="1:25" s="13" customFormat="1" ht="78.75" hidden="1" x14ac:dyDescent="0.25">
      <c r="A41" s="33" t="s">
        <v>656</v>
      </c>
      <c r="B41" s="30" t="s">
        <v>651</v>
      </c>
      <c r="C41" s="10" t="s">
        <v>652</v>
      </c>
      <c r="D41" s="29" t="s">
        <v>118</v>
      </c>
      <c r="E41" s="66" t="s">
        <v>125</v>
      </c>
      <c r="F41" s="34" t="s">
        <v>652</v>
      </c>
      <c r="G41" s="83" t="s">
        <v>655</v>
      </c>
      <c r="H41" s="145" t="s">
        <v>739</v>
      </c>
      <c r="I41" s="146">
        <v>100</v>
      </c>
      <c r="J41" s="146">
        <v>100</v>
      </c>
      <c r="K41" s="146"/>
      <c r="L41" s="146"/>
      <c r="M41" s="146">
        <v>100</v>
      </c>
      <c r="N41" s="146">
        <v>100</v>
      </c>
      <c r="O41" s="146">
        <v>100</v>
      </c>
      <c r="P41" s="146">
        <v>100</v>
      </c>
      <c r="Q41" s="146">
        <v>100</v>
      </c>
      <c r="R41" s="146">
        <v>100</v>
      </c>
      <c r="S41" s="146">
        <v>100</v>
      </c>
      <c r="T41" s="146">
        <v>100</v>
      </c>
      <c r="U41" s="146">
        <v>100</v>
      </c>
      <c r="V41" s="146">
        <v>100</v>
      </c>
      <c r="W41" s="146">
        <v>100</v>
      </c>
      <c r="X41" s="12" t="s">
        <v>758</v>
      </c>
      <c r="Y41" s="46" t="s">
        <v>769</v>
      </c>
    </row>
    <row r="42" spans="1:25" ht="15" hidden="1" x14ac:dyDescent="0.25">
      <c r="A42" s="35" t="s">
        <v>31</v>
      </c>
      <c r="B42" s="36" t="s">
        <v>135</v>
      </c>
      <c r="C42" s="337" t="s">
        <v>18</v>
      </c>
      <c r="D42" s="338"/>
      <c r="E42" s="338"/>
      <c r="F42" s="338"/>
      <c r="G42" s="338"/>
      <c r="H42" s="338"/>
      <c r="I42" s="339"/>
      <c r="J42" s="339"/>
      <c r="K42" s="339"/>
      <c r="L42" s="339"/>
      <c r="M42" s="339"/>
      <c r="N42" s="339"/>
      <c r="O42" s="339"/>
      <c r="P42" s="339"/>
      <c r="Q42" s="339"/>
      <c r="R42" s="339"/>
      <c r="S42" s="339"/>
      <c r="T42" s="339"/>
      <c r="U42" s="339"/>
      <c r="V42" s="339"/>
      <c r="W42" s="340"/>
      <c r="X42" s="12"/>
      <c r="Y42" s="186"/>
    </row>
    <row r="43" spans="1:25" ht="115.5" hidden="1" customHeight="1" x14ac:dyDescent="0.25">
      <c r="A43" s="37" t="s">
        <v>134</v>
      </c>
      <c r="B43" s="38" t="s">
        <v>131</v>
      </c>
      <c r="C43" s="38" t="s">
        <v>133</v>
      </c>
      <c r="D43" s="39" t="s">
        <v>129</v>
      </c>
      <c r="E43" s="201" t="s">
        <v>126</v>
      </c>
      <c r="F43" s="24" t="s">
        <v>132</v>
      </c>
      <c r="G43" s="62" t="s">
        <v>144</v>
      </c>
      <c r="H43" s="86" t="s">
        <v>562</v>
      </c>
      <c r="I43" s="115">
        <v>35</v>
      </c>
      <c r="J43" s="116">
        <v>36</v>
      </c>
      <c r="K43" s="116"/>
      <c r="L43" s="116"/>
      <c r="M43" s="116">
        <v>37</v>
      </c>
      <c r="N43" s="116">
        <v>38</v>
      </c>
      <c r="O43" s="116">
        <v>39</v>
      </c>
      <c r="P43" s="116">
        <v>40</v>
      </c>
      <c r="Q43" s="116">
        <v>41</v>
      </c>
      <c r="R43" s="116">
        <v>42</v>
      </c>
      <c r="S43" s="116">
        <v>43</v>
      </c>
      <c r="T43" s="116">
        <v>44</v>
      </c>
      <c r="U43" s="116">
        <v>45</v>
      </c>
      <c r="V43" s="116">
        <v>48</v>
      </c>
      <c r="W43" s="129">
        <v>50</v>
      </c>
      <c r="X43" s="12" t="s">
        <v>758</v>
      </c>
      <c r="Y43" s="186" t="s">
        <v>711</v>
      </c>
    </row>
    <row r="44" spans="1:25" s="13" customFormat="1" ht="85.5" hidden="1" x14ac:dyDescent="0.25">
      <c r="A44" s="40"/>
      <c r="B44" s="41"/>
      <c r="C44" s="41"/>
      <c r="D44" s="42" t="s">
        <v>517</v>
      </c>
      <c r="E44" s="66" t="s">
        <v>127</v>
      </c>
      <c r="F44" s="24" t="s">
        <v>130</v>
      </c>
      <c r="G44" s="87" t="s">
        <v>277</v>
      </c>
      <c r="H44" s="87" t="s">
        <v>518</v>
      </c>
      <c r="I44" s="147">
        <v>70</v>
      </c>
      <c r="J44" s="147">
        <v>65</v>
      </c>
      <c r="K44" s="147"/>
      <c r="L44" s="147"/>
      <c r="M44" s="147">
        <v>60</v>
      </c>
      <c r="N44" s="147">
        <v>55</v>
      </c>
      <c r="O44" s="147">
        <v>50</v>
      </c>
      <c r="P44" s="147">
        <v>48</v>
      </c>
      <c r="Q44" s="147">
        <v>45</v>
      </c>
      <c r="R44" s="147">
        <v>43</v>
      </c>
      <c r="S44" s="147">
        <v>40</v>
      </c>
      <c r="T44" s="147">
        <v>37</v>
      </c>
      <c r="U44" s="147">
        <v>35</v>
      </c>
      <c r="V44" s="147">
        <v>32</v>
      </c>
      <c r="W44" s="147">
        <v>30</v>
      </c>
      <c r="X44" s="12" t="s">
        <v>758</v>
      </c>
      <c r="Y44" s="11" t="s">
        <v>712</v>
      </c>
    </row>
    <row r="45" spans="1:25" s="13" customFormat="1" ht="61.5" hidden="1" customHeight="1" x14ac:dyDescent="0.25">
      <c r="A45" s="43"/>
      <c r="B45" s="44"/>
      <c r="C45" s="44"/>
      <c r="D45" s="42" t="s">
        <v>517</v>
      </c>
      <c r="E45" s="66" t="s">
        <v>690</v>
      </c>
      <c r="F45" s="24" t="s">
        <v>691</v>
      </c>
      <c r="G45" s="91"/>
      <c r="H45" s="91"/>
      <c r="I45" s="91"/>
      <c r="J45" s="92"/>
      <c r="K45" s="92"/>
      <c r="L45" s="92"/>
      <c r="M45" s="91"/>
      <c r="N45" s="92"/>
      <c r="O45" s="92"/>
      <c r="P45" s="92"/>
      <c r="Q45" s="92"/>
      <c r="R45" s="92"/>
      <c r="S45" s="92"/>
      <c r="T45" s="92"/>
      <c r="U45" s="92"/>
      <c r="V45" s="92"/>
      <c r="W45" s="91"/>
      <c r="X45" s="12" t="s">
        <v>758</v>
      </c>
      <c r="Y45" s="45"/>
    </row>
    <row r="46" spans="1:25" ht="15" hidden="1" x14ac:dyDescent="0.25">
      <c r="A46" s="43" t="s">
        <v>32</v>
      </c>
      <c r="B46" s="32" t="s">
        <v>19</v>
      </c>
      <c r="C46" s="320" t="s">
        <v>713</v>
      </c>
      <c r="D46" s="321"/>
      <c r="E46" s="321"/>
      <c r="F46" s="321"/>
      <c r="G46" s="321"/>
      <c r="H46" s="321"/>
      <c r="I46" s="322"/>
      <c r="J46" s="322"/>
      <c r="K46" s="322"/>
      <c r="L46" s="322"/>
      <c r="M46" s="322"/>
      <c r="N46" s="322"/>
      <c r="O46" s="322"/>
      <c r="P46" s="322"/>
      <c r="Q46" s="322"/>
      <c r="R46" s="322"/>
      <c r="S46" s="322"/>
      <c r="T46" s="322"/>
      <c r="U46" s="322"/>
      <c r="V46" s="322"/>
      <c r="W46" s="323"/>
      <c r="X46" s="186"/>
      <c r="Y46" s="186"/>
    </row>
    <row r="47" spans="1:25" s="13" customFormat="1" ht="94.5" hidden="1" x14ac:dyDescent="0.25">
      <c r="A47" s="48" t="s">
        <v>260</v>
      </c>
      <c r="B47" s="10" t="s">
        <v>136</v>
      </c>
      <c r="C47" s="10" t="s">
        <v>657</v>
      </c>
      <c r="D47" s="49" t="s">
        <v>742</v>
      </c>
      <c r="E47" s="10" t="s">
        <v>139</v>
      </c>
      <c r="F47" s="190" t="s">
        <v>714</v>
      </c>
      <c r="G47" s="83" t="s">
        <v>145</v>
      </c>
      <c r="H47" s="83" t="s">
        <v>146</v>
      </c>
      <c r="I47" s="83">
        <v>25.25</v>
      </c>
      <c r="J47" s="83">
        <v>25.77</v>
      </c>
      <c r="K47" s="83"/>
      <c r="L47" s="83"/>
      <c r="M47" s="83">
        <v>26.3</v>
      </c>
      <c r="N47" s="83">
        <v>27</v>
      </c>
      <c r="O47" s="83">
        <v>27.5</v>
      </c>
      <c r="P47" s="83">
        <v>28.2</v>
      </c>
      <c r="Q47" s="83">
        <v>28.8</v>
      </c>
      <c r="R47" s="83">
        <v>29.6</v>
      </c>
      <c r="S47" s="83">
        <v>30.4</v>
      </c>
      <c r="T47" s="83">
        <v>30.9</v>
      </c>
      <c r="U47" s="83">
        <v>31.4</v>
      </c>
      <c r="V47" s="83">
        <v>31.8</v>
      </c>
      <c r="W47" s="83">
        <v>32</v>
      </c>
      <c r="X47" s="12" t="s">
        <v>758</v>
      </c>
      <c r="Y47" s="46" t="s">
        <v>769</v>
      </c>
    </row>
    <row r="48" spans="1:25" s="13" customFormat="1" ht="78.75" hidden="1" x14ac:dyDescent="0.25">
      <c r="A48" s="50"/>
      <c r="B48" s="23"/>
      <c r="C48" s="23"/>
      <c r="D48" s="51"/>
      <c r="E48" s="23"/>
      <c r="F48" s="52"/>
      <c r="G48" s="83" t="s">
        <v>147</v>
      </c>
      <c r="H48" s="83" t="s">
        <v>148</v>
      </c>
      <c r="I48" s="116">
        <v>0</v>
      </c>
      <c r="J48" s="116">
        <v>90</v>
      </c>
      <c r="K48" s="116"/>
      <c r="L48" s="116"/>
      <c r="M48" s="116">
        <v>260</v>
      </c>
      <c r="N48" s="116">
        <v>560</v>
      </c>
      <c r="O48" s="116">
        <v>740</v>
      </c>
      <c r="P48" s="116">
        <v>900</v>
      </c>
      <c r="Q48" s="116">
        <v>1050</v>
      </c>
      <c r="R48" s="116">
        <v>1270</v>
      </c>
      <c r="S48" s="116">
        <v>1420</v>
      </c>
      <c r="T48" s="116">
        <v>1580</v>
      </c>
      <c r="U48" s="116">
        <v>1710</v>
      </c>
      <c r="V48" s="116">
        <v>1870</v>
      </c>
      <c r="W48" s="62">
        <v>2000</v>
      </c>
      <c r="X48" s="12" t="s">
        <v>758</v>
      </c>
      <c r="Y48" s="46" t="s">
        <v>769</v>
      </c>
    </row>
    <row r="49" spans="1:25" s="13" customFormat="1" ht="78.75" hidden="1" x14ac:dyDescent="0.25">
      <c r="A49" s="53"/>
      <c r="B49" s="18"/>
      <c r="C49" s="18"/>
      <c r="D49" s="54"/>
      <c r="E49" s="18"/>
      <c r="F49" s="55"/>
      <c r="G49" s="83" t="s">
        <v>149</v>
      </c>
      <c r="H49" s="83" t="s">
        <v>658</v>
      </c>
      <c r="I49" s="116">
        <v>80</v>
      </c>
      <c r="J49" s="116">
        <v>77</v>
      </c>
      <c r="K49" s="116"/>
      <c r="L49" s="116"/>
      <c r="M49" s="116">
        <v>75</v>
      </c>
      <c r="N49" s="116">
        <v>71</v>
      </c>
      <c r="O49" s="116">
        <v>69</v>
      </c>
      <c r="P49" s="116">
        <v>66</v>
      </c>
      <c r="Q49" s="116">
        <v>64</v>
      </c>
      <c r="R49" s="116">
        <v>61</v>
      </c>
      <c r="S49" s="116">
        <v>59</v>
      </c>
      <c r="T49" s="116">
        <v>57</v>
      </c>
      <c r="U49" s="116">
        <v>55</v>
      </c>
      <c r="V49" s="116">
        <v>52</v>
      </c>
      <c r="W49" s="116">
        <v>50</v>
      </c>
      <c r="X49" s="12" t="s">
        <v>758</v>
      </c>
      <c r="Y49" s="46" t="s">
        <v>769</v>
      </c>
    </row>
    <row r="50" spans="1:25" s="13" customFormat="1" ht="186.75" customHeight="1" x14ac:dyDescent="0.25">
      <c r="A50" s="53" t="s">
        <v>261</v>
      </c>
      <c r="B50" s="66" t="s">
        <v>138</v>
      </c>
      <c r="C50" s="66" t="s">
        <v>141</v>
      </c>
      <c r="D50" s="29" t="s">
        <v>137</v>
      </c>
      <c r="E50" s="66" t="s">
        <v>156</v>
      </c>
      <c r="F50" s="24" t="s">
        <v>142</v>
      </c>
      <c r="G50" s="83" t="s">
        <v>811</v>
      </c>
      <c r="H50" s="83" t="s">
        <v>539</v>
      </c>
      <c r="I50" s="116">
        <v>39</v>
      </c>
      <c r="J50" s="181">
        <v>40</v>
      </c>
      <c r="K50" s="181"/>
      <c r="L50" s="181"/>
      <c r="M50" s="181">
        <v>38</v>
      </c>
      <c r="N50" s="181">
        <v>38</v>
      </c>
      <c r="O50" s="181">
        <v>38</v>
      </c>
      <c r="P50" s="181">
        <v>38</v>
      </c>
      <c r="Q50" s="181">
        <v>38</v>
      </c>
      <c r="R50" s="181">
        <v>38</v>
      </c>
      <c r="S50" s="181">
        <v>38</v>
      </c>
      <c r="T50" s="181">
        <v>38</v>
      </c>
      <c r="U50" s="181">
        <v>38</v>
      </c>
      <c r="V50" s="181">
        <v>38</v>
      </c>
      <c r="W50" s="181">
        <v>38</v>
      </c>
      <c r="X50" s="46" t="s">
        <v>759</v>
      </c>
      <c r="Y50" s="46" t="s">
        <v>462</v>
      </c>
    </row>
    <row r="51" spans="1:25" s="13" customFormat="1" ht="75" hidden="1" x14ac:dyDescent="0.25">
      <c r="A51" s="33" t="s">
        <v>262</v>
      </c>
      <c r="B51" s="30" t="s">
        <v>140</v>
      </c>
      <c r="C51" s="10" t="s">
        <v>143</v>
      </c>
      <c r="D51" s="49" t="s">
        <v>137</v>
      </c>
      <c r="E51" s="10" t="s">
        <v>157</v>
      </c>
      <c r="F51" s="190" t="s">
        <v>530</v>
      </c>
      <c r="G51" s="126" t="s">
        <v>812</v>
      </c>
      <c r="H51" s="126" t="s">
        <v>540</v>
      </c>
      <c r="I51" s="149" t="s">
        <v>35</v>
      </c>
      <c r="J51" s="116">
        <v>30</v>
      </c>
      <c r="K51" s="116"/>
      <c r="L51" s="116"/>
      <c r="M51" s="116">
        <v>30</v>
      </c>
      <c r="N51" s="116">
        <v>30</v>
      </c>
      <c r="O51" s="116">
        <v>30</v>
      </c>
      <c r="P51" s="116">
        <v>30</v>
      </c>
      <c r="Q51" s="116">
        <v>30</v>
      </c>
      <c r="R51" s="116">
        <v>30</v>
      </c>
      <c r="S51" s="116">
        <v>30</v>
      </c>
      <c r="T51" s="116">
        <v>30</v>
      </c>
      <c r="U51" s="116">
        <v>30</v>
      </c>
      <c r="V51" s="116">
        <v>30</v>
      </c>
      <c r="W51" s="116">
        <v>30</v>
      </c>
      <c r="X51" s="12" t="s">
        <v>758</v>
      </c>
      <c r="Y51" s="46" t="s">
        <v>769</v>
      </c>
    </row>
    <row r="52" spans="1:25" s="13" customFormat="1" ht="15" hidden="1" x14ac:dyDescent="0.25">
      <c r="A52" s="56" t="s">
        <v>33</v>
      </c>
      <c r="B52" s="46" t="s">
        <v>20</v>
      </c>
      <c r="C52" s="307" t="s">
        <v>21</v>
      </c>
      <c r="D52" s="308"/>
      <c r="E52" s="308"/>
      <c r="F52" s="308"/>
      <c r="G52" s="308"/>
      <c r="H52" s="308"/>
      <c r="I52" s="291"/>
      <c r="J52" s="291"/>
      <c r="K52" s="291"/>
      <c r="L52" s="291"/>
      <c r="M52" s="291"/>
      <c r="N52" s="291"/>
      <c r="O52" s="291"/>
      <c r="P52" s="291"/>
      <c r="Q52" s="291"/>
      <c r="R52" s="291"/>
      <c r="S52" s="291"/>
      <c r="T52" s="291"/>
      <c r="U52" s="291"/>
      <c r="V52" s="291"/>
      <c r="W52" s="292"/>
      <c r="X52" s="12"/>
      <c r="Y52" s="12"/>
    </row>
    <row r="53" spans="1:25" ht="141.75" hidden="1" x14ac:dyDescent="0.25">
      <c r="A53" s="9" t="s">
        <v>263</v>
      </c>
      <c r="B53" s="10" t="s">
        <v>155</v>
      </c>
      <c r="C53" s="10" t="s">
        <v>659</v>
      </c>
      <c r="D53" s="29" t="s">
        <v>517</v>
      </c>
      <c r="E53" s="66" t="s">
        <v>159</v>
      </c>
      <c r="F53" s="66" t="s">
        <v>150</v>
      </c>
      <c r="G53" s="87" t="s">
        <v>166</v>
      </c>
      <c r="H53" s="85" t="s">
        <v>451</v>
      </c>
      <c r="I53" s="150">
        <v>0</v>
      </c>
      <c r="J53" s="150">
        <v>0</v>
      </c>
      <c r="K53" s="150"/>
      <c r="L53" s="150"/>
      <c r="M53" s="150">
        <v>0</v>
      </c>
      <c r="N53" s="150">
        <v>0</v>
      </c>
      <c r="O53" s="150">
        <v>0</v>
      </c>
      <c r="P53" s="150">
        <v>0</v>
      </c>
      <c r="Q53" s="150">
        <v>0</v>
      </c>
      <c r="R53" s="150">
        <v>0</v>
      </c>
      <c r="S53" s="150">
        <v>0</v>
      </c>
      <c r="T53" s="150">
        <v>0</v>
      </c>
      <c r="U53" s="150">
        <v>0</v>
      </c>
      <c r="V53" s="150">
        <v>0</v>
      </c>
      <c r="W53" s="147">
        <v>4</v>
      </c>
      <c r="X53" s="12" t="s">
        <v>758</v>
      </c>
      <c r="Y53" s="12" t="s">
        <v>461</v>
      </c>
    </row>
    <row r="54" spans="1:25" ht="51" hidden="1" x14ac:dyDescent="0.25">
      <c r="A54" s="22"/>
      <c r="B54" s="23"/>
      <c r="C54" s="23"/>
      <c r="D54" s="29" t="s">
        <v>517</v>
      </c>
      <c r="E54" s="66" t="s">
        <v>160</v>
      </c>
      <c r="F54" s="66" t="s">
        <v>814</v>
      </c>
      <c r="G54" s="89"/>
      <c r="H54" s="88"/>
      <c r="I54" s="88"/>
      <c r="J54" s="141"/>
      <c r="K54" s="141"/>
      <c r="L54" s="141"/>
      <c r="M54" s="89"/>
      <c r="N54" s="141"/>
      <c r="O54" s="141"/>
      <c r="P54" s="141"/>
      <c r="Q54" s="141"/>
      <c r="R54" s="141"/>
      <c r="S54" s="141"/>
      <c r="T54" s="141"/>
      <c r="U54" s="141"/>
      <c r="V54" s="141"/>
      <c r="W54" s="89"/>
      <c r="X54" s="12" t="s">
        <v>758</v>
      </c>
      <c r="Y54" s="12" t="s">
        <v>461</v>
      </c>
    </row>
    <row r="55" spans="1:25" ht="51" hidden="1" x14ac:dyDescent="0.25">
      <c r="A55" s="22"/>
      <c r="B55" s="23"/>
      <c r="C55" s="23"/>
      <c r="D55" s="29" t="s">
        <v>517</v>
      </c>
      <c r="E55" s="66" t="s">
        <v>161</v>
      </c>
      <c r="F55" s="66" t="s">
        <v>151</v>
      </c>
      <c r="G55" s="141"/>
      <c r="H55" s="151"/>
      <c r="I55" s="151"/>
      <c r="J55" s="141"/>
      <c r="K55" s="141"/>
      <c r="L55" s="141"/>
      <c r="M55" s="89"/>
      <c r="N55" s="141"/>
      <c r="O55" s="141"/>
      <c r="P55" s="141"/>
      <c r="Q55" s="141"/>
      <c r="R55" s="141"/>
      <c r="S55" s="141"/>
      <c r="T55" s="141"/>
      <c r="U55" s="141"/>
      <c r="V55" s="141"/>
      <c r="W55" s="89"/>
      <c r="X55" s="12" t="s">
        <v>758</v>
      </c>
      <c r="Y55" s="12" t="s">
        <v>461</v>
      </c>
    </row>
    <row r="56" spans="1:25" ht="51" hidden="1" x14ac:dyDescent="0.25">
      <c r="A56" s="198"/>
      <c r="B56" s="18"/>
      <c r="C56" s="18"/>
      <c r="D56" s="29" t="s">
        <v>517</v>
      </c>
      <c r="E56" s="66" t="s">
        <v>162</v>
      </c>
      <c r="F56" s="66" t="s">
        <v>152</v>
      </c>
      <c r="G56" s="92"/>
      <c r="H56" s="152"/>
      <c r="I56" s="152"/>
      <c r="J56" s="92"/>
      <c r="K56" s="92"/>
      <c r="L56" s="92"/>
      <c r="M56" s="91"/>
      <c r="N56" s="92"/>
      <c r="O56" s="92"/>
      <c r="P56" s="92"/>
      <c r="Q56" s="92"/>
      <c r="R56" s="92"/>
      <c r="S56" s="92"/>
      <c r="T56" s="92"/>
      <c r="U56" s="92"/>
      <c r="V56" s="92"/>
      <c r="W56" s="91"/>
      <c r="X56" s="12" t="s">
        <v>758</v>
      </c>
      <c r="Y56" s="12" t="s">
        <v>461</v>
      </c>
    </row>
    <row r="57" spans="1:25" ht="165" hidden="1" x14ac:dyDescent="0.25">
      <c r="A57" s="9" t="s">
        <v>264</v>
      </c>
      <c r="B57" s="10" t="s">
        <v>158</v>
      </c>
      <c r="C57" s="10" t="s">
        <v>429</v>
      </c>
      <c r="D57" s="29" t="s">
        <v>428</v>
      </c>
      <c r="E57" s="66" t="s">
        <v>163</v>
      </c>
      <c r="F57" s="66" t="s">
        <v>153</v>
      </c>
      <c r="G57" s="87" t="s">
        <v>167</v>
      </c>
      <c r="H57" s="85" t="s">
        <v>450</v>
      </c>
      <c r="I57" s="150">
        <v>0</v>
      </c>
      <c r="J57" s="150">
        <v>0</v>
      </c>
      <c r="K57" s="150"/>
      <c r="L57" s="150"/>
      <c r="M57" s="150">
        <v>0</v>
      </c>
      <c r="N57" s="150">
        <v>0</v>
      </c>
      <c r="O57" s="150">
        <v>0</v>
      </c>
      <c r="P57" s="150">
        <v>0</v>
      </c>
      <c r="Q57" s="150">
        <v>0</v>
      </c>
      <c r="R57" s="150">
        <v>0</v>
      </c>
      <c r="S57" s="150">
        <v>0</v>
      </c>
      <c r="T57" s="150">
        <v>0</v>
      </c>
      <c r="U57" s="150">
        <v>0</v>
      </c>
      <c r="V57" s="150">
        <v>0</v>
      </c>
      <c r="W57" s="147">
        <v>3</v>
      </c>
      <c r="X57" s="12" t="s">
        <v>758</v>
      </c>
      <c r="Y57" s="12" t="s">
        <v>461</v>
      </c>
    </row>
    <row r="58" spans="1:25" ht="63.75" hidden="1" x14ac:dyDescent="0.25">
      <c r="A58" s="22"/>
      <c r="B58" s="23"/>
      <c r="C58" s="23"/>
      <c r="D58" s="29" t="s">
        <v>428</v>
      </c>
      <c r="E58" s="66" t="s">
        <v>164</v>
      </c>
      <c r="F58" s="66" t="s">
        <v>154</v>
      </c>
      <c r="G58" s="141"/>
      <c r="H58" s="151"/>
      <c r="I58" s="151"/>
      <c r="J58" s="141"/>
      <c r="K58" s="141"/>
      <c r="L58" s="141"/>
      <c r="M58" s="89"/>
      <c r="N58" s="141"/>
      <c r="O58" s="141"/>
      <c r="P58" s="141"/>
      <c r="Q58" s="141"/>
      <c r="R58" s="141"/>
      <c r="S58" s="141"/>
      <c r="T58" s="141"/>
      <c r="U58" s="141"/>
      <c r="V58" s="141"/>
      <c r="W58" s="89"/>
      <c r="X58" s="12" t="s">
        <v>758</v>
      </c>
      <c r="Y58" s="12" t="s">
        <v>461</v>
      </c>
    </row>
    <row r="59" spans="1:25" ht="63.75" hidden="1" x14ac:dyDescent="0.25">
      <c r="A59" s="198"/>
      <c r="B59" s="18"/>
      <c r="C59" s="18"/>
      <c r="D59" s="29" t="s">
        <v>428</v>
      </c>
      <c r="E59" s="66" t="s">
        <v>165</v>
      </c>
      <c r="F59" s="66" t="s">
        <v>128</v>
      </c>
      <c r="G59" s="92"/>
      <c r="H59" s="152"/>
      <c r="I59" s="152"/>
      <c r="J59" s="92"/>
      <c r="K59" s="92"/>
      <c r="L59" s="92"/>
      <c r="M59" s="91"/>
      <c r="N59" s="92"/>
      <c r="O59" s="92"/>
      <c r="P59" s="92"/>
      <c r="Q59" s="92"/>
      <c r="R59" s="92"/>
      <c r="S59" s="92"/>
      <c r="T59" s="92"/>
      <c r="U59" s="92"/>
      <c r="V59" s="92"/>
      <c r="W59" s="91"/>
      <c r="X59" s="12" t="s">
        <v>758</v>
      </c>
      <c r="Y59" s="12" t="s">
        <v>461</v>
      </c>
    </row>
    <row r="60" spans="1:25" hidden="1" x14ac:dyDescent="0.25">
      <c r="A60" s="59" t="s">
        <v>34</v>
      </c>
      <c r="B60" s="60" t="s">
        <v>22</v>
      </c>
      <c r="C60" s="309" t="s">
        <v>23</v>
      </c>
      <c r="D60" s="310"/>
      <c r="E60" s="310"/>
      <c r="F60" s="310"/>
      <c r="G60" s="310"/>
      <c r="H60" s="310"/>
      <c r="I60" s="291"/>
      <c r="J60" s="291"/>
      <c r="K60" s="291"/>
      <c r="L60" s="291"/>
      <c r="M60" s="291"/>
      <c r="N60" s="291"/>
      <c r="O60" s="291"/>
      <c r="P60" s="291"/>
      <c r="Q60" s="291"/>
      <c r="R60" s="291"/>
      <c r="S60" s="291"/>
      <c r="T60" s="291"/>
      <c r="U60" s="291"/>
      <c r="V60" s="291"/>
      <c r="W60" s="292"/>
      <c r="X60" s="63"/>
      <c r="Y60" s="63"/>
    </row>
    <row r="61" spans="1:25" ht="140.25" hidden="1" x14ac:dyDescent="0.25">
      <c r="A61" s="9" t="s">
        <v>265</v>
      </c>
      <c r="B61" s="10" t="s">
        <v>168</v>
      </c>
      <c r="C61" s="10" t="s">
        <v>169</v>
      </c>
      <c r="D61" s="29" t="s">
        <v>715</v>
      </c>
      <c r="E61" s="66" t="s">
        <v>175</v>
      </c>
      <c r="F61" s="24" t="s">
        <v>716</v>
      </c>
      <c r="G61" s="87" t="s">
        <v>170</v>
      </c>
      <c r="H61" s="87" t="s">
        <v>745</v>
      </c>
      <c r="I61" s="153">
        <v>0</v>
      </c>
      <c r="J61" s="148">
        <v>0</v>
      </c>
      <c r="K61" s="148"/>
      <c r="L61" s="148"/>
      <c r="M61" s="148">
        <v>0</v>
      </c>
      <c r="N61" s="148">
        <v>0</v>
      </c>
      <c r="O61" s="148">
        <v>0</v>
      </c>
      <c r="P61" s="148">
        <v>0.375</v>
      </c>
      <c r="Q61" s="148">
        <v>0.875</v>
      </c>
      <c r="R61" s="148">
        <v>1</v>
      </c>
      <c r="S61" s="148">
        <v>1</v>
      </c>
      <c r="T61" s="148">
        <v>1</v>
      </c>
      <c r="U61" s="148">
        <v>1</v>
      </c>
      <c r="V61" s="148">
        <v>1</v>
      </c>
      <c r="W61" s="148">
        <v>1</v>
      </c>
      <c r="X61" s="12" t="s">
        <v>758</v>
      </c>
      <c r="Y61" s="12" t="s">
        <v>461</v>
      </c>
    </row>
    <row r="62" spans="1:25" ht="140.25" hidden="1" x14ac:dyDescent="0.25">
      <c r="A62" s="22"/>
      <c r="B62" s="23"/>
      <c r="C62" s="23"/>
      <c r="D62" s="29" t="s">
        <v>715</v>
      </c>
      <c r="E62" s="66" t="s">
        <v>176</v>
      </c>
      <c r="F62" s="24" t="s">
        <v>119</v>
      </c>
      <c r="G62" s="141"/>
      <c r="H62" s="141"/>
      <c r="I62" s="141"/>
      <c r="J62" s="60"/>
      <c r="K62" s="60"/>
      <c r="L62" s="60"/>
      <c r="M62" s="83"/>
      <c r="N62" s="60"/>
      <c r="O62" s="60"/>
      <c r="P62" s="60"/>
      <c r="Q62" s="60"/>
      <c r="R62" s="60"/>
      <c r="S62" s="60"/>
      <c r="T62" s="60"/>
      <c r="U62" s="60"/>
      <c r="V62" s="60"/>
      <c r="W62" s="83"/>
      <c r="X62" s="12" t="s">
        <v>758</v>
      </c>
      <c r="Y62" s="12" t="s">
        <v>461</v>
      </c>
    </row>
    <row r="63" spans="1:25" ht="140.25" hidden="1" x14ac:dyDescent="0.25">
      <c r="A63" s="22"/>
      <c r="B63" s="23"/>
      <c r="C63" s="23"/>
      <c r="D63" s="29" t="s">
        <v>715</v>
      </c>
      <c r="E63" s="66" t="s">
        <v>177</v>
      </c>
      <c r="F63" s="24" t="s">
        <v>717</v>
      </c>
      <c r="G63" s="141"/>
      <c r="H63" s="141"/>
      <c r="I63" s="141"/>
      <c r="J63" s="60"/>
      <c r="K63" s="60"/>
      <c r="L63" s="60"/>
      <c r="M63" s="83"/>
      <c r="N63" s="60"/>
      <c r="O63" s="60"/>
      <c r="P63" s="60"/>
      <c r="Q63" s="60"/>
      <c r="R63" s="60"/>
      <c r="S63" s="60"/>
      <c r="T63" s="60"/>
      <c r="U63" s="60"/>
      <c r="V63" s="60"/>
      <c r="W63" s="83"/>
      <c r="X63" s="12" t="s">
        <v>758</v>
      </c>
      <c r="Y63" s="12" t="s">
        <v>461</v>
      </c>
    </row>
    <row r="64" spans="1:25" ht="140.25" hidden="1" x14ac:dyDescent="0.25">
      <c r="A64" s="22"/>
      <c r="B64" s="23"/>
      <c r="C64" s="23"/>
      <c r="D64" s="29" t="s">
        <v>715</v>
      </c>
      <c r="E64" s="66" t="s">
        <v>178</v>
      </c>
      <c r="F64" s="24" t="s">
        <v>120</v>
      </c>
      <c r="G64" s="141"/>
      <c r="H64" s="141"/>
      <c r="I64" s="141"/>
      <c r="J64" s="60"/>
      <c r="K64" s="60"/>
      <c r="L64" s="60"/>
      <c r="M64" s="83"/>
      <c r="N64" s="60"/>
      <c r="O64" s="60"/>
      <c r="P64" s="60"/>
      <c r="Q64" s="60"/>
      <c r="R64" s="60"/>
      <c r="S64" s="60"/>
      <c r="T64" s="60"/>
      <c r="U64" s="60"/>
      <c r="V64" s="60"/>
      <c r="W64" s="83"/>
      <c r="X64" s="12" t="s">
        <v>758</v>
      </c>
      <c r="Y64" s="12" t="s">
        <v>461</v>
      </c>
    </row>
    <row r="65" spans="1:25" ht="140.25" hidden="1" x14ac:dyDescent="0.25">
      <c r="A65" s="22"/>
      <c r="B65" s="23"/>
      <c r="C65" s="23"/>
      <c r="D65" s="29" t="s">
        <v>715</v>
      </c>
      <c r="E65" s="66" t="s">
        <v>179</v>
      </c>
      <c r="F65" s="24" t="s">
        <v>718</v>
      </c>
      <c r="G65" s="89"/>
      <c r="H65" s="89"/>
      <c r="I65" s="89"/>
      <c r="J65" s="60"/>
      <c r="K65" s="60"/>
      <c r="L65" s="60"/>
      <c r="M65" s="83"/>
      <c r="N65" s="60"/>
      <c r="O65" s="60"/>
      <c r="P65" s="60"/>
      <c r="Q65" s="60"/>
      <c r="R65" s="60"/>
      <c r="S65" s="60"/>
      <c r="T65" s="60"/>
      <c r="U65" s="60"/>
      <c r="V65" s="60"/>
      <c r="W65" s="83"/>
      <c r="X65" s="12" t="s">
        <v>758</v>
      </c>
      <c r="Y65" s="12" t="s">
        <v>461</v>
      </c>
    </row>
    <row r="66" spans="1:25" ht="140.25" hidden="1" x14ac:dyDescent="0.25">
      <c r="A66" s="22"/>
      <c r="B66" s="23"/>
      <c r="C66" s="23"/>
      <c r="D66" s="29" t="s">
        <v>715</v>
      </c>
      <c r="E66" s="66" t="s">
        <v>180</v>
      </c>
      <c r="F66" s="24" t="s">
        <v>121</v>
      </c>
      <c r="G66" s="141"/>
      <c r="H66" s="141"/>
      <c r="I66" s="141"/>
      <c r="J66" s="60"/>
      <c r="K66" s="60"/>
      <c r="L66" s="60"/>
      <c r="M66" s="83"/>
      <c r="N66" s="60"/>
      <c r="O66" s="60"/>
      <c r="P66" s="60"/>
      <c r="Q66" s="60"/>
      <c r="R66" s="60"/>
      <c r="S66" s="60"/>
      <c r="T66" s="60"/>
      <c r="U66" s="60"/>
      <c r="V66" s="60"/>
      <c r="W66" s="83"/>
      <c r="X66" s="12" t="s">
        <v>758</v>
      </c>
      <c r="Y66" s="12" t="s">
        <v>461</v>
      </c>
    </row>
    <row r="67" spans="1:25" ht="140.25" hidden="1" x14ac:dyDescent="0.25">
      <c r="A67" s="22"/>
      <c r="B67" s="23"/>
      <c r="C67" s="23"/>
      <c r="D67" s="29" t="s">
        <v>715</v>
      </c>
      <c r="E67" s="66" t="s">
        <v>181</v>
      </c>
      <c r="F67" s="24" t="s">
        <v>719</v>
      </c>
      <c r="G67" s="141"/>
      <c r="H67" s="141"/>
      <c r="I67" s="141"/>
      <c r="J67" s="60"/>
      <c r="K67" s="60"/>
      <c r="L67" s="60"/>
      <c r="M67" s="83"/>
      <c r="N67" s="60"/>
      <c r="O67" s="60"/>
      <c r="P67" s="60"/>
      <c r="Q67" s="60"/>
      <c r="R67" s="60"/>
      <c r="S67" s="60"/>
      <c r="T67" s="60"/>
      <c r="U67" s="60"/>
      <c r="V67" s="60"/>
      <c r="W67" s="83"/>
      <c r="X67" s="12" t="s">
        <v>758</v>
      </c>
      <c r="Y67" s="12" t="s">
        <v>461</v>
      </c>
    </row>
    <row r="68" spans="1:25" ht="140.25" hidden="1" x14ac:dyDescent="0.25">
      <c r="A68" s="22"/>
      <c r="B68" s="23"/>
      <c r="C68" s="23"/>
      <c r="D68" s="29" t="s">
        <v>715</v>
      </c>
      <c r="E68" s="66" t="s">
        <v>182</v>
      </c>
      <c r="F68" s="24" t="s">
        <v>122</v>
      </c>
      <c r="G68" s="141"/>
      <c r="H68" s="141"/>
      <c r="I68" s="141"/>
      <c r="J68" s="60"/>
      <c r="K68" s="60"/>
      <c r="L68" s="60"/>
      <c r="M68" s="83"/>
      <c r="N68" s="60"/>
      <c r="O68" s="60"/>
      <c r="P68" s="60"/>
      <c r="Q68" s="60"/>
      <c r="R68" s="60"/>
      <c r="S68" s="60"/>
      <c r="T68" s="60"/>
      <c r="U68" s="60"/>
      <c r="V68" s="60"/>
      <c r="W68" s="83"/>
      <c r="X68" s="12" t="s">
        <v>758</v>
      </c>
      <c r="Y68" s="12" t="s">
        <v>461</v>
      </c>
    </row>
    <row r="69" spans="1:25" ht="140.25" hidden="1" x14ac:dyDescent="0.25">
      <c r="A69" s="22"/>
      <c r="B69" s="23"/>
      <c r="C69" s="23"/>
      <c r="D69" s="29" t="s">
        <v>715</v>
      </c>
      <c r="E69" s="66" t="s">
        <v>183</v>
      </c>
      <c r="F69" s="24" t="s">
        <v>720</v>
      </c>
      <c r="G69" s="141"/>
      <c r="H69" s="141"/>
      <c r="I69" s="141"/>
      <c r="J69" s="60"/>
      <c r="K69" s="60"/>
      <c r="L69" s="60"/>
      <c r="M69" s="83"/>
      <c r="N69" s="60"/>
      <c r="O69" s="60"/>
      <c r="P69" s="60"/>
      <c r="Q69" s="60"/>
      <c r="R69" s="60"/>
      <c r="S69" s="60"/>
      <c r="T69" s="60"/>
      <c r="U69" s="60"/>
      <c r="V69" s="60"/>
      <c r="W69" s="83"/>
      <c r="X69" s="12" t="s">
        <v>758</v>
      </c>
      <c r="Y69" s="12" t="s">
        <v>461</v>
      </c>
    </row>
    <row r="70" spans="1:25" ht="140.25" hidden="1" x14ac:dyDescent="0.25">
      <c r="A70" s="198"/>
      <c r="B70" s="18"/>
      <c r="C70" s="18"/>
      <c r="D70" s="29" t="s">
        <v>715</v>
      </c>
      <c r="E70" s="66" t="s">
        <v>184</v>
      </c>
      <c r="F70" s="24" t="s">
        <v>123</v>
      </c>
      <c r="G70" s="92"/>
      <c r="H70" s="92"/>
      <c r="I70" s="92"/>
      <c r="J70" s="60"/>
      <c r="K70" s="60"/>
      <c r="L70" s="60"/>
      <c r="M70" s="83"/>
      <c r="N70" s="60"/>
      <c r="O70" s="60"/>
      <c r="P70" s="60"/>
      <c r="Q70" s="60"/>
      <c r="R70" s="60"/>
      <c r="S70" s="60"/>
      <c r="T70" s="60"/>
      <c r="U70" s="60"/>
      <c r="V70" s="60"/>
      <c r="W70" s="83"/>
      <c r="X70" s="12" t="s">
        <v>758</v>
      </c>
      <c r="Y70" s="12" t="s">
        <v>461</v>
      </c>
    </row>
    <row r="71" spans="1:25" ht="18.75" hidden="1" customHeight="1" x14ac:dyDescent="0.25">
      <c r="A71" s="194" t="s">
        <v>266</v>
      </c>
      <c r="B71" s="60" t="s">
        <v>172</v>
      </c>
      <c r="C71" s="309" t="s">
        <v>660</v>
      </c>
      <c r="D71" s="342"/>
      <c r="E71" s="342"/>
      <c r="F71" s="342"/>
      <c r="G71" s="342"/>
      <c r="H71" s="342"/>
      <c r="I71" s="291"/>
      <c r="J71" s="291"/>
      <c r="K71" s="291"/>
      <c r="L71" s="291"/>
      <c r="M71" s="291"/>
      <c r="N71" s="291"/>
      <c r="O71" s="291"/>
      <c r="P71" s="291"/>
      <c r="Q71" s="291"/>
      <c r="R71" s="291"/>
      <c r="S71" s="291"/>
      <c r="T71" s="291"/>
      <c r="U71" s="291"/>
      <c r="V71" s="291"/>
      <c r="W71" s="292"/>
      <c r="X71" s="12" t="s">
        <v>758</v>
      </c>
      <c r="Y71" s="186" t="s">
        <v>461</v>
      </c>
    </row>
    <row r="72" spans="1:25" ht="204.75" hidden="1" x14ac:dyDescent="0.25">
      <c r="A72" s="9" t="s">
        <v>267</v>
      </c>
      <c r="B72" s="10" t="s">
        <v>173</v>
      </c>
      <c r="C72" s="10" t="s">
        <v>174</v>
      </c>
      <c r="D72" s="29" t="s">
        <v>171</v>
      </c>
      <c r="E72" s="66" t="s">
        <v>187</v>
      </c>
      <c r="F72" s="24" t="s">
        <v>185</v>
      </c>
      <c r="G72" s="83" t="s">
        <v>189</v>
      </c>
      <c r="H72" s="86" t="s">
        <v>813</v>
      </c>
      <c r="I72" s="115">
        <v>3</v>
      </c>
      <c r="J72" s="116">
        <v>1</v>
      </c>
      <c r="K72" s="116"/>
      <c r="L72" s="116"/>
      <c r="M72" s="116">
        <v>3</v>
      </c>
      <c r="N72" s="116">
        <v>5</v>
      </c>
      <c r="O72" s="116">
        <v>5</v>
      </c>
      <c r="P72" s="116">
        <v>5</v>
      </c>
      <c r="Q72" s="116">
        <v>5</v>
      </c>
      <c r="R72" s="116">
        <v>5</v>
      </c>
      <c r="S72" s="116">
        <v>5</v>
      </c>
      <c r="T72" s="116">
        <v>5</v>
      </c>
      <c r="U72" s="116">
        <v>5</v>
      </c>
      <c r="V72" s="116">
        <v>5</v>
      </c>
      <c r="W72" s="116">
        <v>5</v>
      </c>
      <c r="X72" s="12" t="s">
        <v>758</v>
      </c>
      <c r="Y72" s="12" t="s">
        <v>461</v>
      </c>
    </row>
    <row r="73" spans="1:25" ht="78.75" hidden="1" x14ac:dyDescent="0.25">
      <c r="A73" s="22"/>
      <c r="B73" s="23"/>
      <c r="C73" s="23"/>
      <c r="D73" s="49" t="s">
        <v>171</v>
      </c>
      <c r="E73" s="10" t="s">
        <v>188</v>
      </c>
      <c r="F73" s="190" t="s">
        <v>186</v>
      </c>
      <c r="G73" s="83" t="s">
        <v>190</v>
      </c>
      <c r="H73" s="86" t="s">
        <v>591</v>
      </c>
      <c r="I73" s="115">
        <v>2</v>
      </c>
      <c r="J73" s="116">
        <v>3</v>
      </c>
      <c r="K73" s="116"/>
      <c r="L73" s="116"/>
      <c r="M73" s="116">
        <v>5</v>
      </c>
      <c r="N73" s="116">
        <v>10</v>
      </c>
      <c r="O73" s="116">
        <v>15</v>
      </c>
      <c r="P73" s="116">
        <v>20</v>
      </c>
      <c r="Q73" s="116">
        <v>25</v>
      </c>
      <c r="R73" s="116">
        <v>30</v>
      </c>
      <c r="S73" s="116">
        <v>32</v>
      </c>
      <c r="T73" s="116">
        <v>35</v>
      </c>
      <c r="U73" s="116">
        <v>40</v>
      </c>
      <c r="V73" s="116">
        <v>45</v>
      </c>
      <c r="W73" s="116">
        <v>50</v>
      </c>
      <c r="X73" s="12" t="s">
        <v>758</v>
      </c>
      <c r="Y73" s="12" t="s">
        <v>461</v>
      </c>
    </row>
    <row r="74" spans="1:25" ht="76.5" hidden="1" x14ac:dyDescent="0.25">
      <c r="A74" s="198"/>
      <c r="B74" s="18"/>
      <c r="C74" s="18"/>
      <c r="D74" s="49" t="s">
        <v>171</v>
      </c>
      <c r="E74" s="18"/>
      <c r="F74" s="55"/>
      <c r="G74" s="83" t="s">
        <v>191</v>
      </c>
      <c r="H74" s="86" t="s">
        <v>592</v>
      </c>
      <c r="I74" s="115">
        <v>10</v>
      </c>
      <c r="J74" s="116">
        <v>15</v>
      </c>
      <c r="K74" s="116"/>
      <c r="L74" s="116"/>
      <c r="M74" s="116">
        <v>20</v>
      </c>
      <c r="N74" s="116">
        <v>25</v>
      </c>
      <c r="O74" s="116">
        <v>30</v>
      </c>
      <c r="P74" s="116">
        <v>35</v>
      </c>
      <c r="Q74" s="116">
        <v>40</v>
      </c>
      <c r="R74" s="116">
        <v>45</v>
      </c>
      <c r="S74" s="116">
        <v>50</v>
      </c>
      <c r="T74" s="116">
        <v>55</v>
      </c>
      <c r="U74" s="116">
        <v>60</v>
      </c>
      <c r="V74" s="116">
        <v>65</v>
      </c>
      <c r="W74" s="116">
        <v>70</v>
      </c>
      <c r="X74" s="12" t="s">
        <v>758</v>
      </c>
      <c r="Y74" s="12" t="s">
        <v>461</v>
      </c>
    </row>
    <row r="75" spans="1:25" ht="23.25" hidden="1" customHeight="1" x14ac:dyDescent="0.25">
      <c r="A75" s="206" t="s">
        <v>35</v>
      </c>
      <c r="B75" s="189" t="s">
        <v>24</v>
      </c>
      <c r="C75" s="345" t="s">
        <v>791</v>
      </c>
      <c r="D75" s="346"/>
      <c r="E75" s="346"/>
      <c r="F75" s="346"/>
      <c r="G75" s="346"/>
      <c r="H75" s="346"/>
      <c r="I75" s="291"/>
      <c r="J75" s="291"/>
      <c r="K75" s="291"/>
      <c r="L75" s="291"/>
      <c r="M75" s="291"/>
      <c r="N75" s="291"/>
      <c r="O75" s="291"/>
      <c r="P75" s="291"/>
      <c r="Q75" s="291"/>
      <c r="R75" s="291"/>
      <c r="S75" s="291"/>
      <c r="T75" s="291"/>
      <c r="U75" s="291"/>
      <c r="V75" s="291"/>
      <c r="W75" s="292"/>
      <c r="X75" s="12"/>
      <c r="Y75" s="12"/>
    </row>
    <row r="76" spans="1:25" hidden="1" x14ac:dyDescent="0.25">
      <c r="A76" s="194" t="s">
        <v>36</v>
      </c>
      <c r="B76" s="60" t="s">
        <v>25</v>
      </c>
      <c r="C76" s="309" t="s">
        <v>558</v>
      </c>
      <c r="D76" s="347"/>
      <c r="E76" s="347"/>
      <c r="F76" s="347"/>
      <c r="G76" s="347"/>
      <c r="H76" s="347"/>
      <c r="I76" s="291"/>
      <c r="J76" s="291"/>
      <c r="K76" s="291"/>
      <c r="L76" s="291"/>
      <c r="M76" s="291"/>
      <c r="N76" s="291"/>
      <c r="O76" s="291"/>
      <c r="P76" s="291"/>
      <c r="Q76" s="291"/>
      <c r="R76" s="291"/>
      <c r="S76" s="291"/>
      <c r="T76" s="291"/>
      <c r="U76" s="291"/>
      <c r="V76" s="291"/>
      <c r="W76" s="292"/>
      <c r="X76" s="12"/>
      <c r="Y76" s="12"/>
    </row>
    <row r="77" spans="1:25" ht="120" x14ac:dyDescent="0.25">
      <c r="A77" s="9" t="s">
        <v>268</v>
      </c>
      <c r="B77" s="10" t="s">
        <v>192</v>
      </c>
      <c r="C77" s="10" t="s">
        <v>199</v>
      </c>
      <c r="D77" s="29" t="s">
        <v>433</v>
      </c>
      <c r="E77" s="66" t="s">
        <v>193</v>
      </c>
      <c r="F77" s="24" t="s">
        <v>203</v>
      </c>
      <c r="G77" s="83" t="s">
        <v>274</v>
      </c>
      <c r="H77" s="86" t="s">
        <v>661</v>
      </c>
      <c r="I77" s="163">
        <v>13.8</v>
      </c>
      <c r="J77" s="163">
        <v>13.7</v>
      </c>
      <c r="K77" s="163"/>
      <c r="L77" s="163"/>
      <c r="M77" s="163">
        <v>13.5</v>
      </c>
      <c r="N77" s="163">
        <v>13</v>
      </c>
      <c r="O77" s="163">
        <v>12.5</v>
      </c>
      <c r="P77" s="163">
        <v>12</v>
      </c>
      <c r="Q77" s="163">
        <v>11.5</v>
      </c>
      <c r="R77" s="163">
        <v>11</v>
      </c>
      <c r="S77" s="163">
        <v>10.5</v>
      </c>
      <c r="T77" s="83">
        <v>10</v>
      </c>
      <c r="U77" s="83">
        <v>9.5</v>
      </c>
      <c r="V77" s="83">
        <v>9</v>
      </c>
      <c r="W77" s="83">
        <v>8.3000000000000007</v>
      </c>
      <c r="X77" s="46" t="s">
        <v>759</v>
      </c>
      <c r="Y77" s="12" t="s">
        <v>779</v>
      </c>
    </row>
    <row r="78" spans="1:25" ht="135" x14ac:dyDescent="0.25">
      <c r="A78" s="22"/>
      <c r="B78" s="23"/>
      <c r="C78" s="23"/>
      <c r="D78" s="29" t="s">
        <v>433</v>
      </c>
      <c r="E78" s="66" t="s">
        <v>200</v>
      </c>
      <c r="F78" s="24" t="s">
        <v>204</v>
      </c>
      <c r="G78" s="83" t="s">
        <v>275</v>
      </c>
      <c r="H78" s="86" t="s">
        <v>662</v>
      </c>
      <c r="I78" s="154">
        <v>47</v>
      </c>
      <c r="J78" s="154">
        <v>48</v>
      </c>
      <c r="K78" s="154"/>
      <c r="L78" s="154"/>
      <c r="M78" s="154">
        <v>49</v>
      </c>
      <c r="N78" s="154">
        <v>50</v>
      </c>
      <c r="O78" s="154">
        <v>51</v>
      </c>
      <c r="P78" s="154">
        <v>52</v>
      </c>
      <c r="Q78" s="154">
        <v>52</v>
      </c>
      <c r="R78" s="154">
        <v>52</v>
      </c>
      <c r="S78" s="154">
        <v>52</v>
      </c>
      <c r="T78" s="154">
        <v>52</v>
      </c>
      <c r="U78" s="116">
        <v>52</v>
      </c>
      <c r="V78" s="116">
        <v>52</v>
      </c>
      <c r="W78" s="148">
        <v>0.52</v>
      </c>
      <c r="X78" s="46" t="s">
        <v>759</v>
      </c>
      <c r="Y78" s="12" t="s">
        <v>779</v>
      </c>
    </row>
    <row r="79" spans="1:25" ht="89.25" x14ac:dyDescent="0.25">
      <c r="A79" s="22"/>
      <c r="B79" s="23"/>
      <c r="C79" s="23"/>
      <c r="D79" s="29" t="s">
        <v>433</v>
      </c>
      <c r="E79" s="66" t="s">
        <v>201</v>
      </c>
      <c r="F79" s="24" t="s">
        <v>205</v>
      </c>
      <c r="G79" s="83" t="s">
        <v>276</v>
      </c>
      <c r="H79" s="86" t="s">
        <v>663</v>
      </c>
      <c r="I79" s="154">
        <v>60</v>
      </c>
      <c r="J79" s="154">
        <v>62</v>
      </c>
      <c r="K79" s="154"/>
      <c r="L79" s="154"/>
      <c r="M79" s="154">
        <v>64</v>
      </c>
      <c r="N79" s="154">
        <v>66</v>
      </c>
      <c r="O79" s="154">
        <v>68</v>
      </c>
      <c r="P79" s="154">
        <v>70</v>
      </c>
      <c r="Q79" s="154">
        <v>72</v>
      </c>
      <c r="R79" s="154">
        <v>74</v>
      </c>
      <c r="S79" s="154">
        <v>76</v>
      </c>
      <c r="T79" s="154">
        <v>78</v>
      </c>
      <c r="U79" s="116">
        <v>80</v>
      </c>
      <c r="V79" s="116">
        <v>82</v>
      </c>
      <c r="W79" s="148">
        <v>0.84</v>
      </c>
      <c r="X79" s="46" t="s">
        <v>759</v>
      </c>
      <c r="Y79" s="12" t="s">
        <v>779</v>
      </c>
    </row>
    <row r="80" spans="1:25" ht="89.25" x14ac:dyDescent="0.25">
      <c r="A80" s="198"/>
      <c r="B80" s="18"/>
      <c r="C80" s="18"/>
      <c r="D80" s="29" t="s">
        <v>433</v>
      </c>
      <c r="E80" s="66" t="s">
        <v>202</v>
      </c>
      <c r="F80" s="24" t="s">
        <v>206</v>
      </c>
      <c r="G80" s="83" t="s">
        <v>425</v>
      </c>
      <c r="H80" s="86" t="s">
        <v>426</v>
      </c>
      <c r="I80" s="83">
        <v>1.3</v>
      </c>
      <c r="J80" s="83">
        <v>1.3</v>
      </c>
      <c r="K80" s="83"/>
      <c r="L80" s="83"/>
      <c r="M80" s="83">
        <v>1.3</v>
      </c>
      <c r="N80" s="83">
        <v>1.3</v>
      </c>
      <c r="O80" s="83">
        <v>1.3</v>
      </c>
      <c r="P80" s="83">
        <v>1.3</v>
      </c>
      <c r="Q80" s="83">
        <v>1.3</v>
      </c>
      <c r="R80" s="83">
        <v>1.3</v>
      </c>
      <c r="S80" s="83">
        <v>1.8</v>
      </c>
      <c r="T80" s="83">
        <v>1.8</v>
      </c>
      <c r="U80" s="83">
        <v>2</v>
      </c>
      <c r="V80" s="83">
        <v>2</v>
      </c>
      <c r="W80" s="83">
        <v>2</v>
      </c>
      <c r="X80" s="46" t="s">
        <v>759</v>
      </c>
      <c r="Y80" s="12" t="s">
        <v>779</v>
      </c>
    </row>
    <row r="81" spans="1:25" ht="195" x14ac:dyDescent="0.25">
      <c r="A81" s="9" t="s">
        <v>269</v>
      </c>
      <c r="B81" s="10" t="s">
        <v>194</v>
      </c>
      <c r="C81" s="10" t="s">
        <v>452</v>
      </c>
      <c r="D81" s="29" t="s">
        <v>433</v>
      </c>
      <c r="E81" s="66" t="s">
        <v>207</v>
      </c>
      <c r="F81" s="24" t="s">
        <v>208</v>
      </c>
      <c r="G81" s="87" t="s">
        <v>427</v>
      </c>
      <c r="H81" s="85" t="s">
        <v>664</v>
      </c>
      <c r="I81" s="163">
        <v>68</v>
      </c>
      <c r="J81" s="163">
        <v>68</v>
      </c>
      <c r="K81" s="163"/>
      <c r="L81" s="163"/>
      <c r="M81" s="163">
        <v>68</v>
      </c>
      <c r="N81" s="163">
        <v>69</v>
      </c>
      <c r="O81" s="163">
        <v>69</v>
      </c>
      <c r="P81" s="163">
        <v>69</v>
      </c>
      <c r="Q81" s="163">
        <v>70</v>
      </c>
      <c r="R81" s="163">
        <v>70.5</v>
      </c>
      <c r="S81" s="163">
        <v>71</v>
      </c>
      <c r="T81" s="163">
        <v>72</v>
      </c>
      <c r="U81" s="83">
        <v>72.5</v>
      </c>
      <c r="V81" s="83">
        <v>73</v>
      </c>
      <c r="W81" s="83">
        <v>73.599999999999994</v>
      </c>
      <c r="X81" s="46" t="s">
        <v>759</v>
      </c>
      <c r="Y81" s="12" t="s">
        <v>779</v>
      </c>
    </row>
    <row r="82" spans="1:25" ht="105" x14ac:dyDescent="0.25">
      <c r="A82" s="22"/>
      <c r="B82" s="23"/>
      <c r="C82" s="23"/>
      <c r="D82" s="29" t="s">
        <v>433</v>
      </c>
      <c r="E82" s="66" t="s">
        <v>210</v>
      </c>
      <c r="F82" s="24" t="s">
        <v>209</v>
      </c>
      <c r="G82" s="89"/>
      <c r="H82" s="89"/>
      <c r="I82" s="89"/>
      <c r="J82" s="92"/>
      <c r="K82" s="92"/>
      <c r="L82" s="92"/>
      <c r="M82" s="91"/>
      <c r="N82" s="92"/>
      <c r="O82" s="92"/>
      <c r="P82" s="92"/>
      <c r="Q82" s="92"/>
      <c r="R82" s="92"/>
      <c r="S82" s="92"/>
      <c r="T82" s="92"/>
      <c r="U82" s="92"/>
      <c r="V82" s="92"/>
      <c r="W82" s="83"/>
      <c r="X82" s="46" t="s">
        <v>759</v>
      </c>
      <c r="Y82" s="12" t="s">
        <v>779</v>
      </c>
    </row>
    <row r="83" spans="1:25" ht="120" x14ac:dyDescent="0.25">
      <c r="A83" s="22"/>
      <c r="B83" s="23"/>
      <c r="C83" s="23"/>
      <c r="D83" s="29" t="s">
        <v>433</v>
      </c>
      <c r="E83" s="66" t="s">
        <v>211</v>
      </c>
      <c r="F83" s="24" t="s">
        <v>214</v>
      </c>
      <c r="G83" s="89"/>
      <c r="H83" s="89"/>
      <c r="I83" s="89"/>
      <c r="J83" s="60"/>
      <c r="K83" s="60"/>
      <c r="L83" s="60"/>
      <c r="M83" s="83"/>
      <c r="N83" s="60"/>
      <c r="O83" s="60"/>
      <c r="P83" s="60"/>
      <c r="Q83" s="60"/>
      <c r="R83" s="60"/>
      <c r="S83" s="60"/>
      <c r="T83" s="60"/>
      <c r="U83" s="60"/>
      <c r="V83" s="60"/>
      <c r="W83" s="83"/>
      <c r="X83" s="46" t="s">
        <v>759</v>
      </c>
      <c r="Y83" s="12" t="s">
        <v>779</v>
      </c>
    </row>
    <row r="84" spans="1:25" ht="90" x14ac:dyDescent="0.25">
      <c r="A84" s="22"/>
      <c r="B84" s="23"/>
      <c r="C84" s="23"/>
      <c r="D84" s="29" t="s">
        <v>433</v>
      </c>
      <c r="E84" s="66" t="s">
        <v>212</v>
      </c>
      <c r="F84" s="24" t="s">
        <v>215</v>
      </c>
      <c r="G84" s="89"/>
      <c r="H84" s="89"/>
      <c r="I84" s="89"/>
      <c r="J84" s="60"/>
      <c r="K84" s="60"/>
      <c r="L84" s="60"/>
      <c r="M84" s="83"/>
      <c r="N84" s="60"/>
      <c r="O84" s="60"/>
      <c r="P84" s="60"/>
      <c r="Q84" s="60"/>
      <c r="R84" s="60"/>
      <c r="S84" s="60"/>
      <c r="T84" s="60"/>
      <c r="U84" s="60"/>
      <c r="V84" s="60"/>
      <c r="W84" s="83"/>
      <c r="X84" s="46" t="s">
        <v>759</v>
      </c>
      <c r="Y84" s="12" t="s">
        <v>779</v>
      </c>
    </row>
    <row r="85" spans="1:25" ht="120" x14ac:dyDescent="0.25">
      <c r="A85" s="22"/>
      <c r="B85" s="23"/>
      <c r="C85" s="23"/>
      <c r="D85" s="29" t="s">
        <v>433</v>
      </c>
      <c r="E85" s="66" t="s">
        <v>213</v>
      </c>
      <c r="F85" s="24" t="s">
        <v>216</v>
      </c>
      <c r="G85" s="89"/>
      <c r="H85" s="89"/>
      <c r="I85" s="89"/>
      <c r="J85" s="60"/>
      <c r="K85" s="60"/>
      <c r="L85" s="60"/>
      <c r="M85" s="83"/>
      <c r="N85" s="60"/>
      <c r="O85" s="60"/>
      <c r="P85" s="60"/>
      <c r="Q85" s="60"/>
      <c r="R85" s="60"/>
      <c r="S85" s="60"/>
      <c r="T85" s="60"/>
      <c r="U85" s="60"/>
      <c r="V85" s="60"/>
      <c r="W85" s="83"/>
      <c r="X85" s="46" t="s">
        <v>759</v>
      </c>
      <c r="Y85" s="12" t="s">
        <v>779</v>
      </c>
    </row>
    <row r="86" spans="1:25" ht="89.25" x14ac:dyDescent="0.25">
      <c r="A86" s="198"/>
      <c r="B86" s="18"/>
      <c r="C86" s="18"/>
      <c r="D86" s="29" t="s">
        <v>433</v>
      </c>
      <c r="E86" s="66" t="s">
        <v>232</v>
      </c>
      <c r="F86" s="24" t="s">
        <v>217</v>
      </c>
      <c r="G86" s="89"/>
      <c r="H86" s="89"/>
      <c r="I86" s="89"/>
      <c r="J86" s="60"/>
      <c r="K86" s="60"/>
      <c r="L86" s="60"/>
      <c r="M86" s="83"/>
      <c r="N86" s="60"/>
      <c r="O86" s="60"/>
      <c r="P86" s="60"/>
      <c r="Q86" s="60"/>
      <c r="R86" s="60"/>
      <c r="S86" s="60"/>
      <c r="T86" s="60"/>
      <c r="U86" s="60"/>
      <c r="V86" s="60"/>
      <c r="W86" s="83"/>
      <c r="X86" s="46" t="s">
        <v>759</v>
      </c>
      <c r="Y86" s="12" t="s">
        <v>779</v>
      </c>
    </row>
    <row r="87" spans="1:25" ht="180" x14ac:dyDescent="0.25">
      <c r="A87" s="9" t="s">
        <v>270</v>
      </c>
      <c r="B87" s="10" t="s">
        <v>195</v>
      </c>
      <c r="C87" s="10" t="s">
        <v>665</v>
      </c>
      <c r="D87" s="29" t="s">
        <v>433</v>
      </c>
      <c r="E87" s="66" t="s">
        <v>218</v>
      </c>
      <c r="F87" s="24" t="s">
        <v>219</v>
      </c>
      <c r="G87" s="89"/>
      <c r="H87" s="89"/>
      <c r="I87" s="89"/>
      <c r="J87" s="60"/>
      <c r="K87" s="60"/>
      <c r="L87" s="60"/>
      <c r="M87" s="83"/>
      <c r="N87" s="60"/>
      <c r="O87" s="60"/>
      <c r="P87" s="60"/>
      <c r="Q87" s="60"/>
      <c r="R87" s="60"/>
      <c r="S87" s="60"/>
      <c r="T87" s="60"/>
      <c r="U87" s="60"/>
      <c r="V87" s="60"/>
      <c r="W87" s="83"/>
      <c r="X87" s="46" t="s">
        <v>759</v>
      </c>
      <c r="Y87" s="12" t="s">
        <v>779</v>
      </c>
    </row>
    <row r="88" spans="1:25" ht="255" x14ac:dyDescent="0.25">
      <c r="A88" s="22"/>
      <c r="B88" s="23"/>
      <c r="C88" s="23"/>
      <c r="D88" s="29" t="s">
        <v>433</v>
      </c>
      <c r="E88" s="66" t="s">
        <v>221</v>
      </c>
      <c r="F88" s="24" t="s">
        <v>220</v>
      </c>
      <c r="G88" s="89"/>
      <c r="H88" s="89"/>
      <c r="I88" s="89"/>
      <c r="J88" s="60"/>
      <c r="K88" s="60"/>
      <c r="L88" s="60"/>
      <c r="M88" s="83"/>
      <c r="N88" s="60"/>
      <c r="O88" s="60"/>
      <c r="P88" s="60"/>
      <c r="Q88" s="60"/>
      <c r="R88" s="60"/>
      <c r="S88" s="60"/>
      <c r="T88" s="60"/>
      <c r="U88" s="60"/>
      <c r="V88" s="60"/>
      <c r="W88" s="83"/>
      <c r="X88" s="46" t="s">
        <v>759</v>
      </c>
      <c r="Y88" s="12" t="s">
        <v>779</v>
      </c>
    </row>
    <row r="89" spans="1:25" ht="135" x14ac:dyDescent="0.25">
      <c r="A89" s="22"/>
      <c r="B89" s="23"/>
      <c r="C89" s="23"/>
      <c r="D89" s="29" t="s">
        <v>433</v>
      </c>
      <c r="E89" s="66" t="s">
        <v>222</v>
      </c>
      <c r="F89" s="24" t="s">
        <v>223</v>
      </c>
      <c r="G89" s="89"/>
      <c r="H89" s="89"/>
      <c r="I89" s="89"/>
      <c r="J89" s="60"/>
      <c r="K89" s="60"/>
      <c r="L89" s="60"/>
      <c r="M89" s="83"/>
      <c r="N89" s="60"/>
      <c r="O89" s="60"/>
      <c r="P89" s="60"/>
      <c r="Q89" s="60"/>
      <c r="R89" s="60"/>
      <c r="S89" s="60"/>
      <c r="T89" s="60"/>
      <c r="U89" s="60"/>
      <c r="V89" s="60"/>
      <c r="W89" s="83"/>
      <c r="X89" s="46" t="s">
        <v>759</v>
      </c>
      <c r="Y89" s="12" t="s">
        <v>779</v>
      </c>
    </row>
    <row r="90" spans="1:25" ht="255" x14ac:dyDescent="0.25">
      <c r="A90" s="22"/>
      <c r="B90" s="23"/>
      <c r="C90" s="23"/>
      <c r="D90" s="29" t="s">
        <v>433</v>
      </c>
      <c r="E90" s="66" t="s">
        <v>227</v>
      </c>
      <c r="F90" s="24" t="s">
        <v>430</v>
      </c>
      <c r="G90" s="89"/>
      <c r="H90" s="89"/>
      <c r="I90" s="89"/>
      <c r="J90" s="60"/>
      <c r="K90" s="60"/>
      <c r="L90" s="60"/>
      <c r="M90" s="83"/>
      <c r="N90" s="60"/>
      <c r="O90" s="60"/>
      <c r="P90" s="60"/>
      <c r="Q90" s="60"/>
      <c r="R90" s="60"/>
      <c r="S90" s="60"/>
      <c r="T90" s="60"/>
      <c r="U90" s="60"/>
      <c r="V90" s="60"/>
      <c r="W90" s="83"/>
      <c r="X90" s="46" t="s">
        <v>759</v>
      </c>
      <c r="Y90" s="12" t="s">
        <v>779</v>
      </c>
    </row>
    <row r="91" spans="1:25" ht="225" x14ac:dyDescent="0.25">
      <c r="A91" s="22"/>
      <c r="B91" s="23"/>
      <c r="C91" s="23"/>
      <c r="D91" s="29" t="s">
        <v>433</v>
      </c>
      <c r="E91" s="66" t="s">
        <v>228</v>
      </c>
      <c r="F91" s="24" t="s">
        <v>224</v>
      </c>
      <c r="G91" s="89"/>
      <c r="H91" s="89"/>
      <c r="I91" s="89"/>
      <c r="J91" s="60"/>
      <c r="K91" s="60"/>
      <c r="L91" s="60"/>
      <c r="M91" s="83"/>
      <c r="N91" s="60"/>
      <c r="O91" s="60"/>
      <c r="P91" s="60"/>
      <c r="Q91" s="60"/>
      <c r="R91" s="60"/>
      <c r="S91" s="60"/>
      <c r="T91" s="60"/>
      <c r="U91" s="60"/>
      <c r="V91" s="60"/>
      <c r="W91" s="83"/>
      <c r="X91" s="46" t="s">
        <v>759</v>
      </c>
      <c r="Y91" s="12" t="s">
        <v>779</v>
      </c>
    </row>
    <row r="92" spans="1:25" ht="360" x14ac:dyDescent="0.25">
      <c r="A92" s="22"/>
      <c r="B92" s="23"/>
      <c r="C92" s="23"/>
      <c r="D92" s="29" t="s">
        <v>433</v>
      </c>
      <c r="E92" s="66" t="s">
        <v>229</v>
      </c>
      <c r="F92" s="24" t="s">
        <v>431</v>
      </c>
      <c r="G92" s="91"/>
      <c r="H92" s="91"/>
      <c r="I92" s="91"/>
      <c r="J92" s="60"/>
      <c r="K92" s="60"/>
      <c r="L92" s="60"/>
      <c r="M92" s="83"/>
      <c r="N92" s="60"/>
      <c r="O92" s="60"/>
      <c r="P92" s="60"/>
      <c r="Q92" s="60"/>
      <c r="R92" s="60"/>
      <c r="S92" s="60"/>
      <c r="T92" s="60"/>
      <c r="U92" s="60"/>
      <c r="V92" s="60"/>
      <c r="W92" s="83"/>
      <c r="X92" s="46" t="s">
        <v>759</v>
      </c>
      <c r="Y92" s="12" t="s">
        <v>779</v>
      </c>
    </row>
    <row r="93" spans="1:25" ht="120" x14ac:dyDescent="0.25">
      <c r="A93" s="22"/>
      <c r="B93" s="23"/>
      <c r="C93" s="23"/>
      <c r="D93" s="29" t="s">
        <v>433</v>
      </c>
      <c r="E93" s="66" t="s">
        <v>230</v>
      </c>
      <c r="F93" s="24" t="s">
        <v>225</v>
      </c>
      <c r="G93" s="83"/>
      <c r="H93" s="86"/>
      <c r="I93" s="86"/>
      <c r="J93" s="60"/>
      <c r="K93" s="60"/>
      <c r="L93" s="60"/>
      <c r="M93" s="83"/>
      <c r="N93" s="60"/>
      <c r="O93" s="60"/>
      <c r="P93" s="60"/>
      <c r="Q93" s="60"/>
      <c r="R93" s="60"/>
      <c r="S93" s="60"/>
      <c r="T93" s="60"/>
      <c r="U93" s="60"/>
      <c r="V93" s="60"/>
      <c r="W93" s="83"/>
      <c r="X93" s="46" t="s">
        <v>759</v>
      </c>
      <c r="Y93" s="12" t="s">
        <v>779</v>
      </c>
    </row>
    <row r="94" spans="1:25" ht="105" x14ac:dyDescent="0.25">
      <c r="A94" s="22"/>
      <c r="B94" s="18"/>
      <c r="C94" s="18"/>
      <c r="D94" s="29" t="s">
        <v>433</v>
      </c>
      <c r="E94" s="66" t="s">
        <v>231</v>
      </c>
      <c r="F94" s="24" t="s">
        <v>226</v>
      </c>
      <c r="G94" s="87"/>
      <c r="H94" s="87"/>
      <c r="I94" s="87"/>
      <c r="J94" s="60"/>
      <c r="K94" s="60"/>
      <c r="L94" s="60"/>
      <c r="M94" s="83"/>
      <c r="N94" s="60"/>
      <c r="O94" s="60"/>
      <c r="P94" s="60"/>
      <c r="Q94" s="60"/>
      <c r="R94" s="60"/>
      <c r="S94" s="60"/>
      <c r="T94" s="60"/>
      <c r="U94" s="60"/>
      <c r="V94" s="60"/>
      <c r="W94" s="83"/>
      <c r="X94" s="46" t="s">
        <v>759</v>
      </c>
      <c r="Y94" s="12" t="s">
        <v>779</v>
      </c>
    </row>
    <row r="95" spans="1:25" ht="195" x14ac:dyDescent="0.25">
      <c r="A95" s="9" t="s">
        <v>271</v>
      </c>
      <c r="B95" s="10" t="s">
        <v>196</v>
      </c>
      <c r="C95" s="190" t="s">
        <v>666</v>
      </c>
      <c r="D95" s="29" t="s">
        <v>433</v>
      </c>
      <c r="E95" s="66" t="s">
        <v>237</v>
      </c>
      <c r="F95" s="24" t="s">
        <v>233</v>
      </c>
      <c r="G95" s="89"/>
      <c r="H95" s="89"/>
      <c r="I95" s="89"/>
      <c r="J95" s="60"/>
      <c r="K95" s="60"/>
      <c r="L95" s="60"/>
      <c r="M95" s="83"/>
      <c r="N95" s="60"/>
      <c r="O95" s="60"/>
      <c r="P95" s="60"/>
      <c r="Q95" s="60"/>
      <c r="R95" s="60"/>
      <c r="S95" s="60"/>
      <c r="T95" s="60"/>
      <c r="U95" s="60"/>
      <c r="V95" s="60"/>
      <c r="W95" s="83"/>
      <c r="X95" s="46" t="s">
        <v>759</v>
      </c>
      <c r="Y95" s="12" t="s">
        <v>779</v>
      </c>
    </row>
    <row r="96" spans="1:25" ht="89.25" x14ac:dyDescent="0.25">
      <c r="A96" s="22"/>
      <c r="B96" s="23"/>
      <c r="C96" s="23"/>
      <c r="D96" s="29" t="s">
        <v>433</v>
      </c>
      <c r="E96" s="66" t="s">
        <v>238</v>
      </c>
      <c r="F96" s="24" t="s">
        <v>234</v>
      </c>
      <c r="G96" s="89"/>
      <c r="H96" s="89"/>
      <c r="I96" s="89"/>
      <c r="J96" s="60"/>
      <c r="K96" s="60"/>
      <c r="L96" s="60"/>
      <c r="M96" s="83"/>
      <c r="N96" s="60"/>
      <c r="O96" s="60"/>
      <c r="P96" s="60"/>
      <c r="Q96" s="60"/>
      <c r="R96" s="60"/>
      <c r="S96" s="60"/>
      <c r="T96" s="60"/>
      <c r="U96" s="60"/>
      <c r="V96" s="60"/>
      <c r="W96" s="83"/>
      <c r="X96" s="46" t="s">
        <v>759</v>
      </c>
      <c r="Y96" s="12" t="s">
        <v>779</v>
      </c>
    </row>
    <row r="97" spans="1:25" ht="89.25" x14ac:dyDescent="0.25">
      <c r="A97" s="22"/>
      <c r="B97" s="23"/>
      <c r="C97" s="23"/>
      <c r="D97" s="29" t="s">
        <v>433</v>
      </c>
      <c r="E97" s="66" t="s">
        <v>239</v>
      </c>
      <c r="F97" s="24" t="s">
        <v>235</v>
      </c>
      <c r="G97" s="89"/>
      <c r="H97" s="89"/>
      <c r="I97" s="89"/>
      <c r="J97" s="60"/>
      <c r="K97" s="60"/>
      <c r="L97" s="60"/>
      <c r="M97" s="83"/>
      <c r="N97" s="60"/>
      <c r="O97" s="60"/>
      <c r="P97" s="60"/>
      <c r="Q97" s="60"/>
      <c r="R97" s="60"/>
      <c r="S97" s="60"/>
      <c r="T97" s="60"/>
      <c r="U97" s="60"/>
      <c r="V97" s="60"/>
      <c r="W97" s="83"/>
      <c r="X97" s="46" t="s">
        <v>759</v>
      </c>
      <c r="Y97" s="12" t="s">
        <v>779</v>
      </c>
    </row>
    <row r="98" spans="1:25" ht="89.25" x14ac:dyDescent="0.25">
      <c r="A98" s="198"/>
      <c r="B98" s="18"/>
      <c r="C98" s="18"/>
      <c r="D98" s="29" t="s">
        <v>433</v>
      </c>
      <c r="E98" s="66" t="s">
        <v>240</v>
      </c>
      <c r="F98" s="24" t="s">
        <v>236</v>
      </c>
      <c r="G98" s="89"/>
      <c r="H98" s="89"/>
      <c r="I98" s="89"/>
      <c r="J98" s="60"/>
      <c r="K98" s="60"/>
      <c r="L98" s="60"/>
      <c r="M98" s="83"/>
      <c r="N98" s="60"/>
      <c r="O98" s="60"/>
      <c r="P98" s="60"/>
      <c r="Q98" s="60"/>
      <c r="R98" s="60"/>
      <c r="S98" s="60"/>
      <c r="T98" s="60"/>
      <c r="U98" s="60"/>
      <c r="V98" s="60"/>
      <c r="W98" s="83"/>
      <c r="X98" s="46" t="s">
        <v>759</v>
      </c>
      <c r="Y98" s="12" t="s">
        <v>779</v>
      </c>
    </row>
    <row r="99" spans="1:25" ht="150" x14ac:dyDescent="0.25">
      <c r="A99" s="9" t="s">
        <v>272</v>
      </c>
      <c r="B99" s="10" t="s">
        <v>197</v>
      </c>
      <c r="C99" s="10" t="s">
        <v>241</v>
      </c>
      <c r="D99" s="29" t="s">
        <v>433</v>
      </c>
      <c r="E99" s="66" t="s">
        <v>242</v>
      </c>
      <c r="F99" s="24" t="s">
        <v>432</v>
      </c>
      <c r="G99" s="89"/>
      <c r="H99" s="89"/>
      <c r="I99" s="89"/>
      <c r="J99" s="60"/>
      <c r="K99" s="60"/>
      <c r="L99" s="60"/>
      <c r="M99" s="83"/>
      <c r="N99" s="60"/>
      <c r="O99" s="60"/>
      <c r="P99" s="60"/>
      <c r="Q99" s="60"/>
      <c r="R99" s="60"/>
      <c r="S99" s="60"/>
      <c r="T99" s="60"/>
      <c r="U99" s="60"/>
      <c r="V99" s="60"/>
      <c r="W99" s="83"/>
      <c r="X99" s="46" t="s">
        <v>759</v>
      </c>
      <c r="Y99" s="12" t="s">
        <v>779</v>
      </c>
    </row>
    <row r="100" spans="1:25" ht="90" x14ac:dyDescent="0.25">
      <c r="A100" s="22"/>
      <c r="B100" s="23"/>
      <c r="C100" s="23"/>
      <c r="D100" s="29" t="s">
        <v>433</v>
      </c>
      <c r="E100" s="66" t="s">
        <v>243</v>
      </c>
      <c r="F100" s="24" t="s">
        <v>432</v>
      </c>
      <c r="G100" s="89"/>
      <c r="H100" s="89"/>
      <c r="I100" s="89"/>
      <c r="J100" s="60"/>
      <c r="K100" s="60"/>
      <c r="L100" s="60"/>
      <c r="M100" s="83"/>
      <c r="N100" s="60"/>
      <c r="O100" s="60"/>
      <c r="P100" s="60"/>
      <c r="Q100" s="60"/>
      <c r="R100" s="60"/>
      <c r="S100" s="60"/>
      <c r="T100" s="60"/>
      <c r="U100" s="60"/>
      <c r="V100" s="60"/>
      <c r="W100" s="83"/>
      <c r="X100" s="46" t="s">
        <v>759</v>
      </c>
      <c r="Y100" s="12" t="s">
        <v>779</v>
      </c>
    </row>
    <row r="101" spans="1:25" ht="105" x14ac:dyDescent="0.25">
      <c r="A101" s="22"/>
      <c r="B101" s="23"/>
      <c r="C101" s="23"/>
      <c r="D101" s="29" t="s">
        <v>433</v>
      </c>
      <c r="E101" s="66" t="s">
        <v>244</v>
      </c>
      <c r="F101" s="24" t="s">
        <v>247</v>
      </c>
      <c r="G101" s="89"/>
      <c r="H101" s="89"/>
      <c r="I101" s="89"/>
      <c r="J101" s="60"/>
      <c r="K101" s="60"/>
      <c r="L101" s="60"/>
      <c r="M101" s="83"/>
      <c r="N101" s="60"/>
      <c r="O101" s="60"/>
      <c r="P101" s="60"/>
      <c r="Q101" s="60"/>
      <c r="R101" s="60"/>
      <c r="S101" s="60"/>
      <c r="T101" s="60"/>
      <c r="U101" s="60"/>
      <c r="V101" s="60"/>
      <c r="W101" s="83"/>
      <c r="X101" s="46" t="s">
        <v>759</v>
      </c>
      <c r="Y101" s="12" t="s">
        <v>779</v>
      </c>
    </row>
    <row r="102" spans="1:25" ht="89.25" x14ac:dyDescent="0.25">
      <c r="A102" s="22"/>
      <c r="B102" s="23"/>
      <c r="C102" s="23"/>
      <c r="D102" s="29" t="s">
        <v>433</v>
      </c>
      <c r="E102" s="66" t="s">
        <v>245</v>
      </c>
      <c r="F102" s="24" t="s">
        <v>248</v>
      </c>
      <c r="G102" s="89"/>
      <c r="H102" s="89"/>
      <c r="I102" s="89"/>
      <c r="J102" s="60"/>
      <c r="K102" s="60"/>
      <c r="L102" s="60"/>
      <c r="M102" s="83"/>
      <c r="N102" s="60"/>
      <c r="O102" s="60"/>
      <c r="P102" s="60"/>
      <c r="Q102" s="60"/>
      <c r="R102" s="60"/>
      <c r="S102" s="60"/>
      <c r="T102" s="60"/>
      <c r="U102" s="60"/>
      <c r="V102" s="60"/>
      <c r="W102" s="83"/>
      <c r="X102" s="46" t="s">
        <v>759</v>
      </c>
      <c r="Y102" s="12" t="s">
        <v>779</v>
      </c>
    </row>
    <row r="103" spans="1:25" ht="90" x14ac:dyDescent="0.25">
      <c r="A103" s="22"/>
      <c r="B103" s="23"/>
      <c r="C103" s="23"/>
      <c r="D103" s="29" t="s">
        <v>433</v>
      </c>
      <c r="E103" s="66" t="s">
        <v>246</v>
      </c>
      <c r="F103" s="24" t="s">
        <v>249</v>
      </c>
      <c r="G103" s="89"/>
      <c r="H103" s="89"/>
      <c r="I103" s="89"/>
      <c r="J103" s="60"/>
      <c r="K103" s="60"/>
      <c r="L103" s="60"/>
      <c r="M103" s="83"/>
      <c r="N103" s="60"/>
      <c r="O103" s="60"/>
      <c r="P103" s="60"/>
      <c r="Q103" s="60"/>
      <c r="R103" s="60"/>
      <c r="S103" s="60"/>
      <c r="T103" s="60"/>
      <c r="U103" s="60"/>
      <c r="V103" s="60"/>
      <c r="W103" s="83"/>
      <c r="X103" s="46" t="s">
        <v>759</v>
      </c>
      <c r="Y103" s="12" t="s">
        <v>779</v>
      </c>
    </row>
    <row r="104" spans="1:25" ht="105" x14ac:dyDescent="0.25">
      <c r="A104" s="22"/>
      <c r="B104" s="23"/>
      <c r="C104" s="23"/>
      <c r="D104" s="29" t="s">
        <v>433</v>
      </c>
      <c r="E104" s="66" t="s">
        <v>250</v>
      </c>
      <c r="F104" s="24" t="s">
        <v>434</v>
      </c>
      <c r="G104" s="89"/>
      <c r="H104" s="89"/>
      <c r="I104" s="89"/>
      <c r="J104" s="60"/>
      <c r="K104" s="60"/>
      <c r="L104" s="60"/>
      <c r="M104" s="83"/>
      <c r="N104" s="60"/>
      <c r="O104" s="60"/>
      <c r="P104" s="60"/>
      <c r="Q104" s="60"/>
      <c r="R104" s="60"/>
      <c r="S104" s="60"/>
      <c r="T104" s="60"/>
      <c r="U104" s="60"/>
      <c r="V104" s="60"/>
      <c r="W104" s="83"/>
      <c r="X104" s="46" t="s">
        <v>759</v>
      </c>
      <c r="Y104" s="12" t="s">
        <v>779</v>
      </c>
    </row>
    <row r="105" spans="1:25" ht="135" x14ac:dyDescent="0.25">
      <c r="A105" s="22"/>
      <c r="B105" s="23"/>
      <c r="C105" s="23"/>
      <c r="D105" s="29" t="s">
        <v>433</v>
      </c>
      <c r="E105" s="66" t="s">
        <v>251</v>
      </c>
      <c r="F105" s="24" t="s">
        <v>809</v>
      </c>
      <c r="G105" s="89"/>
      <c r="H105" s="89"/>
      <c r="I105" s="89"/>
      <c r="J105" s="60"/>
      <c r="K105" s="60"/>
      <c r="L105" s="60"/>
      <c r="M105" s="83"/>
      <c r="N105" s="60"/>
      <c r="O105" s="60"/>
      <c r="P105" s="60"/>
      <c r="Q105" s="60"/>
      <c r="R105" s="60"/>
      <c r="S105" s="60"/>
      <c r="T105" s="60"/>
      <c r="U105" s="60"/>
      <c r="V105" s="60"/>
      <c r="W105" s="83"/>
      <c r="X105" s="46" t="s">
        <v>759</v>
      </c>
      <c r="Y105" s="12" t="s">
        <v>779</v>
      </c>
    </row>
    <row r="106" spans="1:25" ht="103.5" customHeight="1" x14ac:dyDescent="0.25">
      <c r="A106" s="198"/>
      <c r="B106" s="18"/>
      <c r="C106" s="18"/>
      <c r="D106" s="29" t="s">
        <v>433</v>
      </c>
      <c r="E106" s="66" t="s">
        <v>253</v>
      </c>
      <c r="F106" s="24" t="s">
        <v>252</v>
      </c>
      <c r="G106" s="89"/>
      <c r="H106" s="89"/>
      <c r="I106" s="89"/>
      <c r="J106" s="60"/>
      <c r="K106" s="60"/>
      <c r="L106" s="60"/>
      <c r="M106" s="83"/>
      <c r="N106" s="60"/>
      <c r="O106" s="60"/>
      <c r="P106" s="60"/>
      <c r="Q106" s="60"/>
      <c r="R106" s="60"/>
      <c r="S106" s="60"/>
      <c r="T106" s="60"/>
      <c r="U106" s="60"/>
      <c r="V106" s="60"/>
      <c r="W106" s="83"/>
      <c r="X106" s="46" t="s">
        <v>759</v>
      </c>
      <c r="Y106" s="12" t="s">
        <v>779</v>
      </c>
    </row>
    <row r="107" spans="1:25" ht="150" x14ac:dyDescent="0.25">
      <c r="A107" s="9" t="s">
        <v>273</v>
      </c>
      <c r="B107" s="10" t="s">
        <v>198</v>
      </c>
      <c r="C107" s="10" t="s">
        <v>254</v>
      </c>
      <c r="D107" s="29" t="s">
        <v>433</v>
      </c>
      <c r="E107" s="66" t="s">
        <v>256</v>
      </c>
      <c r="F107" s="24" t="s">
        <v>255</v>
      </c>
      <c r="G107" s="89"/>
      <c r="H107" s="89"/>
      <c r="I107" s="89"/>
      <c r="J107" s="60"/>
      <c r="K107" s="60"/>
      <c r="L107" s="60"/>
      <c r="M107" s="83"/>
      <c r="N107" s="60"/>
      <c r="O107" s="60"/>
      <c r="P107" s="60"/>
      <c r="Q107" s="60"/>
      <c r="R107" s="60"/>
      <c r="S107" s="60"/>
      <c r="T107" s="60"/>
      <c r="U107" s="60"/>
      <c r="V107" s="60"/>
      <c r="W107" s="83"/>
      <c r="X107" s="46" t="s">
        <v>759</v>
      </c>
      <c r="Y107" s="12" t="s">
        <v>779</v>
      </c>
    </row>
    <row r="108" spans="1:25" ht="89.25" x14ac:dyDescent="0.25">
      <c r="A108" s="198"/>
      <c r="B108" s="18"/>
      <c r="C108" s="18"/>
      <c r="D108" s="29" t="s">
        <v>433</v>
      </c>
      <c r="E108" s="66" t="s">
        <v>257</v>
      </c>
      <c r="F108" s="201" t="s">
        <v>258</v>
      </c>
      <c r="G108" s="91"/>
      <c r="H108" s="91"/>
      <c r="I108" s="91"/>
      <c r="J108" s="60"/>
      <c r="K108" s="60"/>
      <c r="L108" s="60"/>
      <c r="M108" s="83"/>
      <c r="N108" s="60"/>
      <c r="O108" s="60"/>
      <c r="P108" s="60"/>
      <c r="Q108" s="60"/>
      <c r="R108" s="60"/>
      <c r="S108" s="60"/>
      <c r="T108" s="60"/>
      <c r="U108" s="60"/>
      <c r="V108" s="60"/>
      <c r="W108" s="83"/>
      <c r="X108" s="46" t="s">
        <v>759</v>
      </c>
      <c r="Y108" s="12" t="s">
        <v>779</v>
      </c>
    </row>
    <row r="109" spans="1:25" ht="15" hidden="1" x14ac:dyDescent="0.25">
      <c r="A109" s="194" t="s">
        <v>37</v>
      </c>
      <c r="B109" s="46" t="s">
        <v>26</v>
      </c>
      <c r="C109" s="307" t="s">
        <v>302</v>
      </c>
      <c r="D109" s="308"/>
      <c r="E109" s="308"/>
      <c r="F109" s="308"/>
      <c r="G109" s="308"/>
      <c r="H109" s="308"/>
      <c r="I109" s="291"/>
      <c r="J109" s="291"/>
      <c r="K109" s="291"/>
      <c r="L109" s="291"/>
      <c r="M109" s="291"/>
      <c r="N109" s="291"/>
      <c r="O109" s="291"/>
      <c r="P109" s="291"/>
      <c r="Q109" s="291"/>
      <c r="R109" s="291"/>
      <c r="S109" s="291"/>
      <c r="T109" s="291"/>
      <c r="U109" s="291"/>
      <c r="V109" s="291"/>
      <c r="W109" s="292"/>
      <c r="X109" s="12"/>
      <c r="Y109" s="12"/>
    </row>
    <row r="110" spans="1:25" s="56" customFormat="1" ht="195" x14ac:dyDescent="0.25">
      <c r="A110" s="9" t="s">
        <v>259</v>
      </c>
      <c r="B110" s="66" t="s">
        <v>278</v>
      </c>
      <c r="C110" s="66" t="s">
        <v>721</v>
      </c>
      <c r="D110" s="29" t="s">
        <v>593</v>
      </c>
      <c r="E110" s="66" t="s">
        <v>281</v>
      </c>
      <c r="F110" s="66" t="s">
        <v>294</v>
      </c>
      <c r="G110" s="83" t="s">
        <v>289</v>
      </c>
      <c r="H110" s="86" t="s">
        <v>608</v>
      </c>
      <c r="I110" s="86">
        <v>100</v>
      </c>
      <c r="J110" s="83">
        <v>100</v>
      </c>
      <c r="K110" s="83"/>
      <c r="L110" s="83"/>
      <c r="M110" s="83">
        <v>100</v>
      </c>
      <c r="N110" s="83">
        <v>100</v>
      </c>
      <c r="O110" s="83">
        <v>100</v>
      </c>
      <c r="P110" s="83">
        <v>100</v>
      </c>
      <c r="Q110" s="83">
        <v>100</v>
      </c>
      <c r="R110" s="83">
        <v>100</v>
      </c>
      <c r="S110" s="83">
        <v>100</v>
      </c>
      <c r="T110" s="83">
        <v>100</v>
      </c>
      <c r="U110" s="83">
        <v>100</v>
      </c>
      <c r="V110" s="83">
        <v>100</v>
      </c>
      <c r="W110" s="83">
        <v>100</v>
      </c>
      <c r="X110" s="46" t="s">
        <v>759</v>
      </c>
      <c r="Y110" s="12" t="s">
        <v>594</v>
      </c>
    </row>
    <row r="111" spans="1:25" s="56" customFormat="1" ht="105" x14ac:dyDescent="0.25">
      <c r="A111" s="9" t="s">
        <v>279</v>
      </c>
      <c r="B111" s="66" t="s">
        <v>280</v>
      </c>
      <c r="C111" s="21" t="s">
        <v>595</v>
      </c>
      <c r="D111" s="29" t="s">
        <v>596</v>
      </c>
      <c r="E111" s="66" t="s">
        <v>282</v>
      </c>
      <c r="F111" s="66" t="s">
        <v>453</v>
      </c>
      <c r="G111" s="83" t="s">
        <v>444</v>
      </c>
      <c r="H111" s="86" t="s">
        <v>597</v>
      </c>
      <c r="I111" s="86">
        <v>3</v>
      </c>
      <c r="J111" s="83">
        <v>3</v>
      </c>
      <c r="K111" s="83"/>
      <c r="L111" s="83"/>
      <c r="M111" s="83">
        <v>4</v>
      </c>
      <c r="N111" s="83">
        <v>5</v>
      </c>
      <c r="O111" s="83">
        <v>5</v>
      </c>
      <c r="P111" s="83">
        <v>6</v>
      </c>
      <c r="Q111" s="83">
        <v>6</v>
      </c>
      <c r="R111" s="83">
        <v>6</v>
      </c>
      <c r="S111" s="83">
        <v>7</v>
      </c>
      <c r="T111" s="83">
        <v>7</v>
      </c>
      <c r="U111" s="83">
        <v>8</v>
      </c>
      <c r="V111" s="83">
        <v>9</v>
      </c>
      <c r="W111" s="83">
        <v>10</v>
      </c>
      <c r="X111" s="46" t="s">
        <v>759</v>
      </c>
      <c r="Y111" s="12" t="s">
        <v>594</v>
      </c>
    </row>
    <row r="112" spans="1:25" s="56" customFormat="1" ht="78.75" x14ac:dyDescent="0.25">
      <c r="A112" s="9" t="s">
        <v>283</v>
      </c>
      <c r="B112" s="66" t="s">
        <v>284</v>
      </c>
      <c r="C112" s="66" t="s">
        <v>598</v>
      </c>
      <c r="D112" s="29" t="s">
        <v>599</v>
      </c>
      <c r="E112" s="66" t="s">
        <v>694</v>
      </c>
      <c r="F112" s="66" t="s">
        <v>301</v>
      </c>
      <c r="G112" s="83" t="s">
        <v>445</v>
      </c>
      <c r="H112" s="86" t="s">
        <v>600</v>
      </c>
      <c r="I112" s="115">
        <v>80</v>
      </c>
      <c r="J112" s="116">
        <v>80</v>
      </c>
      <c r="K112" s="116"/>
      <c r="L112" s="116"/>
      <c r="M112" s="116">
        <v>100</v>
      </c>
      <c r="N112" s="116">
        <v>100</v>
      </c>
      <c r="O112" s="116">
        <v>100</v>
      </c>
      <c r="P112" s="116">
        <v>100</v>
      </c>
      <c r="Q112" s="116">
        <v>100</v>
      </c>
      <c r="R112" s="116">
        <v>100</v>
      </c>
      <c r="S112" s="116">
        <v>100</v>
      </c>
      <c r="T112" s="116">
        <v>100</v>
      </c>
      <c r="U112" s="116">
        <v>100</v>
      </c>
      <c r="V112" s="116">
        <v>100</v>
      </c>
      <c r="W112" s="116">
        <v>100</v>
      </c>
      <c r="X112" s="46" t="s">
        <v>759</v>
      </c>
      <c r="Y112" s="12" t="s">
        <v>594</v>
      </c>
    </row>
    <row r="113" spans="1:25" s="21" customFormat="1" ht="210" x14ac:dyDescent="0.25">
      <c r="A113" s="57" t="s">
        <v>285</v>
      </c>
      <c r="B113" s="66" t="s">
        <v>288</v>
      </c>
      <c r="C113" s="66" t="s">
        <v>601</v>
      </c>
      <c r="D113" s="29" t="s">
        <v>593</v>
      </c>
      <c r="E113" s="66" t="s">
        <v>286</v>
      </c>
      <c r="F113" s="66" t="s">
        <v>435</v>
      </c>
      <c r="G113" s="83" t="s">
        <v>602</v>
      </c>
      <c r="H113" s="86" t="s">
        <v>603</v>
      </c>
      <c r="I113" s="115">
        <v>15</v>
      </c>
      <c r="J113" s="116">
        <v>15</v>
      </c>
      <c r="K113" s="116"/>
      <c r="L113" s="116"/>
      <c r="M113" s="116">
        <v>20</v>
      </c>
      <c r="N113" s="116">
        <v>20</v>
      </c>
      <c r="O113" s="116">
        <v>20</v>
      </c>
      <c r="P113" s="116">
        <v>25</v>
      </c>
      <c r="Q113" s="116">
        <v>25</v>
      </c>
      <c r="R113" s="116">
        <v>25</v>
      </c>
      <c r="S113" s="116">
        <v>30</v>
      </c>
      <c r="T113" s="116">
        <v>30</v>
      </c>
      <c r="U113" s="116">
        <v>30</v>
      </c>
      <c r="V113" s="116">
        <v>30</v>
      </c>
      <c r="W113" s="116">
        <v>37</v>
      </c>
      <c r="X113" s="46" t="s">
        <v>759</v>
      </c>
      <c r="Y113" s="68" t="s">
        <v>594</v>
      </c>
    </row>
    <row r="114" spans="1:25" s="56" customFormat="1" ht="78.75" x14ac:dyDescent="0.25">
      <c r="A114" s="9" t="s">
        <v>292</v>
      </c>
      <c r="B114" s="66" t="s">
        <v>293</v>
      </c>
      <c r="C114" s="66" t="s">
        <v>291</v>
      </c>
      <c r="D114" s="29" t="s">
        <v>593</v>
      </c>
      <c r="E114" s="66" t="s">
        <v>295</v>
      </c>
      <c r="F114" s="66" t="s">
        <v>290</v>
      </c>
      <c r="G114" s="83" t="s">
        <v>604</v>
      </c>
      <c r="H114" s="86" t="s">
        <v>605</v>
      </c>
      <c r="I114" s="115">
        <v>45</v>
      </c>
      <c r="J114" s="116">
        <v>68</v>
      </c>
      <c r="K114" s="116"/>
      <c r="L114" s="116"/>
      <c r="M114" s="116">
        <v>112</v>
      </c>
      <c r="N114" s="116">
        <v>152</v>
      </c>
      <c r="O114" s="116">
        <v>222</v>
      </c>
      <c r="P114" s="116">
        <v>292</v>
      </c>
      <c r="Q114" s="116">
        <v>362</v>
      </c>
      <c r="R114" s="116">
        <v>432</v>
      </c>
      <c r="S114" s="116">
        <v>502</v>
      </c>
      <c r="T114" s="116">
        <v>572</v>
      </c>
      <c r="U114" s="116">
        <v>642</v>
      </c>
      <c r="V114" s="116">
        <v>682</v>
      </c>
      <c r="W114" s="116">
        <v>700</v>
      </c>
      <c r="X114" s="46" t="s">
        <v>759</v>
      </c>
      <c r="Y114" s="12" t="s">
        <v>463</v>
      </c>
    </row>
    <row r="115" spans="1:25" s="56" customFormat="1" ht="120" x14ac:dyDescent="0.25">
      <c r="A115" s="9" t="s">
        <v>297</v>
      </c>
      <c r="B115" s="66" t="s">
        <v>296</v>
      </c>
      <c r="C115" s="66" t="s">
        <v>722</v>
      </c>
      <c r="D115" s="29" t="s">
        <v>593</v>
      </c>
      <c r="E115" s="66" t="s">
        <v>695</v>
      </c>
      <c r="F115" s="24" t="s">
        <v>287</v>
      </c>
      <c r="G115" s="83" t="s">
        <v>606</v>
      </c>
      <c r="H115" s="86" t="s">
        <v>607</v>
      </c>
      <c r="I115" s="115">
        <v>1</v>
      </c>
      <c r="J115" s="116">
        <v>1</v>
      </c>
      <c r="K115" s="116"/>
      <c r="L115" s="116"/>
      <c r="M115" s="116">
        <v>1</v>
      </c>
      <c r="N115" s="116">
        <v>2</v>
      </c>
      <c r="O115" s="116">
        <v>2</v>
      </c>
      <c r="P115" s="116">
        <v>3</v>
      </c>
      <c r="Q115" s="116">
        <v>3</v>
      </c>
      <c r="R115" s="116">
        <v>3</v>
      </c>
      <c r="S115" s="116">
        <v>4</v>
      </c>
      <c r="T115" s="116">
        <v>4</v>
      </c>
      <c r="U115" s="116">
        <v>4</v>
      </c>
      <c r="V115" s="116">
        <v>5</v>
      </c>
      <c r="W115" s="116">
        <v>5</v>
      </c>
      <c r="X115" s="46" t="s">
        <v>759</v>
      </c>
      <c r="Y115" s="12" t="s">
        <v>594</v>
      </c>
    </row>
    <row r="116" spans="1:25" hidden="1" x14ac:dyDescent="0.25">
      <c r="A116" s="195" t="s">
        <v>38</v>
      </c>
      <c r="B116" s="60" t="s">
        <v>299</v>
      </c>
      <c r="C116" s="309" t="s">
        <v>298</v>
      </c>
      <c r="D116" s="347"/>
      <c r="E116" s="347"/>
      <c r="F116" s="347"/>
      <c r="G116" s="347"/>
      <c r="H116" s="347"/>
      <c r="I116" s="291"/>
      <c r="J116" s="291"/>
      <c r="K116" s="291"/>
      <c r="L116" s="291"/>
      <c r="M116" s="291"/>
      <c r="N116" s="291"/>
      <c r="O116" s="291"/>
      <c r="P116" s="291"/>
      <c r="Q116" s="291"/>
      <c r="R116" s="291"/>
      <c r="S116" s="291"/>
      <c r="T116" s="291"/>
      <c r="U116" s="291"/>
      <c r="V116" s="291"/>
      <c r="W116" s="292"/>
      <c r="X116" s="63"/>
      <c r="Y116" s="63"/>
    </row>
    <row r="117" spans="1:25" s="72" customFormat="1" ht="143.25" hidden="1" customHeight="1" x14ac:dyDescent="0.25">
      <c r="A117" s="69" t="s">
        <v>300</v>
      </c>
      <c r="B117" s="190" t="s">
        <v>303</v>
      </c>
      <c r="C117" s="190" t="s">
        <v>443</v>
      </c>
      <c r="D117" s="70" t="s">
        <v>305</v>
      </c>
      <c r="E117" s="24" t="s">
        <v>304</v>
      </c>
      <c r="F117" s="182" t="s">
        <v>567</v>
      </c>
      <c r="G117" s="126" t="s">
        <v>321</v>
      </c>
      <c r="H117" s="134" t="s">
        <v>751</v>
      </c>
      <c r="I117" s="133">
        <v>30</v>
      </c>
      <c r="J117" s="127">
        <v>35</v>
      </c>
      <c r="K117" s="127"/>
      <c r="L117" s="127"/>
      <c r="M117" s="127">
        <v>50</v>
      </c>
      <c r="N117" s="127">
        <v>60</v>
      </c>
      <c r="O117" s="127">
        <v>70</v>
      </c>
      <c r="P117" s="127">
        <v>75</v>
      </c>
      <c r="Q117" s="127">
        <v>80</v>
      </c>
      <c r="R117" s="127">
        <v>85</v>
      </c>
      <c r="S117" s="127">
        <v>95</v>
      </c>
      <c r="T117" s="127">
        <v>100</v>
      </c>
      <c r="U117" s="127">
        <v>100</v>
      </c>
      <c r="V117" s="127">
        <v>100</v>
      </c>
      <c r="W117" s="127">
        <v>100</v>
      </c>
      <c r="X117" s="46" t="s">
        <v>759</v>
      </c>
      <c r="Y117" s="71" t="s">
        <v>785</v>
      </c>
    </row>
    <row r="118" spans="1:25" s="72" customFormat="1" ht="150.75" hidden="1" customHeight="1" x14ac:dyDescent="0.25">
      <c r="A118" s="73"/>
      <c r="B118" s="55"/>
      <c r="C118" s="55"/>
      <c r="D118" s="70" t="s">
        <v>305</v>
      </c>
      <c r="E118" s="24" t="s">
        <v>308</v>
      </c>
      <c r="F118" s="182" t="s">
        <v>568</v>
      </c>
      <c r="G118" s="126" t="s">
        <v>322</v>
      </c>
      <c r="H118" s="134" t="s">
        <v>569</v>
      </c>
      <c r="I118" s="133">
        <v>20</v>
      </c>
      <c r="J118" s="127">
        <v>20</v>
      </c>
      <c r="K118" s="127"/>
      <c r="L118" s="127"/>
      <c r="M118" s="127">
        <v>50</v>
      </c>
      <c r="N118" s="127">
        <v>60</v>
      </c>
      <c r="O118" s="127">
        <v>70</v>
      </c>
      <c r="P118" s="127">
        <v>80</v>
      </c>
      <c r="Q118" s="127">
        <v>90</v>
      </c>
      <c r="R118" s="127">
        <v>100</v>
      </c>
      <c r="S118" s="127">
        <v>100</v>
      </c>
      <c r="T118" s="127">
        <v>100</v>
      </c>
      <c r="U118" s="127">
        <v>100</v>
      </c>
      <c r="V118" s="127">
        <v>100</v>
      </c>
      <c r="W118" s="127">
        <v>100</v>
      </c>
      <c r="X118" s="46" t="s">
        <v>759</v>
      </c>
      <c r="Y118" s="71" t="s">
        <v>785</v>
      </c>
    </row>
    <row r="119" spans="1:25" s="72" customFormat="1" ht="128.25" hidden="1" customHeight="1" x14ac:dyDescent="0.25">
      <c r="A119" s="74" t="s">
        <v>307</v>
      </c>
      <c r="B119" s="24" t="s">
        <v>306</v>
      </c>
      <c r="C119" s="24" t="s">
        <v>730</v>
      </c>
      <c r="D119" s="70" t="s">
        <v>305</v>
      </c>
      <c r="E119" s="24" t="s">
        <v>570</v>
      </c>
      <c r="F119" s="182" t="s">
        <v>309</v>
      </c>
      <c r="G119" s="126" t="s">
        <v>323</v>
      </c>
      <c r="H119" s="134" t="s">
        <v>571</v>
      </c>
      <c r="I119" s="133">
        <v>3</v>
      </c>
      <c r="J119" s="127">
        <v>5</v>
      </c>
      <c r="K119" s="127"/>
      <c r="L119" s="127"/>
      <c r="M119" s="127">
        <v>10</v>
      </c>
      <c r="N119" s="127">
        <v>15</v>
      </c>
      <c r="O119" s="127">
        <v>20</v>
      </c>
      <c r="P119" s="127">
        <v>25</v>
      </c>
      <c r="Q119" s="127">
        <v>30</v>
      </c>
      <c r="R119" s="127">
        <v>35</v>
      </c>
      <c r="S119" s="127">
        <v>40</v>
      </c>
      <c r="T119" s="127">
        <v>40</v>
      </c>
      <c r="U119" s="127">
        <v>40</v>
      </c>
      <c r="V119" s="127">
        <v>40</v>
      </c>
      <c r="W119" s="127">
        <v>40</v>
      </c>
      <c r="X119" s="46" t="s">
        <v>759</v>
      </c>
      <c r="Y119" s="71" t="s">
        <v>785</v>
      </c>
    </row>
    <row r="120" spans="1:25" s="72" customFormat="1" ht="157.5" hidden="1" x14ac:dyDescent="0.25">
      <c r="A120" s="75" t="s">
        <v>310</v>
      </c>
      <c r="B120" s="190" t="s">
        <v>311</v>
      </c>
      <c r="C120" s="190" t="s">
        <v>609</v>
      </c>
      <c r="D120" s="70" t="s">
        <v>305</v>
      </c>
      <c r="E120" s="24" t="s">
        <v>313</v>
      </c>
      <c r="F120" s="182" t="s">
        <v>312</v>
      </c>
      <c r="G120" s="126" t="s">
        <v>324</v>
      </c>
      <c r="H120" s="134" t="s">
        <v>572</v>
      </c>
      <c r="I120" s="133">
        <v>8</v>
      </c>
      <c r="J120" s="127">
        <v>8</v>
      </c>
      <c r="K120" s="127"/>
      <c r="L120" s="127"/>
      <c r="M120" s="127">
        <v>17</v>
      </c>
      <c r="N120" s="127">
        <v>26</v>
      </c>
      <c r="O120" s="127">
        <v>35</v>
      </c>
      <c r="P120" s="127">
        <v>44</v>
      </c>
      <c r="Q120" s="127">
        <v>53</v>
      </c>
      <c r="R120" s="127">
        <v>62</v>
      </c>
      <c r="S120" s="127">
        <v>71</v>
      </c>
      <c r="T120" s="127">
        <v>80</v>
      </c>
      <c r="U120" s="127">
        <v>89</v>
      </c>
      <c r="V120" s="127">
        <v>98</v>
      </c>
      <c r="W120" s="127">
        <v>100</v>
      </c>
      <c r="X120" s="46" t="s">
        <v>759</v>
      </c>
      <c r="Y120" s="71" t="s">
        <v>785</v>
      </c>
    </row>
    <row r="121" spans="1:25" s="72" customFormat="1" ht="147" hidden="1" customHeight="1" x14ac:dyDescent="0.25">
      <c r="A121" s="76"/>
      <c r="B121" s="55"/>
      <c r="C121" s="55"/>
      <c r="D121" s="70" t="s">
        <v>305</v>
      </c>
      <c r="E121" s="24" t="s">
        <v>314</v>
      </c>
      <c r="F121" s="182" t="s">
        <v>573</v>
      </c>
      <c r="G121" s="126" t="s">
        <v>325</v>
      </c>
      <c r="H121" s="134" t="s">
        <v>574</v>
      </c>
      <c r="I121" s="133">
        <v>95</v>
      </c>
      <c r="J121" s="127">
        <v>95</v>
      </c>
      <c r="K121" s="127"/>
      <c r="L121" s="127"/>
      <c r="M121" s="127">
        <v>95</v>
      </c>
      <c r="N121" s="127">
        <v>95</v>
      </c>
      <c r="O121" s="127">
        <v>95</v>
      </c>
      <c r="P121" s="127">
        <v>95</v>
      </c>
      <c r="Q121" s="127">
        <v>95</v>
      </c>
      <c r="R121" s="127">
        <v>95</v>
      </c>
      <c r="S121" s="127">
        <v>95</v>
      </c>
      <c r="T121" s="127">
        <v>95</v>
      </c>
      <c r="U121" s="127">
        <v>95</v>
      </c>
      <c r="V121" s="127">
        <v>95</v>
      </c>
      <c r="W121" s="127">
        <v>95</v>
      </c>
      <c r="X121" s="46" t="s">
        <v>759</v>
      </c>
      <c r="Y121" s="71" t="s">
        <v>785</v>
      </c>
    </row>
    <row r="122" spans="1:25" s="72" customFormat="1" ht="157.5" hidden="1" x14ac:dyDescent="0.25">
      <c r="A122" s="69" t="s">
        <v>315</v>
      </c>
      <c r="B122" s="190" t="s">
        <v>316</v>
      </c>
      <c r="C122" s="190" t="s">
        <v>447</v>
      </c>
      <c r="D122" s="70" t="s">
        <v>305</v>
      </c>
      <c r="E122" s="24" t="s">
        <v>317</v>
      </c>
      <c r="F122" s="24" t="s">
        <v>670</v>
      </c>
      <c r="G122" s="126" t="s">
        <v>326</v>
      </c>
      <c r="H122" s="134" t="s">
        <v>446</v>
      </c>
      <c r="I122" s="133">
        <v>30</v>
      </c>
      <c r="J122" s="127">
        <v>32</v>
      </c>
      <c r="K122" s="127"/>
      <c r="L122" s="127"/>
      <c r="M122" s="127">
        <v>32</v>
      </c>
      <c r="N122" s="127">
        <v>32</v>
      </c>
      <c r="O122" s="127">
        <v>32</v>
      </c>
      <c r="P122" s="127">
        <v>32</v>
      </c>
      <c r="Q122" s="127">
        <v>32</v>
      </c>
      <c r="R122" s="127">
        <v>32</v>
      </c>
      <c r="S122" s="127">
        <v>32</v>
      </c>
      <c r="T122" s="127">
        <v>32</v>
      </c>
      <c r="U122" s="127">
        <v>32</v>
      </c>
      <c r="V122" s="127">
        <v>32</v>
      </c>
      <c r="W122" s="127">
        <v>32</v>
      </c>
      <c r="X122" s="46" t="s">
        <v>759</v>
      </c>
      <c r="Y122" s="71" t="s">
        <v>785</v>
      </c>
    </row>
    <row r="123" spans="1:25" s="72" customFormat="1" ht="89.25" hidden="1" customHeight="1" x14ac:dyDescent="0.25">
      <c r="A123" s="77"/>
      <c r="B123" s="52"/>
      <c r="C123" s="52"/>
      <c r="D123" s="193" t="s">
        <v>305</v>
      </c>
      <c r="E123" s="190" t="s">
        <v>575</v>
      </c>
      <c r="F123" s="190" t="s">
        <v>810</v>
      </c>
      <c r="G123" s="126" t="s">
        <v>333</v>
      </c>
      <c r="H123" s="134" t="s">
        <v>671</v>
      </c>
      <c r="I123" s="133">
        <v>0</v>
      </c>
      <c r="J123" s="127">
        <v>0</v>
      </c>
      <c r="K123" s="127"/>
      <c r="L123" s="127"/>
      <c r="M123" s="127">
        <v>0</v>
      </c>
      <c r="N123" s="127">
        <v>0</v>
      </c>
      <c r="O123" s="127">
        <v>0</v>
      </c>
      <c r="P123" s="127">
        <v>0</v>
      </c>
      <c r="Q123" s="127">
        <v>40</v>
      </c>
      <c r="R123" s="127">
        <v>40</v>
      </c>
      <c r="S123" s="127">
        <v>40</v>
      </c>
      <c r="T123" s="127">
        <v>40</v>
      </c>
      <c r="U123" s="127">
        <v>40</v>
      </c>
      <c r="V123" s="127">
        <v>40</v>
      </c>
      <c r="W123" s="127">
        <v>40</v>
      </c>
      <c r="X123" s="46" t="s">
        <v>759</v>
      </c>
      <c r="Y123" s="71" t="s">
        <v>785</v>
      </c>
    </row>
    <row r="124" spans="1:25" s="72" customFormat="1" ht="92.25" hidden="1" customHeight="1" x14ac:dyDescent="0.25">
      <c r="A124" s="77"/>
      <c r="B124" s="52"/>
      <c r="C124" s="52"/>
      <c r="D124" s="78"/>
      <c r="E124" s="55"/>
      <c r="F124" s="55"/>
      <c r="G124" s="126" t="s">
        <v>334</v>
      </c>
      <c r="H124" s="134" t="s">
        <v>672</v>
      </c>
      <c r="I124" s="133">
        <v>0</v>
      </c>
      <c r="J124" s="127">
        <v>0</v>
      </c>
      <c r="K124" s="127"/>
      <c r="L124" s="127"/>
      <c r="M124" s="127">
        <v>0</v>
      </c>
      <c r="N124" s="127">
        <v>0</v>
      </c>
      <c r="O124" s="127">
        <v>0</v>
      </c>
      <c r="P124" s="127">
        <v>0</v>
      </c>
      <c r="Q124" s="127">
        <v>50</v>
      </c>
      <c r="R124" s="127">
        <v>60</v>
      </c>
      <c r="S124" s="127">
        <v>70</v>
      </c>
      <c r="T124" s="127">
        <v>80</v>
      </c>
      <c r="U124" s="127">
        <v>90</v>
      </c>
      <c r="V124" s="127">
        <v>90</v>
      </c>
      <c r="W124" s="127">
        <v>90</v>
      </c>
      <c r="X124" s="46" t="s">
        <v>759</v>
      </c>
      <c r="Y124" s="71" t="s">
        <v>785</v>
      </c>
    </row>
    <row r="125" spans="1:25" s="72" customFormat="1" ht="110.25" hidden="1" x14ac:dyDescent="0.25">
      <c r="A125" s="73"/>
      <c r="B125" s="55"/>
      <c r="C125" s="55"/>
      <c r="D125" s="70" t="s">
        <v>305</v>
      </c>
      <c r="E125" s="24" t="s">
        <v>576</v>
      </c>
      <c r="F125" s="24" t="s">
        <v>577</v>
      </c>
      <c r="G125" s="126" t="s">
        <v>586</v>
      </c>
      <c r="H125" s="134" t="s">
        <v>611</v>
      </c>
      <c r="I125" s="133">
        <v>80</v>
      </c>
      <c r="J125" s="127">
        <v>80</v>
      </c>
      <c r="K125" s="127"/>
      <c r="L125" s="127"/>
      <c r="M125" s="127">
        <v>80</v>
      </c>
      <c r="N125" s="127">
        <v>80</v>
      </c>
      <c r="O125" s="127">
        <v>80</v>
      </c>
      <c r="P125" s="127">
        <v>80</v>
      </c>
      <c r="Q125" s="127">
        <v>80</v>
      </c>
      <c r="R125" s="127">
        <v>80</v>
      </c>
      <c r="S125" s="127">
        <v>80</v>
      </c>
      <c r="T125" s="127">
        <v>80</v>
      </c>
      <c r="U125" s="127">
        <v>80</v>
      </c>
      <c r="V125" s="127">
        <v>80</v>
      </c>
      <c r="W125" s="127">
        <v>80</v>
      </c>
      <c r="X125" s="46" t="s">
        <v>759</v>
      </c>
      <c r="Y125" s="71" t="s">
        <v>785</v>
      </c>
    </row>
    <row r="126" spans="1:25" s="72" customFormat="1" ht="171.75" hidden="1" customHeight="1" x14ac:dyDescent="0.25">
      <c r="A126" s="197" t="s">
        <v>319</v>
      </c>
      <c r="B126" s="24" t="s">
        <v>318</v>
      </c>
      <c r="C126" s="24" t="s">
        <v>610</v>
      </c>
      <c r="D126" s="70" t="s">
        <v>305</v>
      </c>
      <c r="E126" s="24" t="s">
        <v>320</v>
      </c>
      <c r="F126" s="24" t="s">
        <v>752</v>
      </c>
      <c r="G126" s="126" t="s">
        <v>587</v>
      </c>
      <c r="H126" s="134" t="s">
        <v>676</v>
      </c>
      <c r="I126" s="126">
        <v>40</v>
      </c>
      <c r="J126" s="126">
        <v>40</v>
      </c>
      <c r="K126" s="126"/>
      <c r="L126" s="126"/>
      <c r="M126" s="126">
        <v>45</v>
      </c>
      <c r="N126" s="126">
        <v>50</v>
      </c>
      <c r="O126" s="126">
        <v>55</v>
      </c>
      <c r="P126" s="126">
        <v>60</v>
      </c>
      <c r="Q126" s="126">
        <v>65</v>
      </c>
      <c r="R126" s="126">
        <v>70</v>
      </c>
      <c r="S126" s="126">
        <v>75</v>
      </c>
      <c r="T126" s="126">
        <v>80</v>
      </c>
      <c r="U126" s="126">
        <v>85</v>
      </c>
      <c r="V126" s="126">
        <v>90</v>
      </c>
      <c r="W126" s="126">
        <v>1</v>
      </c>
      <c r="X126" s="46" t="s">
        <v>759</v>
      </c>
      <c r="Y126" s="71" t="s">
        <v>785</v>
      </c>
    </row>
    <row r="127" spans="1:25" s="72" customFormat="1" ht="244.5" hidden="1" customHeight="1" x14ac:dyDescent="0.25">
      <c r="A127" s="75" t="s">
        <v>327</v>
      </c>
      <c r="B127" s="190" t="s">
        <v>328</v>
      </c>
      <c r="C127" s="190" t="s">
        <v>668</v>
      </c>
      <c r="D127" s="70" t="s">
        <v>305</v>
      </c>
      <c r="E127" s="24" t="s">
        <v>335</v>
      </c>
      <c r="F127" s="24" t="s">
        <v>578</v>
      </c>
      <c r="G127" s="126" t="s">
        <v>588</v>
      </c>
      <c r="H127" s="134" t="s">
        <v>579</v>
      </c>
      <c r="I127" s="133">
        <v>50</v>
      </c>
      <c r="J127" s="127">
        <v>50</v>
      </c>
      <c r="K127" s="127"/>
      <c r="L127" s="127"/>
      <c r="M127" s="127">
        <v>50</v>
      </c>
      <c r="N127" s="127">
        <v>55</v>
      </c>
      <c r="O127" s="127">
        <v>55</v>
      </c>
      <c r="P127" s="127">
        <v>60</v>
      </c>
      <c r="Q127" s="127">
        <v>60</v>
      </c>
      <c r="R127" s="127">
        <v>65</v>
      </c>
      <c r="S127" s="127">
        <v>65</v>
      </c>
      <c r="T127" s="127">
        <v>70</v>
      </c>
      <c r="U127" s="127">
        <v>70</v>
      </c>
      <c r="V127" s="127">
        <v>70</v>
      </c>
      <c r="W127" s="127">
        <v>70</v>
      </c>
      <c r="X127" s="46" t="s">
        <v>759</v>
      </c>
      <c r="Y127" s="71" t="s">
        <v>805</v>
      </c>
    </row>
    <row r="128" spans="1:25" s="72" customFormat="1" ht="197.25" hidden="1" customHeight="1" x14ac:dyDescent="0.25">
      <c r="A128" s="79"/>
      <c r="B128" s="52"/>
      <c r="C128" s="52"/>
      <c r="D128" s="70" t="s">
        <v>305</v>
      </c>
      <c r="E128" s="24" t="s">
        <v>580</v>
      </c>
      <c r="F128" s="24" t="s">
        <v>753</v>
      </c>
      <c r="G128" s="126" t="s">
        <v>589</v>
      </c>
      <c r="H128" s="134" t="s">
        <v>673</v>
      </c>
      <c r="I128" s="133">
        <v>50</v>
      </c>
      <c r="J128" s="127">
        <v>50</v>
      </c>
      <c r="K128" s="127"/>
      <c r="L128" s="127"/>
      <c r="M128" s="127">
        <v>55</v>
      </c>
      <c r="N128" s="127">
        <v>55</v>
      </c>
      <c r="O128" s="127">
        <v>60</v>
      </c>
      <c r="P128" s="127">
        <v>65</v>
      </c>
      <c r="Q128" s="127">
        <v>65</v>
      </c>
      <c r="R128" s="127">
        <v>70</v>
      </c>
      <c r="S128" s="127">
        <v>70</v>
      </c>
      <c r="T128" s="127">
        <v>75</v>
      </c>
      <c r="U128" s="127">
        <v>75</v>
      </c>
      <c r="V128" s="127">
        <v>80</v>
      </c>
      <c r="W128" s="127">
        <v>80</v>
      </c>
      <c r="X128" s="46" t="s">
        <v>759</v>
      </c>
      <c r="Y128" s="71" t="s">
        <v>785</v>
      </c>
    </row>
    <row r="129" spans="1:26" s="72" customFormat="1" ht="168" hidden="1" customHeight="1" x14ac:dyDescent="0.25">
      <c r="A129" s="79"/>
      <c r="B129" s="52"/>
      <c r="C129" s="52"/>
      <c r="D129" s="70" t="s">
        <v>771</v>
      </c>
      <c r="E129" s="24" t="s">
        <v>612</v>
      </c>
      <c r="F129" s="24" t="s">
        <v>613</v>
      </c>
      <c r="G129" s="126" t="s">
        <v>590</v>
      </c>
      <c r="H129" s="134" t="s">
        <v>772</v>
      </c>
      <c r="I129" s="133">
        <v>70</v>
      </c>
      <c r="J129" s="127">
        <v>73</v>
      </c>
      <c r="K129" s="127"/>
      <c r="L129" s="127"/>
      <c r="M129" s="127">
        <v>76</v>
      </c>
      <c r="N129" s="127">
        <v>79</v>
      </c>
      <c r="O129" s="127">
        <v>82</v>
      </c>
      <c r="P129" s="127">
        <v>85</v>
      </c>
      <c r="Q129" s="127">
        <v>88</v>
      </c>
      <c r="R129" s="127">
        <v>90</v>
      </c>
      <c r="S129" s="127">
        <v>92</v>
      </c>
      <c r="T129" s="127">
        <v>94</v>
      </c>
      <c r="U129" s="127">
        <v>96</v>
      </c>
      <c r="V129" s="127">
        <v>98</v>
      </c>
      <c r="W129" s="127">
        <v>100</v>
      </c>
      <c r="X129" s="46" t="s">
        <v>759</v>
      </c>
      <c r="Y129" s="71" t="s">
        <v>773</v>
      </c>
    </row>
    <row r="130" spans="1:26" s="72" customFormat="1" ht="159" hidden="1" customHeight="1" x14ac:dyDescent="0.25">
      <c r="A130" s="79"/>
      <c r="B130" s="52"/>
      <c r="C130" s="52"/>
      <c r="D130" s="70" t="s">
        <v>771</v>
      </c>
      <c r="E130" s="24" t="s">
        <v>614</v>
      </c>
      <c r="F130" s="24" t="s">
        <v>615</v>
      </c>
      <c r="G130" s="155" t="s">
        <v>617</v>
      </c>
      <c r="H130" s="155" t="s">
        <v>774</v>
      </c>
      <c r="I130" s="155">
        <v>0</v>
      </c>
      <c r="J130" s="155">
        <v>0.25</v>
      </c>
      <c r="K130" s="155"/>
      <c r="L130" s="155"/>
      <c r="M130" s="155">
        <v>0.5</v>
      </c>
      <c r="N130" s="155">
        <v>1</v>
      </c>
      <c r="O130" s="155">
        <v>3</v>
      </c>
      <c r="P130" s="155">
        <v>5</v>
      </c>
      <c r="Q130" s="155">
        <v>10</v>
      </c>
      <c r="R130" s="155">
        <v>12</v>
      </c>
      <c r="S130" s="155">
        <v>15</v>
      </c>
      <c r="T130" s="155">
        <v>17</v>
      </c>
      <c r="U130" s="155">
        <v>20</v>
      </c>
      <c r="V130" s="155">
        <v>22</v>
      </c>
      <c r="W130" s="164">
        <v>25</v>
      </c>
      <c r="X130" s="46" t="s">
        <v>759</v>
      </c>
      <c r="Y130" s="75" t="s">
        <v>773</v>
      </c>
    </row>
    <row r="131" spans="1:26" s="72" customFormat="1" ht="78" hidden="1" customHeight="1" x14ac:dyDescent="0.25">
      <c r="A131" s="76"/>
      <c r="B131" s="55"/>
      <c r="C131" s="55"/>
      <c r="D131" s="70" t="s">
        <v>771</v>
      </c>
      <c r="E131" s="24" t="s">
        <v>616</v>
      </c>
      <c r="F131" s="24" t="s">
        <v>619</v>
      </c>
      <c r="G131" s="156"/>
      <c r="H131" s="156"/>
      <c r="I131" s="156"/>
      <c r="J131" s="157"/>
      <c r="K131" s="157"/>
      <c r="L131" s="157"/>
      <c r="M131" s="156"/>
      <c r="N131" s="157"/>
      <c r="O131" s="157"/>
      <c r="P131" s="157"/>
      <c r="Q131" s="157"/>
      <c r="R131" s="157"/>
      <c r="S131" s="157"/>
      <c r="T131" s="157"/>
      <c r="U131" s="157"/>
      <c r="V131" s="157"/>
      <c r="W131" s="156"/>
      <c r="X131" s="46" t="s">
        <v>759</v>
      </c>
      <c r="Y131" s="71" t="s">
        <v>773</v>
      </c>
    </row>
    <row r="132" spans="1:26" s="72" customFormat="1" ht="141.75" hidden="1" x14ac:dyDescent="0.25">
      <c r="A132" s="69" t="s">
        <v>330</v>
      </c>
      <c r="B132" s="190" t="s">
        <v>329</v>
      </c>
      <c r="C132" s="190" t="s">
        <v>581</v>
      </c>
      <c r="D132" s="193" t="s">
        <v>305</v>
      </c>
      <c r="E132" s="190" t="s">
        <v>336</v>
      </c>
      <c r="F132" s="190" t="s">
        <v>723</v>
      </c>
      <c r="G132" s="126" t="s">
        <v>618</v>
      </c>
      <c r="H132" s="134" t="s">
        <v>674</v>
      </c>
      <c r="I132" s="133">
        <v>10</v>
      </c>
      <c r="J132" s="127">
        <v>10</v>
      </c>
      <c r="K132" s="127"/>
      <c r="L132" s="127"/>
      <c r="M132" s="127">
        <v>15</v>
      </c>
      <c r="N132" s="127">
        <v>20</v>
      </c>
      <c r="O132" s="127">
        <v>25</v>
      </c>
      <c r="P132" s="127">
        <v>30</v>
      </c>
      <c r="Q132" s="127">
        <v>40</v>
      </c>
      <c r="R132" s="127">
        <v>50</v>
      </c>
      <c r="S132" s="127">
        <v>60</v>
      </c>
      <c r="T132" s="127">
        <v>70</v>
      </c>
      <c r="U132" s="127">
        <v>80</v>
      </c>
      <c r="V132" s="127">
        <v>90</v>
      </c>
      <c r="W132" s="127">
        <v>100</v>
      </c>
      <c r="X132" s="46" t="s">
        <v>759</v>
      </c>
      <c r="Y132" s="71" t="s">
        <v>785</v>
      </c>
    </row>
    <row r="133" spans="1:26" s="72" customFormat="1" ht="141.75" hidden="1" x14ac:dyDescent="0.25">
      <c r="A133" s="73"/>
      <c r="B133" s="55"/>
      <c r="C133" s="55"/>
      <c r="D133" s="78"/>
      <c r="E133" s="55"/>
      <c r="F133" s="55"/>
      <c r="G133" s="126" t="s">
        <v>620</v>
      </c>
      <c r="H133" s="134" t="s">
        <v>667</v>
      </c>
      <c r="I133" s="133">
        <v>80</v>
      </c>
      <c r="J133" s="127">
        <v>80</v>
      </c>
      <c r="K133" s="127"/>
      <c r="L133" s="127"/>
      <c r="M133" s="127">
        <v>90</v>
      </c>
      <c r="N133" s="127">
        <v>95</v>
      </c>
      <c r="O133" s="127">
        <v>100</v>
      </c>
      <c r="P133" s="127">
        <v>100</v>
      </c>
      <c r="Q133" s="127">
        <v>100</v>
      </c>
      <c r="R133" s="127">
        <v>100</v>
      </c>
      <c r="S133" s="127">
        <v>100</v>
      </c>
      <c r="T133" s="127">
        <v>100</v>
      </c>
      <c r="U133" s="127">
        <v>100</v>
      </c>
      <c r="V133" s="127">
        <v>100</v>
      </c>
      <c r="W133" s="127">
        <v>100</v>
      </c>
      <c r="X133" s="46" t="s">
        <v>759</v>
      </c>
      <c r="Y133" s="71" t="s">
        <v>785</v>
      </c>
    </row>
    <row r="134" spans="1:26" s="72" customFormat="1" ht="135" hidden="1" x14ac:dyDescent="0.25">
      <c r="A134" s="74" t="s">
        <v>582</v>
      </c>
      <c r="B134" s="24" t="s">
        <v>583</v>
      </c>
      <c r="C134" s="24" t="s">
        <v>675</v>
      </c>
      <c r="D134" s="70" t="s">
        <v>305</v>
      </c>
      <c r="E134" s="24" t="s">
        <v>584</v>
      </c>
      <c r="F134" s="24" t="s">
        <v>585</v>
      </c>
      <c r="G134" s="126" t="s">
        <v>621</v>
      </c>
      <c r="H134" s="134" t="s">
        <v>669</v>
      </c>
      <c r="I134" s="133">
        <v>50</v>
      </c>
      <c r="J134" s="127">
        <v>50</v>
      </c>
      <c r="K134" s="127"/>
      <c r="L134" s="127"/>
      <c r="M134" s="127">
        <v>60</v>
      </c>
      <c r="N134" s="127">
        <v>65</v>
      </c>
      <c r="O134" s="127">
        <v>70</v>
      </c>
      <c r="P134" s="127">
        <v>75</v>
      </c>
      <c r="Q134" s="127">
        <v>80</v>
      </c>
      <c r="R134" s="127">
        <v>85</v>
      </c>
      <c r="S134" s="127">
        <v>90</v>
      </c>
      <c r="T134" s="127">
        <v>90</v>
      </c>
      <c r="U134" s="127">
        <v>90</v>
      </c>
      <c r="V134" s="127">
        <v>90</v>
      </c>
      <c r="W134" s="127">
        <v>90</v>
      </c>
      <c r="X134" s="46" t="s">
        <v>759</v>
      </c>
      <c r="Y134" s="71" t="s">
        <v>785</v>
      </c>
    </row>
    <row r="135" spans="1:26" s="72" customFormat="1" ht="157.5" hidden="1" x14ac:dyDescent="0.25">
      <c r="A135" s="69" t="s">
        <v>622</v>
      </c>
      <c r="B135" s="190" t="s">
        <v>624</v>
      </c>
      <c r="C135" s="190" t="s">
        <v>626</v>
      </c>
      <c r="D135" s="193" t="s">
        <v>771</v>
      </c>
      <c r="E135" s="190" t="s">
        <v>627</v>
      </c>
      <c r="F135" s="350" t="s">
        <v>626</v>
      </c>
      <c r="G135" s="126" t="s">
        <v>630</v>
      </c>
      <c r="H135" s="134" t="s">
        <v>775</v>
      </c>
      <c r="I135" s="133">
        <v>4</v>
      </c>
      <c r="J135" s="127">
        <v>5</v>
      </c>
      <c r="K135" s="127"/>
      <c r="L135" s="127"/>
      <c r="M135" s="127">
        <v>6</v>
      </c>
      <c r="N135" s="127">
        <v>10</v>
      </c>
      <c r="O135" s="127">
        <v>15</v>
      </c>
      <c r="P135" s="127">
        <v>20</v>
      </c>
      <c r="Q135" s="127">
        <v>25</v>
      </c>
      <c r="R135" s="127">
        <v>30</v>
      </c>
      <c r="S135" s="127">
        <v>35</v>
      </c>
      <c r="T135" s="127">
        <v>45</v>
      </c>
      <c r="U135" s="127">
        <v>50</v>
      </c>
      <c r="V135" s="127">
        <v>55</v>
      </c>
      <c r="W135" s="127">
        <v>60</v>
      </c>
      <c r="X135" s="46" t="s">
        <v>759</v>
      </c>
      <c r="Y135" s="75" t="s">
        <v>773</v>
      </c>
    </row>
    <row r="136" spans="1:26" s="72" customFormat="1" ht="173.25" hidden="1" x14ac:dyDescent="0.25">
      <c r="A136" s="77"/>
      <c r="B136" s="52"/>
      <c r="C136" s="52"/>
      <c r="D136" s="78"/>
      <c r="E136" s="191"/>
      <c r="F136" s="351"/>
      <c r="G136" s="126" t="s">
        <v>633</v>
      </c>
      <c r="H136" s="134" t="s">
        <v>776</v>
      </c>
      <c r="I136" s="133">
        <v>3</v>
      </c>
      <c r="J136" s="127">
        <v>5</v>
      </c>
      <c r="K136" s="127"/>
      <c r="L136" s="127"/>
      <c r="M136" s="127">
        <v>7</v>
      </c>
      <c r="N136" s="127">
        <v>9</v>
      </c>
      <c r="O136" s="127">
        <v>10</v>
      </c>
      <c r="P136" s="127">
        <v>15</v>
      </c>
      <c r="Q136" s="127">
        <v>20</v>
      </c>
      <c r="R136" s="127">
        <v>25</v>
      </c>
      <c r="S136" s="127">
        <v>30</v>
      </c>
      <c r="T136" s="127">
        <v>35</v>
      </c>
      <c r="U136" s="127">
        <v>40</v>
      </c>
      <c r="V136" s="127">
        <v>45</v>
      </c>
      <c r="W136" s="127">
        <v>50</v>
      </c>
      <c r="X136" s="46" t="s">
        <v>759</v>
      </c>
      <c r="Y136" s="75" t="s">
        <v>773</v>
      </c>
    </row>
    <row r="137" spans="1:26" s="72" customFormat="1" ht="157.5" hidden="1" x14ac:dyDescent="0.25">
      <c r="A137" s="77"/>
      <c r="B137" s="52"/>
      <c r="C137" s="52"/>
      <c r="D137" s="193"/>
      <c r="E137" s="191"/>
      <c r="F137" s="351"/>
      <c r="G137" s="126" t="s">
        <v>632</v>
      </c>
      <c r="H137" s="134" t="s">
        <v>780</v>
      </c>
      <c r="I137" s="134">
        <v>1.2</v>
      </c>
      <c r="J137" s="127">
        <v>3</v>
      </c>
      <c r="K137" s="127"/>
      <c r="L137" s="127"/>
      <c r="M137" s="127">
        <v>5</v>
      </c>
      <c r="N137" s="127">
        <v>7</v>
      </c>
      <c r="O137" s="127">
        <v>10</v>
      </c>
      <c r="P137" s="127">
        <v>15</v>
      </c>
      <c r="Q137" s="127">
        <v>20</v>
      </c>
      <c r="R137" s="127">
        <v>20</v>
      </c>
      <c r="S137" s="127">
        <v>25</v>
      </c>
      <c r="T137" s="127">
        <v>25</v>
      </c>
      <c r="U137" s="127">
        <v>30</v>
      </c>
      <c r="V137" s="127">
        <v>35</v>
      </c>
      <c r="W137" s="127">
        <v>40</v>
      </c>
      <c r="X137" s="46" t="s">
        <v>759</v>
      </c>
      <c r="Y137" s="71" t="s">
        <v>781</v>
      </c>
    </row>
    <row r="138" spans="1:26" s="72" customFormat="1" ht="141.75" hidden="1" x14ac:dyDescent="0.25">
      <c r="A138" s="73"/>
      <c r="B138" s="55"/>
      <c r="C138" s="55"/>
      <c r="D138" s="78" t="s">
        <v>782</v>
      </c>
      <c r="E138" s="192"/>
      <c r="F138" s="306"/>
      <c r="G138" s="126" t="s">
        <v>631</v>
      </c>
      <c r="H138" s="134" t="s">
        <v>783</v>
      </c>
      <c r="I138" s="133">
        <v>0</v>
      </c>
      <c r="J138" s="127">
        <v>3</v>
      </c>
      <c r="K138" s="127"/>
      <c r="L138" s="127"/>
      <c r="M138" s="127">
        <v>5</v>
      </c>
      <c r="N138" s="127">
        <v>10</v>
      </c>
      <c r="O138" s="127">
        <v>15</v>
      </c>
      <c r="P138" s="127">
        <v>20</v>
      </c>
      <c r="Q138" s="127">
        <v>25</v>
      </c>
      <c r="R138" s="127">
        <v>30</v>
      </c>
      <c r="S138" s="127">
        <v>35</v>
      </c>
      <c r="T138" s="127">
        <v>40</v>
      </c>
      <c r="U138" s="127">
        <v>42</v>
      </c>
      <c r="V138" s="127">
        <v>45</v>
      </c>
      <c r="W138" s="127">
        <v>50</v>
      </c>
      <c r="X138" s="46" t="s">
        <v>759</v>
      </c>
      <c r="Y138" s="71" t="s">
        <v>781</v>
      </c>
    </row>
    <row r="139" spans="1:26" s="72" customFormat="1" ht="141.75" hidden="1" x14ac:dyDescent="0.25">
      <c r="A139" s="69" t="s">
        <v>623</v>
      </c>
      <c r="B139" s="190" t="s">
        <v>625</v>
      </c>
      <c r="C139" s="190" t="s">
        <v>628</v>
      </c>
      <c r="D139" s="352" t="s">
        <v>771</v>
      </c>
      <c r="E139" s="190" t="s">
        <v>629</v>
      </c>
      <c r="F139" s="190" t="s">
        <v>628</v>
      </c>
      <c r="G139" s="126" t="s">
        <v>634</v>
      </c>
      <c r="H139" s="134" t="s">
        <v>777</v>
      </c>
      <c r="I139" s="133">
        <v>0</v>
      </c>
      <c r="J139" s="127">
        <v>1</v>
      </c>
      <c r="K139" s="127"/>
      <c r="L139" s="127"/>
      <c r="M139" s="127">
        <v>3</v>
      </c>
      <c r="N139" s="127">
        <v>7</v>
      </c>
      <c r="O139" s="127">
        <v>10</v>
      </c>
      <c r="P139" s="127">
        <v>15</v>
      </c>
      <c r="Q139" s="127">
        <v>20</v>
      </c>
      <c r="R139" s="127">
        <v>25</v>
      </c>
      <c r="S139" s="127">
        <v>30</v>
      </c>
      <c r="T139" s="127">
        <v>35</v>
      </c>
      <c r="U139" s="127">
        <v>40</v>
      </c>
      <c r="V139" s="127">
        <v>45</v>
      </c>
      <c r="W139" s="127">
        <v>50</v>
      </c>
      <c r="X139" s="46" t="s">
        <v>759</v>
      </c>
      <c r="Y139" s="71" t="s">
        <v>773</v>
      </c>
    </row>
    <row r="140" spans="1:26" s="72" customFormat="1" ht="157.5" hidden="1" x14ac:dyDescent="0.25">
      <c r="A140" s="77"/>
      <c r="B140" s="52"/>
      <c r="C140" s="52"/>
      <c r="D140" s="306"/>
      <c r="E140" s="52"/>
      <c r="F140" s="52"/>
      <c r="G140" s="126" t="s">
        <v>637</v>
      </c>
      <c r="H140" s="134" t="s">
        <v>778</v>
      </c>
      <c r="I140" s="133">
        <v>20</v>
      </c>
      <c r="J140" s="127">
        <v>30</v>
      </c>
      <c r="K140" s="127"/>
      <c r="L140" s="127"/>
      <c r="M140" s="127">
        <v>35</v>
      </c>
      <c r="N140" s="127">
        <v>40</v>
      </c>
      <c r="O140" s="127">
        <v>45</v>
      </c>
      <c r="P140" s="127">
        <v>50</v>
      </c>
      <c r="Q140" s="127">
        <v>55</v>
      </c>
      <c r="R140" s="127">
        <v>60</v>
      </c>
      <c r="S140" s="127">
        <v>65</v>
      </c>
      <c r="T140" s="127">
        <v>70</v>
      </c>
      <c r="U140" s="127">
        <v>75</v>
      </c>
      <c r="V140" s="127">
        <v>78</v>
      </c>
      <c r="W140" s="127">
        <v>80</v>
      </c>
      <c r="X140" s="46" t="s">
        <v>759</v>
      </c>
      <c r="Y140" s="71" t="s">
        <v>773</v>
      </c>
    </row>
    <row r="141" spans="1:26" s="72" customFormat="1" ht="132" hidden="1" customHeight="1" x14ac:dyDescent="0.25">
      <c r="A141" s="77"/>
      <c r="B141" s="52"/>
      <c r="C141" s="52"/>
      <c r="D141" s="352" t="s">
        <v>782</v>
      </c>
      <c r="E141" s="52"/>
      <c r="F141" s="52"/>
      <c r="G141" s="126" t="s">
        <v>636</v>
      </c>
      <c r="H141" s="134" t="s">
        <v>789</v>
      </c>
      <c r="I141" s="133">
        <v>5</v>
      </c>
      <c r="J141" s="127">
        <v>7</v>
      </c>
      <c r="K141" s="127"/>
      <c r="L141" s="127"/>
      <c r="M141" s="127">
        <v>9</v>
      </c>
      <c r="N141" s="127">
        <v>11</v>
      </c>
      <c r="O141" s="127">
        <v>13</v>
      </c>
      <c r="P141" s="127">
        <v>14</v>
      </c>
      <c r="Q141" s="127">
        <v>16</v>
      </c>
      <c r="R141" s="127">
        <v>18</v>
      </c>
      <c r="S141" s="127">
        <v>20</v>
      </c>
      <c r="T141" s="127">
        <v>25</v>
      </c>
      <c r="U141" s="127">
        <v>30</v>
      </c>
      <c r="V141" s="127">
        <v>35</v>
      </c>
      <c r="W141" s="127">
        <v>40</v>
      </c>
      <c r="X141" s="46" t="s">
        <v>759</v>
      </c>
      <c r="Y141" s="71" t="s">
        <v>781</v>
      </c>
    </row>
    <row r="142" spans="1:26" s="72" customFormat="1" ht="126" hidden="1" x14ac:dyDescent="0.25">
      <c r="A142" s="73"/>
      <c r="B142" s="55"/>
      <c r="C142" s="55"/>
      <c r="D142" s="306"/>
      <c r="E142" s="192"/>
      <c r="F142" s="55"/>
      <c r="G142" s="126" t="s">
        <v>635</v>
      </c>
      <c r="H142" s="134" t="s">
        <v>784</v>
      </c>
      <c r="I142" s="133">
        <v>0</v>
      </c>
      <c r="J142" s="127">
        <v>5</v>
      </c>
      <c r="K142" s="127"/>
      <c r="L142" s="127"/>
      <c r="M142" s="127">
        <v>10</v>
      </c>
      <c r="N142" s="127">
        <v>15</v>
      </c>
      <c r="O142" s="127">
        <v>20</v>
      </c>
      <c r="P142" s="127">
        <v>25</v>
      </c>
      <c r="Q142" s="127">
        <v>30</v>
      </c>
      <c r="R142" s="127">
        <v>35</v>
      </c>
      <c r="S142" s="127">
        <v>40</v>
      </c>
      <c r="T142" s="127">
        <v>45</v>
      </c>
      <c r="U142" s="127">
        <v>50</v>
      </c>
      <c r="V142" s="127">
        <v>55</v>
      </c>
      <c r="W142" s="127">
        <v>60</v>
      </c>
      <c r="X142" s="46" t="s">
        <v>759</v>
      </c>
      <c r="Y142" s="71" t="s">
        <v>781</v>
      </c>
    </row>
    <row r="143" spans="1:26" hidden="1" x14ac:dyDescent="0.25">
      <c r="A143" s="59" t="s">
        <v>331</v>
      </c>
      <c r="B143" s="60" t="s">
        <v>27</v>
      </c>
      <c r="C143" s="309" t="s">
        <v>332</v>
      </c>
      <c r="D143" s="290"/>
      <c r="E143" s="290"/>
      <c r="F143" s="290"/>
      <c r="G143" s="290"/>
      <c r="H143" s="290"/>
      <c r="I143" s="291"/>
      <c r="J143" s="291"/>
      <c r="K143" s="291"/>
      <c r="L143" s="291"/>
      <c r="M143" s="291"/>
      <c r="N143" s="291"/>
      <c r="O143" s="291"/>
      <c r="P143" s="291"/>
      <c r="Q143" s="291"/>
      <c r="R143" s="291"/>
      <c r="S143" s="291"/>
      <c r="T143" s="291"/>
      <c r="U143" s="291"/>
      <c r="V143" s="291"/>
      <c r="W143" s="292"/>
      <c r="X143" s="186"/>
      <c r="Y143" s="186"/>
    </row>
    <row r="144" spans="1:26" s="13" customFormat="1" ht="216" hidden="1" customHeight="1" x14ac:dyDescent="0.25">
      <c r="A144" s="57" t="s">
        <v>337</v>
      </c>
      <c r="B144" s="66" t="s">
        <v>513</v>
      </c>
      <c r="C144" s="83" t="s">
        <v>510</v>
      </c>
      <c r="D144" s="29" t="s">
        <v>806</v>
      </c>
      <c r="E144" s="66" t="s">
        <v>338</v>
      </c>
      <c r="F144" s="83" t="s">
        <v>511</v>
      </c>
      <c r="G144" s="83" t="s">
        <v>515</v>
      </c>
      <c r="H144" s="86" t="s">
        <v>764</v>
      </c>
      <c r="I144" s="86">
        <v>6.6</v>
      </c>
      <c r="J144" s="83">
        <v>6.6</v>
      </c>
      <c r="K144" s="83"/>
      <c r="L144" s="83"/>
      <c r="M144" s="83">
        <v>6.7</v>
      </c>
      <c r="N144" s="83">
        <v>6.7</v>
      </c>
      <c r="O144" s="83">
        <v>6.8</v>
      </c>
      <c r="P144" s="83">
        <v>6.8</v>
      </c>
      <c r="Q144" s="83">
        <v>6.8</v>
      </c>
      <c r="R144" s="83">
        <v>6.9</v>
      </c>
      <c r="S144" s="83">
        <v>7</v>
      </c>
      <c r="T144" s="83">
        <v>7</v>
      </c>
      <c r="U144" s="83">
        <v>7</v>
      </c>
      <c r="V144" s="83">
        <v>7.2</v>
      </c>
      <c r="W144" s="83">
        <v>7.2</v>
      </c>
      <c r="X144" s="46" t="s">
        <v>759</v>
      </c>
      <c r="Y144" s="12" t="s">
        <v>807</v>
      </c>
      <c r="Z144" s="23"/>
    </row>
    <row r="145" spans="1:25" s="13" customFormat="1" ht="236.25" hidden="1" x14ac:dyDescent="0.25">
      <c r="A145" s="57" t="s">
        <v>339</v>
      </c>
      <c r="B145" s="66" t="s">
        <v>340</v>
      </c>
      <c r="C145" s="83" t="s">
        <v>724</v>
      </c>
      <c r="D145" s="29" t="s">
        <v>806</v>
      </c>
      <c r="E145" s="66" t="s">
        <v>514</v>
      </c>
      <c r="F145" s="83" t="s">
        <v>512</v>
      </c>
      <c r="G145" s="83" t="s">
        <v>516</v>
      </c>
      <c r="H145" s="83" t="s">
        <v>765</v>
      </c>
      <c r="I145" s="83">
        <v>2.5</v>
      </c>
      <c r="J145" s="83">
        <v>2.5</v>
      </c>
      <c r="K145" s="83"/>
      <c r="L145" s="83"/>
      <c r="M145" s="83">
        <v>2.5</v>
      </c>
      <c r="N145" s="83">
        <v>2.6</v>
      </c>
      <c r="O145" s="83">
        <v>2.8</v>
      </c>
      <c r="P145" s="83">
        <v>3</v>
      </c>
      <c r="Q145" s="83">
        <v>3</v>
      </c>
      <c r="R145" s="83">
        <v>3</v>
      </c>
      <c r="S145" s="83">
        <v>3.5</v>
      </c>
      <c r="T145" s="83">
        <v>3.5</v>
      </c>
      <c r="U145" s="83">
        <v>4</v>
      </c>
      <c r="V145" s="83">
        <v>4.5</v>
      </c>
      <c r="W145" s="83">
        <v>6</v>
      </c>
      <c r="X145" s="46" t="s">
        <v>759</v>
      </c>
      <c r="Y145" s="12" t="s">
        <v>807</v>
      </c>
    </row>
    <row r="146" spans="1:25" hidden="1" x14ac:dyDescent="0.25">
      <c r="A146" s="195" t="s">
        <v>39</v>
      </c>
      <c r="B146" s="60" t="s">
        <v>28</v>
      </c>
      <c r="C146" s="309" t="s">
        <v>341</v>
      </c>
      <c r="D146" s="290"/>
      <c r="E146" s="290"/>
      <c r="F146" s="290"/>
      <c r="G146" s="290"/>
      <c r="H146" s="290"/>
      <c r="I146" s="291"/>
      <c r="J146" s="291"/>
      <c r="K146" s="291"/>
      <c r="L146" s="291"/>
      <c r="M146" s="291"/>
      <c r="N146" s="291"/>
      <c r="O146" s="291"/>
      <c r="P146" s="291"/>
      <c r="Q146" s="291"/>
      <c r="R146" s="291"/>
      <c r="S146" s="291"/>
      <c r="T146" s="291"/>
      <c r="U146" s="291"/>
      <c r="V146" s="291"/>
      <c r="W146" s="292"/>
      <c r="X146" s="84"/>
      <c r="Y146" s="84"/>
    </row>
    <row r="147" spans="1:25" s="13" customFormat="1" ht="141.75" x14ac:dyDescent="0.25">
      <c r="A147" s="58" t="s">
        <v>342</v>
      </c>
      <c r="B147" s="66" t="s">
        <v>343</v>
      </c>
      <c r="C147" s="24" t="s">
        <v>505</v>
      </c>
      <c r="D147" s="29" t="s">
        <v>344</v>
      </c>
      <c r="E147" s="66" t="s">
        <v>346</v>
      </c>
      <c r="F147" s="66" t="s">
        <v>345</v>
      </c>
      <c r="G147" s="83" t="s">
        <v>352</v>
      </c>
      <c r="H147" s="86" t="s">
        <v>506</v>
      </c>
      <c r="I147" s="181">
        <v>40</v>
      </c>
      <c r="J147" s="181">
        <v>40</v>
      </c>
      <c r="K147" s="181"/>
      <c r="L147" s="181"/>
      <c r="M147" s="181">
        <v>41</v>
      </c>
      <c r="N147" s="181">
        <v>42</v>
      </c>
      <c r="O147" s="181">
        <v>43</v>
      </c>
      <c r="P147" s="181">
        <v>44</v>
      </c>
      <c r="Q147" s="181">
        <v>45</v>
      </c>
      <c r="R147" s="181">
        <v>45</v>
      </c>
      <c r="S147" s="181">
        <v>46</v>
      </c>
      <c r="T147" s="181">
        <v>46</v>
      </c>
      <c r="U147" s="181">
        <v>47</v>
      </c>
      <c r="V147" s="181">
        <v>48</v>
      </c>
      <c r="W147" s="116">
        <v>48</v>
      </c>
      <c r="X147" s="46" t="s">
        <v>759</v>
      </c>
      <c r="Y147" s="12" t="s">
        <v>462</v>
      </c>
    </row>
    <row r="148" spans="1:25" s="13" customFormat="1" ht="78.75" x14ac:dyDescent="0.25">
      <c r="A148" s="67" t="s">
        <v>349</v>
      </c>
      <c r="B148" s="66" t="s">
        <v>347</v>
      </c>
      <c r="C148" s="66" t="s">
        <v>448</v>
      </c>
      <c r="D148" s="29" t="s">
        <v>344</v>
      </c>
      <c r="E148" s="66" t="s">
        <v>348</v>
      </c>
      <c r="F148" s="66" t="s">
        <v>436</v>
      </c>
      <c r="G148" s="83" t="s">
        <v>353</v>
      </c>
      <c r="H148" s="86" t="s">
        <v>507</v>
      </c>
      <c r="I148" s="83">
        <v>0.7</v>
      </c>
      <c r="J148" s="181">
        <v>1</v>
      </c>
      <c r="K148" s="181"/>
      <c r="L148" s="181"/>
      <c r="M148" s="181">
        <v>1</v>
      </c>
      <c r="N148" s="181">
        <v>1</v>
      </c>
      <c r="O148" s="181">
        <v>1.3</v>
      </c>
      <c r="P148" s="181">
        <v>1.5</v>
      </c>
      <c r="Q148" s="181">
        <v>2</v>
      </c>
      <c r="R148" s="181">
        <v>2</v>
      </c>
      <c r="S148" s="181">
        <v>2</v>
      </c>
      <c r="T148" s="181">
        <v>2</v>
      </c>
      <c r="U148" s="181">
        <v>2.2999999999999998</v>
      </c>
      <c r="V148" s="181">
        <v>2.5</v>
      </c>
      <c r="W148" s="83">
        <v>3</v>
      </c>
      <c r="X148" s="46" t="s">
        <v>759</v>
      </c>
      <c r="Y148" s="12" t="s">
        <v>462</v>
      </c>
    </row>
    <row r="149" spans="1:25" s="13" customFormat="1" ht="126" x14ac:dyDescent="0.25">
      <c r="A149" s="67" t="s">
        <v>350</v>
      </c>
      <c r="B149" s="66" t="s">
        <v>707</v>
      </c>
      <c r="C149" s="66" t="s">
        <v>725</v>
      </c>
      <c r="D149" s="29" t="s">
        <v>344</v>
      </c>
      <c r="E149" s="66" t="s">
        <v>708</v>
      </c>
      <c r="F149" s="66" t="s">
        <v>508</v>
      </c>
      <c r="G149" s="83" t="s">
        <v>509</v>
      </c>
      <c r="H149" s="86" t="s">
        <v>351</v>
      </c>
      <c r="I149" s="86">
        <v>0.6</v>
      </c>
      <c r="J149" s="181">
        <v>1</v>
      </c>
      <c r="K149" s="181"/>
      <c r="L149" s="181"/>
      <c r="M149" s="181">
        <v>1.2</v>
      </c>
      <c r="N149" s="181">
        <v>1.2</v>
      </c>
      <c r="O149" s="181">
        <v>1.3</v>
      </c>
      <c r="P149" s="181">
        <v>1.8</v>
      </c>
      <c r="Q149" s="181">
        <v>2</v>
      </c>
      <c r="R149" s="181">
        <v>2.2000000000000002</v>
      </c>
      <c r="S149" s="181">
        <v>2.5</v>
      </c>
      <c r="T149" s="181">
        <v>3</v>
      </c>
      <c r="U149" s="181">
        <v>3.5</v>
      </c>
      <c r="V149" s="181">
        <v>4</v>
      </c>
      <c r="W149" s="83">
        <v>4.4000000000000004</v>
      </c>
      <c r="X149" s="46" t="s">
        <v>759</v>
      </c>
      <c r="Y149" s="12" t="s">
        <v>462</v>
      </c>
    </row>
    <row r="150" spans="1:25" hidden="1" x14ac:dyDescent="0.25">
      <c r="A150" s="195" t="s">
        <v>40</v>
      </c>
      <c r="B150" s="60" t="s">
        <v>29</v>
      </c>
      <c r="C150" s="309" t="s">
        <v>30</v>
      </c>
      <c r="D150" s="290"/>
      <c r="E150" s="290"/>
      <c r="F150" s="290"/>
      <c r="G150" s="290"/>
      <c r="H150" s="290"/>
      <c r="I150" s="291"/>
      <c r="J150" s="291"/>
      <c r="K150" s="291"/>
      <c r="L150" s="291"/>
      <c r="M150" s="291"/>
      <c r="N150" s="291"/>
      <c r="O150" s="291"/>
      <c r="P150" s="291"/>
      <c r="Q150" s="291"/>
      <c r="R150" s="291"/>
      <c r="S150" s="291"/>
      <c r="T150" s="291"/>
      <c r="U150" s="291"/>
      <c r="V150" s="291"/>
      <c r="W150" s="292"/>
      <c r="X150" s="46"/>
      <c r="Y150" s="84"/>
    </row>
    <row r="151" spans="1:25" ht="141.75" x14ac:dyDescent="0.25">
      <c r="A151" s="85" t="s">
        <v>354</v>
      </c>
      <c r="B151" s="83" t="s">
        <v>355</v>
      </c>
      <c r="C151" s="83" t="s">
        <v>531</v>
      </c>
      <c r="D151" s="29" t="s">
        <v>740</v>
      </c>
      <c r="E151" s="83" t="s">
        <v>357</v>
      </c>
      <c r="F151" s="66" t="s">
        <v>532</v>
      </c>
      <c r="G151" s="83" t="s">
        <v>364</v>
      </c>
      <c r="H151" s="86" t="s">
        <v>535</v>
      </c>
      <c r="I151" s="115">
        <v>60</v>
      </c>
      <c r="J151" s="116">
        <v>61</v>
      </c>
      <c r="K151" s="116"/>
      <c r="L151" s="116"/>
      <c r="M151" s="116">
        <v>62</v>
      </c>
      <c r="N151" s="116">
        <v>63</v>
      </c>
      <c r="O151" s="116">
        <v>64</v>
      </c>
      <c r="P151" s="116">
        <v>65</v>
      </c>
      <c r="Q151" s="116">
        <v>66</v>
      </c>
      <c r="R151" s="116">
        <v>67</v>
      </c>
      <c r="S151" s="116">
        <v>67</v>
      </c>
      <c r="T151" s="116">
        <v>68</v>
      </c>
      <c r="U151" s="116">
        <v>69</v>
      </c>
      <c r="V151" s="116">
        <v>70</v>
      </c>
      <c r="W151" s="116">
        <v>70</v>
      </c>
      <c r="X151" s="46" t="s">
        <v>759</v>
      </c>
      <c r="Y151" s="12" t="s">
        <v>462</v>
      </c>
    </row>
    <row r="152" spans="1:25" ht="105" x14ac:dyDescent="0.25">
      <c r="A152" s="85" t="s">
        <v>358</v>
      </c>
      <c r="B152" s="87" t="s">
        <v>360</v>
      </c>
      <c r="C152" s="87" t="s">
        <v>449</v>
      </c>
      <c r="D152" s="29" t="s">
        <v>740</v>
      </c>
      <c r="E152" s="83" t="s">
        <v>359</v>
      </c>
      <c r="F152" s="66" t="s">
        <v>533</v>
      </c>
      <c r="G152" s="83" t="s">
        <v>365</v>
      </c>
      <c r="H152" s="86" t="s">
        <v>536</v>
      </c>
      <c r="I152" s="115">
        <v>210</v>
      </c>
      <c r="J152" s="116">
        <v>210</v>
      </c>
      <c r="K152" s="116"/>
      <c r="L152" s="116"/>
      <c r="M152" s="116">
        <v>250</v>
      </c>
      <c r="N152" s="116">
        <v>270</v>
      </c>
      <c r="O152" s="116">
        <v>350</v>
      </c>
      <c r="P152" s="116">
        <v>450</v>
      </c>
      <c r="Q152" s="116">
        <v>500</v>
      </c>
      <c r="R152" s="116">
        <v>550</v>
      </c>
      <c r="S152" s="116">
        <v>600</v>
      </c>
      <c r="T152" s="116">
        <v>650</v>
      </c>
      <c r="U152" s="116">
        <v>700</v>
      </c>
      <c r="V152" s="116">
        <v>750</v>
      </c>
      <c r="W152" s="116">
        <v>800</v>
      </c>
      <c r="X152" s="46" t="s">
        <v>759</v>
      </c>
      <c r="Y152" s="12" t="s">
        <v>462</v>
      </c>
    </row>
    <row r="153" spans="1:25" ht="150.75" customHeight="1" x14ac:dyDescent="0.25">
      <c r="A153" s="88"/>
      <c r="B153" s="89"/>
      <c r="C153" s="89"/>
      <c r="D153" s="29" t="s">
        <v>740</v>
      </c>
      <c r="E153" s="83" t="s">
        <v>361</v>
      </c>
      <c r="F153" s="66" t="s">
        <v>534</v>
      </c>
      <c r="G153" s="87" t="s">
        <v>366</v>
      </c>
      <c r="H153" s="87" t="s">
        <v>363</v>
      </c>
      <c r="I153" s="147">
        <v>60</v>
      </c>
      <c r="J153" s="147">
        <v>61</v>
      </c>
      <c r="K153" s="147"/>
      <c r="L153" s="147"/>
      <c r="M153" s="147">
        <v>62</v>
      </c>
      <c r="N153" s="147">
        <v>63</v>
      </c>
      <c r="O153" s="147">
        <v>64</v>
      </c>
      <c r="P153" s="147">
        <v>65</v>
      </c>
      <c r="Q153" s="147">
        <v>66</v>
      </c>
      <c r="R153" s="147">
        <v>67</v>
      </c>
      <c r="S153" s="147">
        <v>67</v>
      </c>
      <c r="T153" s="147">
        <v>68</v>
      </c>
      <c r="U153" s="147">
        <v>69</v>
      </c>
      <c r="V153" s="147">
        <v>69</v>
      </c>
      <c r="W153" s="147">
        <v>0.7</v>
      </c>
      <c r="X153" s="46" t="s">
        <v>759</v>
      </c>
      <c r="Y153" s="11" t="s">
        <v>462</v>
      </c>
    </row>
    <row r="154" spans="1:25" ht="97.5" customHeight="1" x14ac:dyDescent="0.25">
      <c r="A154" s="90"/>
      <c r="B154" s="91"/>
      <c r="C154" s="91"/>
      <c r="D154" s="29" t="s">
        <v>740</v>
      </c>
      <c r="E154" s="83" t="s">
        <v>362</v>
      </c>
      <c r="F154" s="201" t="s">
        <v>726</v>
      </c>
      <c r="G154" s="92"/>
      <c r="H154" s="92"/>
      <c r="I154" s="165"/>
      <c r="J154" s="165"/>
      <c r="K154" s="165"/>
      <c r="L154" s="165"/>
      <c r="M154" s="165"/>
      <c r="N154" s="165"/>
      <c r="O154" s="165"/>
      <c r="P154" s="165"/>
      <c r="Q154" s="165"/>
      <c r="R154" s="165"/>
      <c r="S154" s="165"/>
      <c r="T154" s="165"/>
      <c r="U154" s="165"/>
      <c r="V154" s="165"/>
      <c r="W154" s="165"/>
      <c r="X154" s="46" t="s">
        <v>759</v>
      </c>
      <c r="Y154" s="45" t="s">
        <v>462</v>
      </c>
    </row>
    <row r="155" spans="1:25" s="13" customFormat="1" ht="348.75" customHeight="1" x14ac:dyDescent="0.25">
      <c r="A155" s="85" t="s">
        <v>367</v>
      </c>
      <c r="B155" s="87" t="s">
        <v>368</v>
      </c>
      <c r="C155" s="87" t="s">
        <v>523</v>
      </c>
      <c r="D155" s="29" t="s">
        <v>522</v>
      </c>
      <c r="E155" s="83" t="s">
        <v>369</v>
      </c>
      <c r="F155" s="66" t="s">
        <v>437</v>
      </c>
      <c r="G155" s="83" t="s">
        <v>375</v>
      </c>
      <c r="H155" s="86" t="s">
        <v>527</v>
      </c>
      <c r="I155" s="115">
        <v>52</v>
      </c>
      <c r="J155" s="116">
        <v>54</v>
      </c>
      <c r="K155" s="116"/>
      <c r="L155" s="116"/>
      <c r="M155" s="116">
        <v>56</v>
      </c>
      <c r="N155" s="116">
        <v>58</v>
      </c>
      <c r="O155" s="116">
        <v>59</v>
      </c>
      <c r="P155" s="116">
        <v>60</v>
      </c>
      <c r="Q155" s="116">
        <v>62</v>
      </c>
      <c r="R155" s="116">
        <v>63</v>
      </c>
      <c r="S155" s="116">
        <v>65</v>
      </c>
      <c r="T155" s="116">
        <v>66</v>
      </c>
      <c r="U155" s="116">
        <v>67</v>
      </c>
      <c r="V155" s="116">
        <v>69</v>
      </c>
      <c r="W155" s="116">
        <v>70</v>
      </c>
      <c r="X155" s="46" t="s">
        <v>759</v>
      </c>
      <c r="Y155" s="12" t="s">
        <v>462</v>
      </c>
    </row>
    <row r="156" spans="1:25" s="13" customFormat="1" ht="142.5" customHeight="1" x14ac:dyDescent="0.25">
      <c r="A156" s="88"/>
      <c r="B156" s="89"/>
      <c r="C156" s="89"/>
      <c r="D156" s="29" t="s">
        <v>521</v>
      </c>
      <c r="E156" s="83" t="s">
        <v>370</v>
      </c>
      <c r="F156" s="66" t="s">
        <v>372</v>
      </c>
      <c r="G156" s="83" t="s">
        <v>376</v>
      </c>
      <c r="H156" s="86" t="s">
        <v>678</v>
      </c>
      <c r="I156" s="115">
        <v>7</v>
      </c>
      <c r="J156" s="116">
        <v>8</v>
      </c>
      <c r="K156" s="116"/>
      <c r="L156" s="116"/>
      <c r="M156" s="116">
        <v>12</v>
      </c>
      <c r="N156" s="116">
        <v>16</v>
      </c>
      <c r="O156" s="116">
        <v>20</v>
      </c>
      <c r="P156" s="116">
        <v>24</v>
      </c>
      <c r="Q156" s="116">
        <v>28</v>
      </c>
      <c r="R156" s="116">
        <v>32</v>
      </c>
      <c r="S156" s="116">
        <v>36</v>
      </c>
      <c r="T156" s="116">
        <v>40</v>
      </c>
      <c r="U156" s="116">
        <v>42</v>
      </c>
      <c r="V156" s="116">
        <v>44</v>
      </c>
      <c r="W156" s="116">
        <v>45</v>
      </c>
      <c r="X156" s="46" t="s">
        <v>759</v>
      </c>
      <c r="Y156" s="12" t="s">
        <v>462</v>
      </c>
    </row>
    <row r="157" spans="1:25" s="13" customFormat="1" ht="141.75" x14ac:dyDescent="0.25">
      <c r="A157" s="90"/>
      <c r="B157" s="91"/>
      <c r="C157" s="91"/>
      <c r="D157" s="29" t="s">
        <v>521</v>
      </c>
      <c r="E157" s="83" t="s">
        <v>371</v>
      </c>
      <c r="F157" s="34" t="s">
        <v>524</v>
      </c>
      <c r="G157" s="83" t="s">
        <v>378</v>
      </c>
      <c r="H157" s="86" t="s">
        <v>731</v>
      </c>
      <c r="I157" s="115">
        <v>10</v>
      </c>
      <c r="J157" s="116">
        <v>12</v>
      </c>
      <c r="K157" s="116"/>
      <c r="L157" s="116"/>
      <c r="M157" s="116">
        <v>12</v>
      </c>
      <c r="N157" s="116">
        <v>13</v>
      </c>
      <c r="O157" s="116">
        <v>13</v>
      </c>
      <c r="P157" s="116">
        <v>14</v>
      </c>
      <c r="Q157" s="116">
        <v>14</v>
      </c>
      <c r="R157" s="116">
        <v>15</v>
      </c>
      <c r="S157" s="116">
        <v>15</v>
      </c>
      <c r="T157" s="116">
        <v>16</v>
      </c>
      <c r="U157" s="116">
        <v>17</v>
      </c>
      <c r="V157" s="116">
        <v>18</v>
      </c>
      <c r="W157" s="116">
        <v>20</v>
      </c>
      <c r="X157" s="46" t="s">
        <v>759</v>
      </c>
      <c r="Y157" s="12" t="s">
        <v>462</v>
      </c>
    </row>
    <row r="158" spans="1:25" s="13" customFormat="1" ht="189" x14ac:dyDescent="0.25">
      <c r="A158" s="85" t="s">
        <v>377</v>
      </c>
      <c r="B158" s="87" t="s">
        <v>373</v>
      </c>
      <c r="C158" s="87" t="s">
        <v>677</v>
      </c>
      <c r="D158" s="193" t="s">
        <v>356</v>
      </c>
      <c r="E158" s="87" t="s">
        <v>374</v>
      </c>
      <c r="F158" s="102" t="s">
        <v>525</v>
      </c>
      <c r="G158" s="83" t="s">
        <v>559</v>
      </c>
      <c r="H158" s="86" t="s">
        <v>526</v>
      </c>
      <c r="I158" s="166">
        <v>20</v>
      </c>
      <c r="J158" s="167">
        <v>23</v>
      </c>
      <c r="K158" s="167"/>
      <c r="L158" s="167"/>
      <c r="M158" s="167">
        <v>25</v>
      </c>
      <c r="N158" s="167">
        <v>25</v>
      </c>
      <c r="O158" s="167">
        <v>25</v>
      </c>
      <c r="P158" s="167">
        <v>25</v>
      </c>
      <c r="Q158" s="167">
        <v>25</v>
      </c>
      <c r="R158" s="167">
        <v>25</v>
      </c>
      <c r="S158" s="167">
        <v>25</v>
      </c>
      <c r="T158" s="167">
        <v>25</v>
      </c>
      <c r="U158" s="167">
        <v>24</v>
      </c>
      <c r="V158" s="167">
        <v>23</v>
      </c>
      <c r="W158" s="116">
        <v>20</v>
      </c>
      <c r="X158" s="46" t="s">
        <v>759</v>
      </c>
      <c r="Y158" s="12" t="s">
        <v>462</v>
      </c>
    </row>
    <row r="159" spans="1:25" ht="18.75" hidden="1" x14ac:dyDescent="0.25">
      <c r="A159" s="206" t="s">
        <v>415</v>
      </c>
      <c r="B159" s="189" t="s">
        <v>41</v>
      </c>
      <c r="C159" s="300" t="s">
        <v>42</v>
      </c>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row>
    <row r="160" spans="1:25" hidden="1" x14ac:dyDescent="0.25">
      <c r="A160" s="93" t="s">
        <v>48</v>
      </c>
      <c r="B160" s="60" t="s">
        <v>43</v>
      </c>
      <c r="C160" s="301" t="s">
        <v>44</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row>
    <row r="161" spans="1:25" s="13" customFormat="1" ht="389.25" hidden="1" customHeight="1" x14ac:dyDescent="0.25">
      <c r="A161" s="57" t="s">
        <v>418</v>
      </c>
      <c r="B161" s="10" t="s">
        <v>419</v>
      </c>
      <c r="C161" s="190" t="s">
        <v>487</v>
      </c>
      <c r="D161" s="29" t="s">
        <v>732</v>
      </c>
      <c r="E161" s="66" t="s">
        <v>483</v>
      </c>
      <c r="F161" s="66" t="s">
        <v>733</v>
      </c>
      <c r="G161" s="155" t="s">
        <v>440</v>
      </c>
      <c r="H161" s="155" t="s">
        <v>528</v>
      </c>
      <c r="I161" s="155">
        <v>59.5</v>
      </c>
      <c r="J161" s="87">
        <v>67.3</v>
      </c>
      <c r="K161" s="87"/>
      <c r="L161" s="87"/>
      <c r="M161" s="87">
        <v>67.3</v>
      </c>
      <c r="N161" s="87">
        <v>67.3</v>
      </c>
      <c r="O161" s="87">
        <v>67.3</v>
      </c>
      <c r="P161" s="87">
        <v>67.3</v>
      </c>
      <c r="Q161" s="87">
        <v>67.3</v>
      </c>
      <c r="R161" s="87">
        <v>67.3</v>
      </c>
      <c r="S161" s="87">
        <v>67.3</v>
      </c>
      <c r="T161" s="87">
        <v>67.3</v>
      </c>
      <c r="U161" s="87">
        <v>67.3</v>
      </c>
      <c r="V161" s="87">
        <v>67.3</v>
      </c>
      <c r="W161" s="87">
        <v>80</v>
      </c>
      <c r="X161" s="12" t="s">
        <v>755</v>
      </c>
      <c r="Y161" s="12" t="s">
        <v>464</v>
      </c>
    </row>
    <row r="162" spans="1:25" s="13" customFormat="1" ht="210.75" hidden="1" customHeight="1" x14ac:dyDescent="0.25">
      <c r="A162" s="58"/>
      <c r="B162" s="23"/>
      <c r="C162" s="52"/>
      <c r="D162" s="29" t="s">
        <v>734</v>
      </c>
      <c r="E162" s="66" t="s">
        <v>484</v>
      </c>
      <c r="F162" s="66" t="s">
        <v>529</v>
      </c>
      <c r="G162" s="89"/>
      <c r="H162" s="89"/>
      <c r="I162" s="89"/>
      <c r="J162" s="89"/>
      <c r="K162" s="89"/>
      <c r="L162" s="89"/>
      <c r="M162" s="89"/>
      <c r="N162" s="89"/>
      <c r="O162" s="89"/>
      <c r="P162" s="89"/>
      <c r="Q162" s="89"/>
      <c r="R162" s="89"/>
      <c r="S162" s="89"/>
      <c r="T162" s="89"/>
      <c r="U162" s="89"/>
      <c r="V162" s="89"/>
      <c r="W162" s="89"/>
      <c r="X162" s="12" t="s">
        <v>755</v>
      </c>
      <c r="Y162" s="12" t="s">
        <v>464</v>
      </c>
    </row>
    <row r="163" spans="1:25" s="13" customFormat="1" ht="372" hidden="1" customHeight="1" x14ac:dyDescent="0.25">
      <c r="A163" s="94"/>
      <c r="B163" s="18"/>
      <c r="C163" s="55"/>
      <c r="D163" s="29" t="s">
        <v>734</v>
      </c>
      <c r="E163" s="66" t="s">
        <v>485</v>
      </c>
      <c r="F163" s="66" t="s">
        <v>768</v>
      </c>
      <c r="G163" s="89"/>
      <c r="H163" s="89"/>
      <c r="I163" s="89"/>
      <c r="J163" s="89"/>
      <c r="K163" s="89"/>
      <c r="L163" s="89"/>
      <c r="M163" s="89"/>
      <c r="N163" s="89"/>
      <c r="O163" s="89"/>
      <c r="P163" s="89"/>
      <c r="Q163" s="89"/>
      <c r="R163" s="89"/>
      <c r="S163" s="89"/>
      <c r="T163" s="89"/>
      <c r="U163" s="89"/>
      <c r="V163" s="89"/>
      <c r="W163" s="89"/>
      <c r="X163" s="12" t="s">
        <v>756</v>
      </c>
      <c r="Y163" s="12" t="s">
        <v>769</v>
      </c>
    </row>
    <row r="164" spans="1:25" s="13" customFormat="1" ht="213.75" hidden="1" customHeight="1" x14ac:dyDescent="0.25">
      <c r="A164" s="57" t="s">
        <v>420</v>
      </c>
      <c r="B164" s="66" t="s">
        <v>421</v>
      </c>
      <c r="C164" s="24" t="s">
        <v>385</v>
      </c>
      <c r="D164" s="29" t="s">
        <v>57</v>
      </c>
      <c r="E164" s="66" t="s">
        <v>486</v>
      </c>
      <c r="F164" s="66" t="s">
        <v>754</v>
      </c>
      <c r="G164" s="91"/>
      <c r="H164" s="91"/>
      <c r="I164" s="91"/>
      <c r="J164" s="91"/>
      <c r="K164" s="91"/>
      <c r="L164" s="91"/>
      <c r="M164" s="91"/>
      <c r="N164" s="91"/>
      <c r="O164" s="91"/>
      <c r="P164" s="91"/>
      <c r="Q164" s="91"/>
      <c r="R164" s="91"/>
      <c r="S164" s="91"/>
      <c r="T164" s="91"/>
      <c r="U164" s="91"/>
      <c r="V164" s="91"/>
      <c r="W164" s="91"/>
      <c r="X164" s="12" t="s">
        <v>755</v>
      </c>
      <c r="Y164" s="12" t="s">
        <v>464</v>
      </c>
    </row>
    <row r="165" spans="1:25" hidden="1" x14ac:dyDescent="0.25">
      <c r="A165" s="194" t="s">
        <v>49</v>
      </c>
      <c r="B165" s="46" t="s">
        <v>46</v>
      </c>
      <c r="C165" s="318" t="s">
        <v>45</v>
      </c>
      <c r="D165" s="298"/>
      <c r="E165" s="298"/>
      <c r="F165" s="298"/>
      <c r="G165" s="298"/>
      <c r="H165" s="319"/>
      <c r="I165" s="200"/>
      <c r="J165" s="60"/>
      <c r="K165" s="60"/>
      <c r="L165" s="60"/>
      <c r="M165" s="60"/>
      <c r="N165" s="60"/>
      <c r="O165" s="60"/>
      <c r="P165" s="60"/>
      <c r="Q165" s="60"/>
      <c r="R165" s="60"/>
      <c r="S165" s="60"/>
      <c r="T165" s="60"/>
      <c r="U165" s="60"/>
      <c r="V165" s="60"/>
      <c r="W165" s="83"/>
      <c r="X165" s="12"/>
      <c r="Y165" s="12"/>
    </row>
    <row r="166" spans="1:25" ht="110.25" hidden="1" x14ac:dyDescent="0.25">
      <c r="A166" s="94" t="s">
        <v>679</v>
      </c>
      <c r="B166" s="18" t="s">
        <v>680</v>
      </c>
      <c r="C166" s="55" t="s">
        <v>489</v>
      </c>
      <c r="D166" s="29" t="s">
        <v>735</v>
      </c>
      <c r="E166" s="96" t="s">
        <v>684</v>
      </c>
      <c r="F166" s="183" t="s">
        <v>490</v>
      </c>
      <c r="G166" s="104" t="s">
        <v>488</v>
      </c>
      <c r="H166" s="86" t="s">
        <v>792</v>
      </c>
      <c r="I166" s="115">
        <v>0</v>
      </c>
      <c r="J166" s="116">
        <v>0</v>
      </c>
      <c r="K166" s="116"/>
      <c r="L166" s="116"/>
      <c r="M166" s="116">
        <v>1</v>
      </c>
      <c r="N166" s="116">
        <v>0</v>
      </c>
      <c r="O166" s="116">
        <v>1</v>
      </c>
      <c r="P166" s="116">
        <v>0</v>
      </c>
      <c r="Q166" s="116">
        <v>1</v>
      </c>
      <c r="R166" s="116">
        <v>0</v>
      </c>
      <c r="S166" s="116">
        <v>1</v>
      </c>
      <c r="T166" s="116">
        <v>0</v>
      </c>
      <c r="U166" s="116">
        <v>1</v>
      </c>
      <c r="V166" s="116">
        <v>0</v>
      </c>
      <c r="W166" s="116">
        <v>5</v>
      </c>
      <c r="X166" s="12" t="s">
        <v>465</v>
      </c>
      <c r="Y166" s="12" t="s">
        <v>465</v>
      </c>
    </row>
    <row r="167" spans="1:25" ht="126" hidden="1" x14ac:dyDescent="0.25">
      <c r="A167" s="57" t="s">
        <v>386</v>
      </c>
      <c r="B167" s="10" t="s">
        <v>681</v>
      </c>
      <c r="C167" s="190" t="s">
        <v>454</v>
      </c>
      <c r="D167" s="29" t="s">
        <v>382</v>
      </c>
      <c r="E167" s="96" t="s">
        <v>683</v>
      </c>
      <c r="F167" s="201" t="s">
        <v>685</v>
      </c>
      <c r="G167" s="105" t="s">
        <v>403</v>
      </c>
      <c r="H167" s="87" t="s">
        <v>793</v>
      </c>
      <c r="I167" s="147">
        <v>0</v>
      </c>
      <c r="J167" s="116">
        <v>0</v>
      </c>
      <c r="K167" s="116"/>
      <c r="L167" s="116"/>
      <c r="M167" s="116">
        <v>0</v>
      </c>
      <c r="N167" s="116">
        <v>120</v>
      </c>
      <c r="O167" s="116">
        <v>0</v>
      </c>
      <c r="P167" s="116">
        <v>50</v>
      </c>
      <c r="Q167" s="116">
        <v>10</v>
      </c>
      <c r="R167" s="116">
        <v>120</v>
      </c>
      <c r="S167" s="116">
        <v>0</v>
      </c>
      <c r="T167" s="116">
        <v>0</v>
      </c>
      <c r="U167" s="116">
        <v>0</v>
      </c>
      <c r="V167" s="116">
        <v>0</v>
      </c>
      <c r="W167" s="116">
        <v>300</v>
      </c>
      <c r="X167" s="12" t="s">
        <v>758</v>
      </c>
      <c r="Y167" s="12" t="s">
        <v>769</v>
      </c>
    </row>
    <row r="168" spans="1:25" ht="63.75" hidden="1" customHeight="1" x14ac:dyDescent="0.25">
      <c r="A168" s="58"/>
      <c r="B168" s="23"/>
      <c r="C168" s="52"/>
      <c r="D168" s="29" t="s">
        <v>382</v>
      </c>
      <c r="E168" s="96" t="s">
        <v>692</v>
      </c>
      <c r="F168" s="201" t="s">
        <v>686</v>
      </c>
      <c r="G168" s="141"/>
      <c r="H168" s="141"/>
      <c r="I168" s="141"/>
      <c r="J168" s="60"/>
      <c r="K168" s="60"/>
      <c r="L168" s="60"/>
      <c r="M168" s="83"/>
      <c r="N168" s="83"/>
      <c r="O168" s="83"/>
      <c r="P168" s="83"/>
      <c r="Q168" s="83"/>
      <c r="R168" s="60"/>
      <c r="S168" s="60"/>
      <c r="T168" s="60"/>
      <c r="U168" s="60"/>
      <c r="V168" s="60"/>
      <c r="W168" s="83"/>
      <c r="X168" s="12" t="s">
        <v>758</v>
      </c>
      <c r="Y168" s="12" t="s">
        <v>769</v>
      </c>
    </row>
    <row r="169" spans="1:25" ht="58.5" hidden="1" customHeight="1" x14ac:dyDescent="0.25">
      <c r="A169" s="58"/>
      <c r="B169" s="23"/>
      <c r="C169" s="52"/>
      <c r="D169" s="29" t="s">
        <v>382</v>
      </c>
      <c r="E169" s="96" t="s">
        <v>693</v>
      </c>
      <c r="F169" s="201" t="s">
        <v>687</v>
      </c>
      <c r="G169" s="159"/>
      <c r="H169" s="159"/>
      <c r="I169" s="159"/>
      <c r="J169" s="199"/>
      <c r="K169" s="199"/>
      <c r="L169" s="199"/>
      <c r="M169" s="83"/>
      <c r="N169" s="83"/>
      <c r="O169" s="83"/>
      <c r="P169" s="83"/>
      <c r="Q169" s="83"/>
      <c r="R169" s="60"/>
      <c r="S169" s="199"/>
      <c r="T169" s="199"/>
      <c r="U169" s="199"/>
      <c r="V169" s="199"/>
      <c r="W169" s="62"/>
      <c r="X169" s="12" t="s">
        <v>758</v>
      </c>
      <c r="Y169" s="12" t="s">
        <v>769</v>
      </c>
    </row>
    <row r="170" spans="1:25" s="13" customFormat="1" ht="54.75" hidden="1" customHeight="1" x14ac:dyDescent="0.25">
      <c r="A170" s="58"/>
      <c r="B170" s="23"/>
      <c r="C170" s="52"/>
      <c r="D170" s="29" t="s">
        <v>741</v>
      </c>
      <c r="E170" s="96" t="s">
        <v>390</v>
      </c>
      <c r="F170" s="66" t="s">
        <v>688</v>
      </c>
      <c r="G170" s="141"/>
      <c r="H170" s="141"/>
      <c r="I170" s="141"/>
      <c r="J170" s="60"/>
      <c r="K170" s="60"/>
      <c r="L170" s="60"/>
      <c r="M170" s="83"/>
      <c r="N170" s="83"/>
      <c r="O170" s="83"/>
      <c r="P170" s="83"/>
      <c r="Q170" s="83"/>
      <c r="R170" s="60"/>
      <c r="S170" s="60"/>
      <c r="T170" s="60"/>
      <c r="U170" s="60"/>
      <c r="V170" s="60"/>
      <c r="W170" s="83"/>
      <c r="X170" s="12" t="s">
        <v>758</v>
      </c>
      <c r="Y170" s="12" t="s">
        <v>769</v>
      </c>
    </row>
    <row r="171" spans="1:25" s="13" customFormat="1" ht="78.75" hidden="1" x14ac:dyDescent="0.25">
      <c r="A171" s="57" t="s">
        <v>393</v>
      </c>
      <c r="B171" s="10" t="s">
        <v>696</v>
      </c>
      <c r="C171" s="190" t="s">
        <v>397</v>
      </c>
      <c r="D171" s="29" t="s">
        <v>392</v>
      </c>
      <c r="E171" s="96" t="s">
        <v>697</v>
      </c>
      <c r="F171" s="66" t="s">
        <v>391</v>
      </c>
      <c r="G171" s="105" t="s">
        <v>404</v>
      </c>
      <c r="H171" s="87" t="s">
        <v>736</v>
      </c>
      <c r="I171" s="147"/>
      <c r="J171" s="128"/>
      <c r="K171" s="128"/>
      <c r="L171" s="128"/>
      <c r="M171" s="116">
        <v>1</v>
      </c>
      <c r="N171" s="116">
        <v>1</v>
      </c>
      <c r="O171" s="116">
        <v>1</v>
      </c>
      <c r="P171" s="116"/>
      <c r="Q171" s="116"/>
      <c r="R171" s="128"/>
      <c r="S171" s="128"/>
      <c r="T171" s="128"/>
      <c r="U171" s="128"/>
      <c r="V171" s="128"/>
      <c r="W171" s="116">
        <v>3</v>
      </c>
      <c r="X171" s="12" t="s">
        <v>758</v>
      </c>
      <c r="Y171" s="12" t="s">
        <v>769</v>
      </c>
    </row>
    <row r="172" spans="1:25" s="13" customFormat="1" ht="45" hidden="1" x14ac:dyDescent="0.25">
      <c r="A172" s="58"/>
      <c r="B172" s="23"/>
      <c r="C172" s="52"/>
      <c r="D172" s="29" t="s">
        <v>519</v>
      </c>
      <c r="E172" s="96" t="s">
        <v>698</v>
      </c>
      <c r="F172" s="66" t="s">
        <v>682</v>
      </c>
      <c r="G172" s="141"/>
      <c r="H172" s="141"/>
      <c r="I172" s="168"/>
      <c r="J172" s="128"/>
      <c r="K172" s="128"/>
      <c r="L172" s="128"/>
      <c r="M172" s="116"/>
      <c r="N172" s="116"/>
      <c r="O172" s="116"/>
      <c r="P172" s="116"/>
      <c r="Q172" s="116"/>
      <c r="R172" s="128"/>
      <c r="S172" s="128"/>
      <c r="T172" s="128"/>
      <c r="U172" s="128"/>
      <c r="V172" s="128"/>
      <c r="W172" s="116"/>
      <c r="X172" s="12" t="s">
        <v>758</v>
      </c>
      <c r="Y172" s="12" t="s">
        <v>769</v>
      </c>
    </row>
    <row r="173" spans="1:25" s="13" customFormat="1" ht="130.5" hidden="1" customHeight="1" x14ac:dyDescent="0.25">
      <c r="A173" s="94"/>
      <c r="B173" s="18"/>
      <c r="C173" s="55"/>
      <c r="D173" s="29" t="s">
        <v>741</v>
      </c>
      <c r="E173" s="96" t="s">
        <v>709</v>
      </c>
      <c r="F173" s="66" t="s">
        <v>738</v>
      </c>
      <c r="G173" s="92"/>
      <c r="H173" s="92"/>
      <c r="I173" s="169"/>
      <c r="J173" s="128"/>
      <c r="K173" s="128"/>
      <c r="L173" s="128"/>
      <c r="M173" s="116"/>
      <c r="N173" s="128"/>
      <c r="O173" s="128"/>
      <c r="P173" s="128"/>
      <c r="Q173" s="128"/>
      <c r="R173" s="128"/>
      <c r="S173" s="128"/>
      <c r="T173" s="128"/>
      <c r="U173" s="128"/>
      <c r="V173" s="128"/>
      <c r="W173" s="116"/>
      <c r="X173" s="12" t="s">
        <v>758</v>
      </c>
      <c r="Y173" s="12" t="s">
        <v>769</v>
      </c>
    </row>
    <row r="174" spans="1:25" s="13" customFormat="1" ht="60" hidden="1" x14ac:dyDescent="0.25">
      <c r="A174" s="57" t="s">
        <v>422</v>
      </c>
      <c r="B174" s="10" t="s">
        <v>423</v>
      </c>
      <c r="C174" s="190" t="s">
        <v>398</v>
      </c>
      <c r="D174" s="29" t="s">
        <v>520</v>
      </c>
      <c r="E174" s="96" t="s">
        <v>699</v>
      </c>
      <c r="F174" s="66" t="s">
        <v>396</v>
      </c>
      <c r="G174" s="105" t="s">
        <v>405</v>
      </c>
      <c r="H174" s="87" t="s">
        <v>560</v>
      </c>
      <c r="I174" s="147"/>
      <c r="J174" s="116">
        <v>1</v>
      </c>
      <c r="K174" s="116"/>
      <c r="L174" s="116"/>
      <c r="M174" s="116">
        <v>1</v>
      </c>
      <c r="N174" s="128"/>
      <c r="O174" s="128"/>
      <c r="P174" s="128"/>
      <c r="Q174" s="128"/>
      <c r="R174" s="128"/>
      <c r="S174" s="128"/>
      <c r="T174" s="128"/>
      <c r="U174" s="128"/>
      <c r="V174" s="128"/>
      <c r="W174" s="116">
        <v>2</v>
      </c>
      <c r="X174" s="12" t="s">
        <v>758</v>
      </c>
      <c r="Y174" s="12" t="s">
        <v>769</v>
      </c>
    </row>
    <row r="175" spans="1:25" s="13" customFormat="1" ht="51" hidden="1" x14ac:dyDescent="0.25">
      <c r="A175" s="94"/>
      <c r="B175" s="18"/>
      <c r="C175" s="55"/>
      <c r="D175" s="29" t="s">
        <v>520</v>
      </c>
      <c r="E175" s="96" t="s">
        <v>700</v>
      </c>
      <c r="F175" s="66" t="s">
        <v>395</v>
      </c>
      <c r="G175" s="92"/>
      <c r="H175" s="92"/>
      <c r="I175" s="92"/>
      <c r="J175" s="83"/>
      <c r="K175" s="83"/>
      <c r="L175" s="83"/>
      <c r="M175" s="83"/>
      <c r="N175" s="60"/>
      <c r="O175" s="60"/>
      <c r="P175" s="60"/>
      <c r="Q175" s="60"/>
      <c r="R175" s="60"/>
      <c r="S175" s="60"/>
      <c r="T175" s="60"/>
      <c r="U175" s="60"/>
      <c r="V175" s="60"/>
      <c r="W175" s="83"/>
      <c r="X175" s="12" t="s">
        <v>758</v>
      </c>
      <c r="Y175" s="12" t="s">
        <v>770</v>
      </c>
    </row>
    <row r="176" spans="1:25" ht="45" hidden="1" customHeight="1" x14ac:dyDescent="0.25">
      <c r="A176" s="93" t="s">
        <v>50</v>
      </c>
      <c r="B176" s="60" t="s">
        <v>47</v>
      </c>
      <c r="C176" s="289" t="s">
        <v>689</v>
      </c>
      <c r="D176" s="290"/>
      <c r="E176" s="290"/>
      <c r="F176" s="290"/>
      <c r="G176" s="290"/>
      <c r="H176" s="290"/>
      <c r="I176" s="291"/>
      <c r="J176" s="291"/>
      <c r="K176" s="291"/>
      <c r="L176" s="291"/>
      <c r="M176" s="291"/>
      <c r="N176" s="291"/>
      <c r="O176" s="291"/>
      <c r="P176" s="291"/>
      <c r="Q176" s="291"/>
      <c r="R176" s="291"/>
      <c r="S176" s="291"/>
      <c r="T176" s="291"/>
      <c r="U176" s="291"/>
      <c r="V176" s="291"/>
      <c r="W176" s="292"/>
      <c r="X176" s="63"/>
      <c r="Y176" s="63"/>
    </row>
    <row r="177" spans="1:25" ht="126" hidden="1" x14ac:dyDescent="0.25">
      <c r="A177" s="57" t="s">
        <v>379</v>
      </c>
      <c r="B177" s="66" t="s">
        <v>380</v>
      </c>
      <c r="C177" s="24" t="s">
        <v>406</v>
      </c>
      <c r="D177" s="29" t="s">
        <v>748</v>
      </c>
      <c r="E177" s="96" t="s">
        <v>381</v>
      </c>
      <c r="F177" s="66" t="s">
        <v>408</v>
      </c>
      <c r="G177" s="104" t="s">
        <v>407</v>
      </c>
      <c r="H177" s="86" t="s">
        <v>564</v>
      </c>
      <c r="I177" s="170">
        <v>0.05</v>
      </c>
      <c r="J177" s="148">
        <v>0.06</v>
      </c>
      <c r="K177" s="148"/>
      <c r="L177" s="148"/>
      <c r="M177" s="148">
        <v>0.1</v>
      </c>
      <c r="N177" s="148">
        <v>0.15</v>
      </c>
      <c r="O177" s="148">
        <v>0.23</v>
      </c>
      <c r="P177" s="148">
        <v>0.33</v>
      </c>
      <c r="Q177" s="148">
        <v>0.45</v>
      </c>
      <c r="R177" s="148">
        <v>0.5</v>
      </c>
      <c r="S177" s="148">
        <v>0.55000000000000004</v>
      </c>
      <c r="T177" s="148">
        <v>0.6</v>
      </c>
      <c r="U177" s="171">
        <v>0.65</v>
      </c>
      <c r="V177" s="171">
        <v>0.75</v>
      </c>
      <c r="W177" s="171">
        <v>0.8</v>
      </c>
      <c r="X177" s="186" t="s">
        <v>760</v>
      </c>
      <c r="Y177" s="186" t="s">
        <v>710</v>
      </c>
    </row>
    <row r="178" spans="1:25" ht="110.25" hidden="1" customHeight="1" x14ac:dyDescent="0.25">
      <c r="A178" s="57" t="s">
        <v>384</v>
      </c>
      <c r="B178" s="10" t="s">
        <v>383</v>
      </c>
      <c r="C178" s="190" t="s">
        <v>409</v>
      </c>
      <c r="D178" s="29"/>
      <c r="E178" s="96" t="s">
        <v>387</v>
      </c>
      <c r="F178" s="66" t="s">
        <v>412</v>
      </c>
      <c r="G178" s="104" t="s">
        <v>413</v>
      </c>
      <c r="H178" s="86" t="s">
        <v>566</v>
      </c>
      <c r="I178" s="115">
        <v>10</v>
      </c>
      <c r="J178" s="116">
        <v>15</v>
      </c>
      <c r="K178" s="116"/>
      <c r="L178" s="116"/>
      <c r="M178" s="116">
        <v>18</v>
      </c>
      <c r="N178" s="116">
        <v>20</v>
      </c>
      <c r="O178" s="116">
        <v>23</v>
      </c>
      <c r="P178" s="116">
        <v>25</v>
      </c>
      <c r="Q178" s="116">
        <v>30</v>
      </c>
      <c r="R178" s="116">
        <v>33</v>
      </c>
      <c r="S178" s="116">
        <v>35</v>
      </c>
      <c r="T178" s="116">
        <v>38</v>
      </c>
      <c r="U178" s="116">
        <v>40</v>
      </c>
      <c r="V178" s="116">
        <v>45</v>
      </c>
      <c r="W178" s="116">
        <v>50</v>
      </c>
      <c r="X178" s="12" t="s">
        <v>758</v>
      </c>
      <c r="Y178" s="12" t="s">
        <v>458</v>
      </c>
    </row>
    <row r="179" spans="1:25" ht="126" hidden="1" x14ac:dyDescent="0.25">
      <c r="A179" s="99"/>
      <c r="B179" s="98"/>
      <c r="C179" s="31"/>
      <c r="D179" s="29"/>
      <c r="E179" s="96" t="s">
        <v>388</v>
      </c>
      <c r="F179" s="34" t="s">
        <v>410</v>
      </c>
      <c r="G179" s="105" t="s">
        <v>563</v>
      </c>
      <c r="H179" s="85" t="s">
        <v>565</v>
      </c>
      <c r="I179" s="150">
        <v>20</v>
      </c>
      <c r="J179" s="147">
        <v>20</v>
      </c>
      <c r="K179" s="147"/>
      <c r="L179" s="147"/>
      <c r="M179" s="147">
        <v>22</v>
      </c>
      <c r="N179" s="147">
        <v>25</v>
      </c>
      <c r="O179" s="147">
        <v>28</v>
      </c>
      <c r="P179" s="147">
        <v>30</v>
      </c>
      <c r="Q179" s="147">
        <v>30</v>
      </c>
      <c r="R179" s="147">
        <v>30</v>
      </c>
      <c r="S179" s="147">
        <v>30</v>
      </c>
      <c r="T179" s="147">
        <v>35</v>
      </c>
      <c r="U179" s="147">
        <v>40</v>
      </c>
      <c r="V179" s="147">
        <v>45</v>
      </c>
      <c r="W179" s="147">
        <v>50</v>
      </c>
      <c r="X179" s="12" t="s">
        <v>758</v>
      </c>
      <c r="Y179" s="100" t="s">
        <v>458</v>
      </c>
    </row>
    <row r="180" spans="1:25" ht="39.75" hidden="1" customHeight="1" x14ac:dyDescent="0.25">
      <c r="A180" s="99"/>
      <c r="B180" s="98"/>
      <c r="C180" s="98"/>
      <c r="D180" s="29"/>
      <c r="E180" s="96" t="s">
        <v>389</v>
      </c>
      <c r="F180" s="34" t="s">
        <v>411</v>
      </c>
      <c r="G180" s="160"/>
      <c r="H180" s="88"/>
      <c r="I180" s="88"/>
      <c r="J180" s="141"/>
      <c r="K180" s="141"/>
      <c r="L180" s="141"/>
      <c r="M180" s="89"/>
      <c r="N180" s="141"/>
      <c r="O180" s="141"/>
      <c r="P180" s="141"/>
      <c r="Q180" s="141"/>
      <c r="R180" s="141"/>
      <c r="S180" s="141"/>
      <c r="T180" s="141"/>
      <c r="U180" s="159"/>
      <c r="V180" s="159"/>
      <c r="W180" s="161"/>
      <c r="X180" s="12" t="s">
        <v>758</v>
      </c>
      <c r="Y180" s="101" t="s">
        <v>458</v>
      </c>
    </row>
    <row r="181" spans="1:25" ht="81.75" hidden="1" customHeight="1" x14ac:dyDescent="0.25">
      <c r="A181" s="8"/>
      <c r="B181" s="19"/>
      <c r="C181" s="19"/>
      <c r="D181" s="49"/>
      <c r="E181" s="97" t="s">
        <v>390</v>
      </c>
      <c r="F181" s="102" t="s">
        <v>414</v>
      </c>
      <c r="G181" s="141"/>
      <c r="H181" s="88"/>
      <c r="I181" s="88"/>
      <c r="J181" s="141"/>
      <c r="K181" s="141"/>
      <c r="L181" s="141"/>
      <c r="M181" s="89"/>
      <c r="N181" s="141"/>
      <c r="O181" s="141"/>
      <c r="P181" s="141"/>
      <c r="Q181" s="141"/>
      <c r="R181" s="141"/>
      <c r="S181" s="141"/>
      <c r="T181" s="141"/>
      <c r="U181" s="159"/>
      <c r="V181" s="159"/>
      <c r="W181" s="161"/>
      <c r="X181" s="12" t="s">
        <v>758</v>
      </c>
      <c r="Y181" s="101" t="s">
        <v>458</v>
      </c>
    </row>
    <row r="182" spans="1:25" ht="99" hidden="1" customHeight="1" x14ac:dyDescent="0.25">
      <c r="A182" s="10" t="s">
        <v>393</v>
      </c>
      <c r="B182" s="66" t="s">
        <v>394</v>
      </c>
      <c r="C182" s="24" t="s">
        <v>438</v>
      </c>
      <c r="D182" s="29" t="s">
        <v>749</v>
      </c>
      <c r="E182" s="96" t="s">
        <v>401</v>
      </c>
      <c r="F182" s="66" t="s">
        <v>416</v>
      </c>
      <c r="G182" s="160"/>
      <c r="H182" s="88"/>
      <c r="I182" s="88"/>
      <c r="J182" s="141"/>
      <c r="K182" s="141"/>
      <c r="L182" s="141"/>
      <c r="M182" s="89"/>
      <c r="N182" s="141"/>
      <c r="O182" s="141"/>
      <c r="P182" s="141"/>
      <c r="Q182" s="141"/>
      <c r="R182" s="141"/>
      <c r="S182" s="141"/>
      <c r="T182" s="141"/>
      <c r="U182" s="159"/>
      <c r="V182" s="159"/>
      <c r="W182" s="161"/>
      <c r="X182" s="186" t="s">
        <v>760</v>
      </c>
      <c r="Y182" s="101" t="s">
        <v>710</v>
      </c>
    </row>
    <row r="183" spans="1:25" ht="137.25" hidden="1" customHeight="1" x14ac:dyDescent="0.25">
      <c r="A183" s="66" t="s">
        <v>399</v>
      </c>
      <c r="B183" s="66" t="s">
        <v>400</v>
      </c>
      <c r="C183" s="201" t="s">
        <v>737</v>
      </c>
      <c r="D183" s="29" t="s">
        <v>750</v>
      </c>
      <c r="E183" s="96" t="s">
        <v>402</v>
      </c>
      <c r="F183" s="201" t="s">
        <v>417</v>
      </c>
      <c r="G183" s="106"/>
      <c r="H183" s="90"/>
      <c r="I183" s="90"/>
      <c r="J183" s="113"/>
      <c r="K183" s="113"/>
      <c r="L183" s="113"/>
      <c r="M183" s="112"/>
      <c r="N183" s="113"/>
      <c r="O183" s="113"/>
      <c r="P183" s="113"/>
      <c r="Q183" s="113"/>
      <c r="R183" s="113"/>
      <c r="S183" s="113"/>
      <c r="T183" s="113"/>
      <c r="U183" s="113"/>
      <c r="V183" s="113"/>
      <c r="W183" s="112"/>
      <c r="X183" s="186" t="s">
        <v>760</v>
      </c>
      <c r="Y183" s="28" t="s">
        <v>710</v>
      </c>
    </row>
    <row r="184" spans="1:25" ht="15" hidden="1" x14ac:dyDescent="0.25">
      <c r="A184" s="316"/>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sheetData>
  <autoFilter ref="A6:AA183">
    <filterColumn colId="23">
      <filters>
        <filter val="Заместитель главы по социальным вопросам"/>
      </filters>
    </filterColumn>
    <filterColumn colId="24">
      <filters>
        <filter val="Социальное управление"/>
        <filter val="Социальное управление совместно с ГБУ РС(Я) &quot;Алданская центральная районная больница&quot;"/>
        <filter val="Социальное управление совместно с ГБУ Управление соцзащиты"/>
        <filter val="Социальное управление совместно с ГКУ Управление соцзащиты"/>
      </filters>
    </filterColumn>
  </autoFilter>
  <mergeCells count="47">
    <mergeCell ref="A2:L2"/>
    <mergeCell ref="X2:Y2"/>
    <mergeCell ref="C13:W13"/>
    <mergeCell ref="H4:H5"/>
    <mergeCell ref="X1:Y1"/>
    <mergeCell ref="A3:A5"/>
    <mergeCell ref="B3:C3"/>
    <mergeCell ref="D3:D5"/>
    <mergeCell ref="E3:F3"/>
    <mergeCell ref="G3:H3"/>
    <mergeCell ref="I3:W3"/>
    <mergeCell ref="X3:X5"/>
    <mergeCell ref="Y3:Y5"/>
    <mergeCell ref="B4:B5"/>
    <mergeCell ref="C4:C5"/>
    <mergeCell ref="E4:E5"/>
    <mergeCell ref="F4:F5"/>
    <mergeCell ref="G4:G5"/>
    <mergeCell ref="I4:I5"/>
    <mergeCell ref="J4:Q4"/>
    <mergeCell ref="R4:W4"/>
    <mergeCell ref="C7:W7"/>
    <mergeCell ref="C8:W8"/>
    <mergeCell ref="C165:H165"/>
    <mergeCell ref="C176:W176"/>
    <mergeCell ref="A184:Y184"/>
    <mergeCell ref="C116:W116"/>
    <mergeCell ref="F135:F138"/>
    <mergeCell ref="D139:D140"/>
    <mergeCell ref="D141:D142"/>
    <mergeCell ref="C143:W143"/>
    <mergeCell ref="C146:W146"/>
    <mergeCell ref="C150:W150"/>
    <mergeCell ref="C159:Y159"/>
    <mergeCell ref="C160:Y160"/>
    <mergeCell ref="C109:W109"/>
    <mergeCell ref="C24:W24"/>
    <mergeCell ref="C29:W29"/>
    <mergeCell ref="C36:W36"/>
    <mergeCell ref="C37:W37"/>
    <mergeCell ref="C42:W42"/>
    <mergeCell ref="C52:W52"/>
    <mergeCell ref="C60:W60"/>
    <mergeCell ref="C71:W71"/>
    <mergeCell ref="C75:W75"/>
    <mergeCell ref="C76:W76"/>
    <mergeCell ref="C46:W4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vt:i4>
      </vt:variant>
    </vt:vector>
  </HeadingPairs>
  <TitlesOfParts>
    <vt:vector size="17" baseType="lpstr">
      <vt:lpstr>План мероприятий Стратегии</vt:lpstr>
      <vt:lpstr>Отдел орган деятельности</vt:lpstr>
      <vt:lpstr>Управление культуры</vt:lpstr>
      <vt:lpstr>Соцзащита</vt:lpstr>
      <vt:lpstr>Больница</vt:lpstr>
      <vt:lpstr>АПТ</vt:lpstr>
      <vt:lpstr>Медколледж</vt:lpstr>
      <vt:lpstr>Департамент образования</vt:lpstr>
      <vt:lpstr>Социальное управление</vt:lpstr>
      <vt:lpstr>ЗИУ</vt:lpstr>
      <vt:lpstr>Управление промышленности</vt:lpstr>
      <vt:lpstr>УСХ</vt:lpstr>
      <vt:lpstr>СУС</vt:lpstr>
      <vt:lpstr>Зам по экономике и финансам</vt:lpstr>
      <vt:lpstr>Финансовое управление</vt:lpstr>
      <vt:lpstr>Управление экономики</vt:lpstr>
      <vt:lpstr>'План мероприятий Стратегии'!Область_печати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comp81</dc:creator>
  <cp:lastModifiedBy>Елена</cp:lastModifiedBy>
  <cp:lastPrinted>2020-02-17T05:55:32Z</cp:lastPrinted>
  <dcterms:created xsi:type="dcterms:W3CDTF">2018-08-02T23:21:46Z</dcterms:created>
  <dcterms:modified xsi:type="dcterms:W3CDTF">2020-03-18T00:06:45Z</dcterms:modified>
</cp:coreProperties>
</file>