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<sst xmlns="http://schemas.openxmlformats.org/spreadsheetml/2006/main" count="126" uniqueCount="89">
  <si>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Приложение №4</t>
  </si>
  <si>
    <t>к решению Алданского районного Совета</t>
  </si>
  <si>
    <t>«О бюджете муниципального образования</t>
  </si>
  <si>
    <t>«Алданский район» на 2011 год»</t>
  </si>
  <si>
    <t>Приложение №7</t>
  </si>
  <si>
    <t xml:space="preserve">от 24.12.2010 № 21-2 </t>
  </si>
  <si>
    <t xml:space="preserve">Объем межбюджетных трансфертов предоставляемых бюджетам поселений из бюджета муниципального образования «Алданский район» на 2011  год </t>
  </si>
  <si>
    <t>№</t>
  </si>
  <si>
    <t>Наименование, наименование поселения</t>
  </si>
  <si>
    <t>Сумма, тыс.рублей</t>
  </si>
  <si>
    <t>Дотация на выравнивание уровня бюджетной обеспеченности, в том числе:</t>
  </si>
  <si>
    <t>1.1</t>
  </si>
  <si>
    <t>МО «Город Алдан»</t>
  </si>
  <si>
    <t>1.2</t>
  </si>
  <si>
    <t>МО «Город Томмот»</t>
  </si>
  <si>
    <t>1.3</t>
  </si>
  <si>
    <t>МО «Поселок Н-Куранах»</t>
  </si>
  <si>
    <t>1.4</t>
  </si>
  <si>
    <t>МО «Поселок Ленинский»</t>
  </si>
  <si>
    <t>1.5</t>
  </si>
  <si>
    <t>МО «Беллетский наслег»</t>
  </si>
  <si>
    <t>1.6</t>
  </si>
  <si>
    <t>МО «Чагдинский наслег»</t>
  </si>
  <si>
    <t>1.7</t>
  </si>
  <si>
    <t>МО «Наслег Анамы»</t>
  </si>
  <si>
    <t xml:space="preserve">Субвенция на выполнение государственных полномочий по государственной  регистрации актов гражданского состояния </t>
  </si>
  <si>
    <t>2.1</t>
  </si>
  <si>
    <t>2.2</t>
  </si>
  <si>
    <t>2.3</t>
  </si>
  <si>
    <t>2.4</t>
  </si>
  <si>
    <t>2.5</t>
  </si>
  <si>
    <t>2.6</t>
  </si>
  <si>
    <t>Субвенция на выполнение государственных полномочий по осуществлению первичного воинского учета на территориях, где отсутствуют военные комиссариаты</t>
  </si>
  <si>
    <t>3.1</t>
  </si>
  <si>
    <t>3.2</t>
  </si>
  <si>
    <t>3.3</t>
  </si>
  <si>
    <t>3.4</t>
  </si>
  <si>
    <t>3.5</t>
  </si>
  <si>
    <t>3.6</t>
  </si>
  <si>
    <t>4</t>
  </si>
  <si>
    <t>Иные межбюджетные трансферты на содержание межселенных дорог</t>
  </si>
  <si>
    <t>4.1</t>
  </si>
  <si>
    <t>4.2</t>
  </si>
  <si>
    <t>4.3</t>
  </si>
  <si>
    <t>5.</t>
  </si>
  <si>
    <t>Дотация на поддержку мер  по обеспечению  сбалансированности местных бюджетов</t>
  </si>
  <si>
    <t>5.1</t>
  </si>
  <si>
    <t>МО "Город Алдан"</t>
  </si>
  <si>
    <t>5.2</t>
  </si>
  <si>
    <t>МО "Город Томмот"</t>
  </si>
  <si>
    <t>5.3</t>
  </si>
  <si>
    <t>МО "Поселок Н-Куранах"</t>
  </si>
  <si>
    <t>5.4</t>
  </si>
  <si>
    <t>МО "Чагдинский наслег"</t>
  </si>
  <si>
    <t>5.5</t>
  </si>
  <si>
    <t>МО "Наслег Анамы"</t>
  </si>
  <si>
    <t>6.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</si>
  <si>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2010 год.</t>
  </si>
  <si>
    <t>6.1</t>
  </si>
  <si>
    <t>6.2</t>
  </si>
  <si>
    <t>6.3</t>
  </si>
  <si>
    <t>6.4</t>
  </si>
  <si>
    <t>6.5</t>
  </si>
  <si>
    <t>6.6.</t>
  </si>
  <si>
    <t>7.</t>
  </si>
  <si>
    <t>Подпрограмма "Обеспечение жильем молодых семей"</t>
  </si>
  <si>
    <t>7.1</t>
  </si>
  <si>
    <t>8.</t>
  </si>
  <si>
    <t>Субсидия на реализацию дополнительных мероприятий, направленных на снижение напряженности на рынке труда</t>
  </si>
  <si>
    <t>8.1</t>
  </si>
  <si>
    <t>9.</t>
  </si>
  <si>
    <t>Субсдия на территориальное планирование и разработку ген.планов</t>
  </si>
  <si>
    <t>9.1</t>
  </si>
  <si>
    <t>9.2</t>
  </si>
  <si>
    <t>9.3</t>
  </si>
  <si>
    <t>9.4</t>
  </si>
  <si>
    <t>ИТОГО</t>
  </si>
  <si>
    <t>Председатель Алданского</t>
  </si>
  <si>
    <t xml:space="preserve">районного Совета                                                                С.П. Жаворонков </t>
  </si>
  <si>
    <t>10.</t>
  </si>
  <si>
    <t>Иные МБТ на проведение противопожарных мероприятий от лесных пожаров</t>
  </si>
  <si>
    <t>10.1</t>
  </si>
  <si>
    <t>10.2</t>
  </si>
  <si>
    <t>10.3</t>
  </si>
  <si>
    <t>10.4</t>
  </si>
  <si>
    <t>10.5</t>
  </si>
  <si>
    <t>10.6</t>
  </si>
  <si>
    <t>10.7</t>
  </si>
  <si>
    <t>от 24.08.2011 № 26-5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</si>
</sst>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24" borderId="15" xfId="0" applyFill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164" fontId="1" fillId="0" borderId="15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1" fillId="24" borderId="15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6" fillId="0" borderId="14" xfId="52" applyFont="1" applyFill="1" applyBorder="1" applyAlignment="1">
      <alignment horizontal="left" wrapText="1"/>
      <protection/>
    </xf>
    <xf numFmtId="164" fontId="2" fillId="0" borderId="17" xfId="0" applyNumberFormat="1" applyFont="1" applyBorder="1" applyAlignment="1">
      <alignment horizontal="right" vertical="top" wrapText="1"/>
    </xf>
    <xf numFmtId="164" fontId="1" fillId="24" borderId="17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vertical="top" wrapText="1"/>
    </xf>
    <xf numFmtId="164" fontId="2" fillId="24" borderId="17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164" fontId="2" fillId="0" borderId="2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49" fontId="1" fillId="0" borderId="22" xfId="0" applyNumberFormat="1" applyFont="1" applyBorder="1" applyAlignment="1">
      <alignment horizontal="center" vertical="top" wrapText="1"/>
    </xf>
    <xf numFmtId="164" fontId="1" fillId="24" borderId="23" xfId="0" applyNumberFormat="1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justify" vertical="top" wrapText="1"/>
    </xf>
    <xf numFmtId="164" fontId="2" fillId="24" borderId="23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60.8515625" style="0" customWidth="1"/>
    <col min="3" max="3" width="13.7109375" style="0" customWidth="1"/>
  </cols>
  <sheetData>
    <row r="1" spans="1:3" ht="14.25">
      <c r="A1" s="1"/>
      <c r="C1" s="1" t="s">
        <v>0</v>
      </c>
    </row>
    <row r="2" spans="1:3" ht="14.25">
      <c r="A2" s="1"/>
      <c r="C2" s="1" t="s">
        <v>1</v>
      </c>
    </row>
    <row r="3" spans="1:3" ht="14.25">
      <c r="A3" s="1"/>
      <c r="C3" s="1" t="s">
        <v>2</v>
      </c>
    </row>
    <row r="4" spans="1:3" ht="14.25">
      <c r="A4" s="1"/>
      <c r="C4" s="1" t="s">
        <v>3</v>
      </c>
    </row>
    <row r="5" spans="1:3" ht="14.25">
      <c r="A5" s="1"/>
      <c r="C5" s="1" t="s">
        <v>88</v>
      </c>
    </row>
    <row r="6" spans="1:3" ht="14.25">
      <c r="A6" s="1"/>
      <c r="C6" s="1"/>
    </row>
    <row r="7" spans="1:3" ht="14.25">
      <c r="A7" s="1"/>
      <c r="C7" s="1" t="s">
        <v>4</v>
      </c>
    </row>
    <row r="8" spans="1:3" ht="14.25">
      <c r="A8" s="1"/>
      <c r="C8" s="1" t="s">
        <v>1</v>
      </c>
    </row>
    <row r="9" spans="1:3" ht="14.25">
      <c r="A9" s="1"/>
      <c r="C9" s="1" t="s">
        <v>2</v>
      </c>
    </row>
    <row r="10" spans="1:3" ht="14.25">
      <c r="A10" s="1"/>
      <c r="C10" s="1" t="s">
        <v>3</v>
      </c>
    </row>
    <row r="11" spans="1:3" ht="14.25">
      <c r="A11" s="1"/>
      <c r="C11" s="1" t="s">
        <v>5</v>
      </c>
    </row>
    <row r="12" ht="11.25" customHeight="1">
      <c r="A12" s="1"/>
    </row>
    <row r="13" spans="1:3" ht="14.25">
      <c r="A13" s="40" t="s">
        <v>6</v>
      </c>
      <c r="B13" s="40"/>
      <c r="C13" s="40"/>
    </row>
    <row r="14" spans="1:3" ht="15" thickBot="1">
      <c r="A14" s="40"/>
      <c r="B14" s="40"/>
      <c r="C14" s="40"/>
    </row>
    <row r="15" ht="5.25" customHeight="1" hidden="1" thickBot="1">
      <c r="A15" s="2"/>
    </row>
    <row r="16" spans="1:3" ht="24.75" customHeight="1">
      <c r="A16" s="3" t="s">
        <v>7</v>
      </c>
      <c r="B16" s="4" t="s">
        <v>8</v>
      </c>
      <c r="C16" s="5" t="s">
        <v>9</v>
      </c>
    </row>
    <row r="17" spans="1:3" ht="14.25">
      <c r="A17" s="6">
        <v>1</v>
      </c>
      <c r="B17" s="7" t="s">
        <v>10</v>
      </c>
      <c r="C17" s="8">
        <f>SUM(C18:C24)</f>
        <v>72385</v>
      </c>
    </row>
    <row r="18" spans="1:3" ht="14.25">
      <c r="A18" s="9" t="s">
        <v>11</v>
      </c>
      <c r="B18" s="10" t="s">
        <v>12</v>
      </c>
      <c r="C18" s="11">
        <v>5990.9</v>
      </c>
    </row>
    <row r="19" spans="1:3" ht="14.25">
      <c r="A19" s="9" t="s">
        <v>13</v>
      </c>
      <c r="B19" s="10" t="s">
        <v>14</v>
      </c>
      <c r="C19" s="12">
        <f>14362.6+226.22</f>
        <v>14588.82</v>
      </c>
    </row>
    <row r="20" spans="1:3" ht="14.25">
      <c r="A20" s="9" t="s">
        <v>15</v>
      </c>
      <c r="B20" s="13" t="s">
        <v>16</v>
      </c>
      <c r="C20" s="12">
        <f>8241.5-226.22</f>
        <v>8015.28</v>
      </c>
    </row>
    <row r="21" spans="1:3" ht="14.25">
      <c r="A21" s="9" t="s">
        <v>17</v>
      </c>
      <c r="B21" s="13" t="s">
        <v>18</v>
      </c>
      <c r="C21" s="11">
        <v>21588.6</v>
      </c>
    </row>
    <row r="22" spans="1:3" ht="14.25">
      <c r="A22" s="9" t="s">
        <v>19</v>
      </c>
      <c r="B22" s="13" t="s">
        <v>20</v>
      </c>
      <c r="C22" s="11">
        <v>11873</v>
      </c>
    </row>
    <row r="23" spans="1:3" ht="14.25">
      <c r="A23" s="9" t="s">
        <v>21</v>
      </c>
      <c r="B23" s="13" t="s">
        <v>22</v>
      </c>
      <c r="C23" s="11">
        <v>4534.1</v>
      </c>
    </row>
    <row r="24" spans="1:3" ht="14.25">
      <c r="A24" s="9" t="s">
        <v>23</v>
      </c>
      <c r="B24" s="13" t="s">
        <v>24</v>
      </c>
      <c r="C24" s="11">
        <v>5794.3</v>
      </c>
    </row>
    <row r="25" spans="1:3" ht="33.75" customHeight="1">
      <c r="A25" s="41">
        <v>2</v>
      </c>
      <c r="B25" s="42" t="s">
        <v>25</v>
      </c>
      <c r="C25" s="43">
        <f>C27+C28+C29+C30+C31+C32</f>
        <v>200</v>
      </c>
    </row>
    <row r="26" spans="1:3" ht="14.25" hidden="1">
      <c r="A26" s="41"/>
      <c r="B26" s="42"/>
      <c r="C26" s="43"/>
    </row>
    <row r="27" spans="1:3" ht="14.25">
      <c r="A27" s="9" t="s">
        <v>26</v>
      </c>
      <c r="B27" s="10" t="s">
        <v>14</v>
      </c>
      <c r="C27" s="14">
        <v>98.9</v>
      </c>
    </row>
    <row r="28" spans="1:3" ht="14.25">
      <c r="A28" s="9" t="s">
        <v>27</v>
      </c>
      <c r="B28" s="13" t="s">
        <v>16</v>
      </c>
      <c r="C28" s="14">
        <v>56.7</v>
      </c>
    </row>
    <row r="29" spans="1:3" ht="14.25">
      <c r="A29" s="9" t="s">
        <v>28</v>
      </c>
      <c r="B29" s="13" t="s">
        <v>18</v>
      </c>
      <c r="C29" s="14">
        <v>11.4</v>
      </c>
    </row>
    <row r="30" spans="1:3" ht="14.25">
      <c r="A30" s="9" t="s">
        <v>29</v>
      </c>
      <c r="B30" s="13" t="s">
        <v>20</v>
      </c>
      <c r="C30" s="14">
        <v>25.7</v>
      </c>
    </row>
    <row r="31" spans="1:3" ht="14.25">
      <c r="A31" s="9" t="s">
        <v>30</v>
      </c>
      <c r="B31" s="13" t="s">
        <v>22</v>
      </c>
      <c r="C31" s="14">
        <v>2.2</v>
      </c>
    </row>
    <row r="32" spans="1:3" ht="13.5" customHeight="1">
      <c r="A32" s="37" t="s">
        <v>31</v>
      </c>
      <c r="B32" s="38" t="s">
        <v>24</v>
      </c>
      <c r="C32" s="39">
        <v>5.1</v>
      </c>
    </row>
    <row r="33" spans="1:3" ht="14.25" hidden="1">
      <c r="A33" s="37"/>
      <c r="B33" s="38"/>
      <c r="C33" s="39"/>
    </row>
    <row r="34" spans="1:3" ht="38.25">
      <c r="A34" s="15">
        <v>3</v>
      </c>
      <c r="B34" s="7" t="s">
        <v>32</v>
      </c>
      <c r="C34" s="8">
        <f>C35+C36+C37+C38+C39+C40</f>
        <v>2112.346</v>
      </c>
    </row>
    <row r="35" spans="1:3" ht="14.25">
      <c r="A35" s="9" t="s">
        <v>33</v>
      </c>
      <c r="B35" s="10" t="s">
        <v>14</v>
      </c>
      <c r="C35" s="14">
        <v>723.643</v>
      </c>
    </row>
    <row r="36" spans="1:3" ht="14.25">
      <c r="A36" s="9" t="s">
        <v>34</v>
      </c>
      <c r="B36" s="13" t="s">
        <v>16</v>
      </c>
      <c r="C36" s="16">
        <f>430.061+292.33</f>
        <v>722.391</v>
      </c>
    </row>
    <row r="37" spans="1:3" ht="14.25">
      <c r="A37" s="9" t="s">
        <v>35</v>
      </c>
      <c r="B37" s="13" t="s">
        <v>18</v>
      </c>
      <c r="C37" s="14">
        <v>344.172</v>
      </c>
    </row>
    <row r="38" spans="1:3" ht="14.25">
      <c r="A38" s="9" t="s">
        <v>36</v>
      </c>
      <c r="B38" s="13" t="s">
        <v>20</v>
      </c>
      <c r="C38" s="14">
        <v>156.811</v>
      </c>
    </row>
    <row r="39" spans="1:3" ht="14.25">
      <c r="A39" s="9" t="s">
        <v>37</v>
      </c>
      <c r="B39" s="13" t="s">
        <v>22</v>
      </c>
      <c r="C39" s="14">
        <v>84.836</v>
      </c>
    </row>
    <row r="40" spans="1:3" ht="14.25">
      <c r="A40" s="9" t="s">
        <v>38</v>
      </c>
      <c r="B40" s="13" t="s">
        <v>24</v>
      </c>
      <c r="C40" s="14">
        <v>80.493</v>
      </c>
    </row>
    <row r="41" spans="1:3" s="18" customFormat="1" ht="15">
      <c r="A41" s="15" t="s">
        <v>39</v>
      </c>
      <c r="B41" s="17" t="s">
        <v>40</v>
      </c>
      <c r="C41" s="8">
        <f>C42+C43+C44</f>
        <v>1290</v>
      </c>
    </row>
    <row r="42" spans="1:3" ht="14.25">
      <c r="A42" s="9" t="s">
        <v>41</v>
      </c>
      <c r="B42" s="13" t="s">
        <v>18</v>
      </c>
      <c r="C42" s="14">
        <v>750</v>
      </c>
    </row>
    <row r="43" spans="1:3" ht="14.25">
      <c r="A43" s="9" t="s">
        <v>42</v>
      </c>
      <c r="B43" s="13" t="s">
        <v>22</v>
      </c>
      <c r="C43" s="14">
        <f>250+160</f>
        <v>410</v>
      </c>
    </row>
    <row r="44" spans="1:3" ht="14.25">
      <c r="A44" s="19" t="s">
        <v>43</v>
      </c>
      <c r="B44" s="13" t="s">
        <v>24</v>
      </c>
      <c r="C44" s="20">
        <f>100+30</f>
        <v>130</v>
      </c>
    </row>
    <row r="45" spans="1:3" ht="25.5">
      <c r="A45" s="15" t="s">
        <v>44</v>
      </c>
      <c r="B45" s="17" t="s">
        <v>45</v>
      </c>
      <c r="C45" s="8">
        <v>17441.1</v>
      </c>
    </row>
    <row r="46" spans="1:3" ht="14.25">
      <c r="A46" s="9" t="s">
        <v>46</v>
      </c>
      <c r="B46" s="13" t="s">
        <v>47</v>
      </c>
      <c r="C46" s="14">
        <v>4228.3</v>
      </c>
    </row>
    <row r="47" spans="1:3" ht="14.25">
      <c r="A47" s="9" t="s">
        <v>48</v>
      </c>
      <c r="B47" s="13" t="s">
        <v>49</v>
      </c>
      <c r="C47" s="14">
        <v>5217.9</v>
      </c>
    </row>
    <row r="48" spans="1:3" ht="14.25">
      <c r="A48" s="19" t="s">
        <v>50</v>
      </c>
      <c r="B48" s="13" t="s">
        <v>51</v>
      </c>
      <c r="C48" s="20">
        <v>679</v>
      </c>
    </row>
    <row r="49" spans="1:3" ht="14.25">
      <c r="A49" s="9" t="s">
        <v>52</v>
      </c>
      <c r="B49" s="13" t="s">
        <v>53</v>
      </c>
      <c r="C49" s="14">
        <v>4161.2</v>
      </c>
    </row>
    <row r="50" spans="1:3" ht="14.25">
      <c r="A50" s="19" t="s">
        <v>54</v>
      </c>
      <c r="B50" s="21" t="s">
        <v>55</v>
      </c>
      <c r="C50" s="20">
        <v>3154.7</v>
      </c>
    </row>
    <row r="51" spans="1:3" s="18" customFormat="1" ht="22.5">
      <c r="A51" s="22" t="s">
        <v>56</v>
      </c>
      <c r="B51" s="23" t="s">
        <v>57</v>
      </c>
      <c r="C51" s="24">
        <f>C52+C53+C54+C55+C56+C57</f>
        <v>6698.467999999999</v>
      </c>
    </row>
    <row r="52" spans="1:3" ht="14.25">
      <c r="A52" s="9" t="s">
        <v>58</v>
      </c>
      <c r="B52" s="13" t="s">
        <v>47</v>
      </c>
      <c r="C52" s="20">
        <v>2144.09</v>
      </c>
    </row>
    <row r="53" spans="1:3" ht="14.25">
      <c r="A53" s="9" t="s">
        <v>59</v>
      </c>
      <c r="B53" s="13" t="s">
        <v>49</v>
      </c>
      <c r="C53" s="25">
        <f>1035.75-226.22</f>
        <v>809.53</v>
      </c>
    </row>
    <row r="54" spans="1:3" ht="14.25">
      <c r="A54" s="19" t="s">
        <v>60</v>
      </c>
      <c r="B54" s="13" t="s">
        <v>51</v>
      </c>
      <c r="C54" s="25"/>
    </row>
    <row r="55" spans="1:3" ht="14.25">
      <c r="A55" s="9" t="s">
        <v>61</v>
      </c>
      <c r="B55" s="13" t="s">
        <v>18</v>
      </c>
      <c r="C55" s="25">
        <f>1261.07+2433.508</f>
        <v>3694.5779999999995</v>
      </c>
    </row>
    <row r="56" spans="1:3" ht="14.25">
      <c r="A56" s="9" t="s">
        <v>62</v>
      </c>
      <c r="B56" s="13" t="s">
        <v>22</v>
      </c>
      <c r="C56" s="25">
        <v>27.66</v>
      </c>
    </row>
    <row r="57" spans="1:3" ht="14.25">
      <c r="A57" s="9" t="s">
        <v>63</v>
      </c>
      <c r="B57" s="13" t="s">
        <v>24</v>
      </c>
      <c r="C57" s="25">
        <v>22.61</v>
      </c>
    </row>
    <row r="58" spans="1:3" s="18" customFormat="1" ht="15">
      <c r="A58" s="22" t="s">
        <v>64</v>
      </c>
      <c r="B58" s="26" t="s">
        <v>65</v>
      </c>
      <c r="C58" s="27">
        <f>C59</f>
        <v>161.5</v>
      </c>
    </row>
    <row r="59" spans="1:3" ht="14.25">
      <c r="A59" s="19" t="s">
        <v>66</v>
      </c>
      <c r="B59" s="13" t="s">
        <v>20</v>
      </c>
      <c r="C59" s="25">
        <v>161.5</v>
      </c>
    </row>
    <row r="60" spans="1:3" s="18" customFormat="1" ht="25.5">
      <c r="A60" s="22" t="s">
        <v>67</v>
      </c>
      <c r="B60" s="28" t="s">
        <v>68</v>
      </c>
      <c r="C60" s="27">
        <f>C61</f>
        <v>244.056</v>
      </c>
    </row>
    <row r="61" spans="1:3" ht="14.25">
      <c r="A61" s="19" t="s">
        <v>69</v>
      </c>
      <c r="B61" s="13" t="s">
        <v>51</v>
      </c>
      <c r="C61" s="25">
        <v>244.056</v>
      </c>
    </row>
    <row r="62" spans="1:3" ht="14.25">
      <c r="A62" s="22" t="s">
        <v>70</v>
      </c>
      <c r="B62" s="28" t="s">
        <v>71</v>
      </c>
      <c r="C62" s="27">
        <f>SUM(C63:C66)</f>
        <v>3510</v>
      </c>
    </row>
    <row r="63" spans="1:3" ht="14.25">
      <c r="A63" s="19" t="s">
        <v>72</v>
      </c>
      <c r="B63" s="13" t="s">
        <v>51</v>
      </c>
      <c r="C63" s="25">
        <v>2037</v>
      </c>
    </row>
    <row r="64" spans="1:3" ht="14.25">
      <c r="A64" s="19" t="s">
        <v>73</v>
      </c>
      <c r="B64" s="13" t="s">
        <v>22</v>
      </c>
      <c r="C64" s="25">
        <v>500</v>
      </c>
    </row>
    <row r="65" spans="1:3" ht="14.25">
      <c r="A65" s="19" t="s">
        <v>74</v>
      </c>
      <c r="B65" s="13" t="s">
        <v>49</v>
      </c>
      <c r="C65" s="25">
        <v>480</v>
      </c>
    </row>
    <row r="66" spans="1:3" ht="14.25">
      <c r="A66" s="19" t="s">
        <v>75</v>
      </c>
      <c r="B66" s="13" t="s">
        <v>20</v>
      </c>
      <c r="C66" s="25">
        <v>493</v>
      </c>
    </row>
    <row r="67" spans="1:3" ht="14.25">
      <c r="A67" s="33" t="s">
        <v>79</v>
      </c>
      <c r="B67" s="35" t="s">
        <v>80</v>
      </c>
      <c r="C67" s="36">
        <f>SUM(C68:C74)</f>
        <v>3118.8</v>
      </c>
    </row>
    <row r="68" spans="1:3" ht="14.25">
      <c r="A68" s="33" t="s">
        <v>81</v>
      </c>
      <c r="B68" s="10" t="s">
        <v>12</v>
      </c>
      <c r="C68" s="34">
        <v>179</v>
      </c>
    </row>
    <row r="69" spans="1:3" ht="14.25">
      <c r="A69" s="33" t="s">
        <v>82</v>
      </c>
      <c r="B69" s="10" t="s">
        <v>14</v>
      </c>
      <c r="C69" s="34">
        <v>1095.1</v>
      </c>
    </row>
    <row r="70" spans="1:3" ht="14.25">
      <c r="A70" s="33" t="s">
        <v>83</v>
      </c>
      <c r="B70" s="13" t="s">
        <v>16</v>
      </c>
      <c r="C70" s="34">
        <v>882.7</v>
      </c>
    </row>
    <row r="71" spans="1:3" ht="14.25">
      <c r="A71" s="33" t="s">
        <v>84</v>
      </c>
      <c r="B71" s="13" t="s">
        <v>18</v>
      </c>
      <c r="C71" s="34">
        <v>326.3</v>
      </c>
    </row>
    <row r="72" spans="1:3" ht="14.25">
      <c r="A72" s="33" t="s">
        <v>85</v>
      </c>
      <c r="B72" s="13" t="s">
        <v>20</v>
      </c>
      <c r="C72" s="34">
        <v>350.7</v>
      </c>
    </row>
    <row r="73" spans="1:3" ht="14.25">
      <c r="A73" s="33" t="s">
        <v>86</v>
      </c>
      <c r="B73" s="13" t="s">
        <v>22</v>
      </c>
      <c r="C73" s="34">
        <v>35</v>
      </c>
    </row>
    <row r="74" spans="1:3" ht="14.25">
      <c r="A74" s="33" t="s">
        <v>87</v>
      </c>
      <c r="B74" s="13" t="s">
        <v>24</v>
      </c>
      <c r="C74" s="34">
        <v>250</v>
      </c>
    </row>
    <row r="75" spans="1:3" ht="15" thickBot="1">
      <c r="A75" s="29"/>
      <c r="B75" s="30" t="s">
        <v>76</v>
      </c>
      <c r="C75" s="31">
        <f>C17+C25+C34+C41+C45+C51+C58+C60+C62+C67</f>
        <v>107161.26999999999</v>
      </c>
    </row>
    <row r="78" ht="14.25">
      <c r="B78" s="32" t="s">
        <v>77</v>
      </c>
    </row>
    <row r="79" ht="14.25">
      <c r="B79" s="32" t="s">
        <v>78</v>
      </c>
    </row>
  </sheetData>
  <sheetProtection/>
  <mergeCells count="7">
    <mergeCell ref="A32:A33"/>
    <mergeCell ref="B32:B33"/>
    <mergeCell ref="C32:C33"/>
    <mergeCell ref="A13:C14"/>
    <mergeCell ref="A25:A26"/>
    <mergeCell ref="B25:B26"/>
    <mergeCell ref="C25:C2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Pakestan</cp:lastModifiedBy>
  <cp:lastPrinted>2011-08-15T06:19:18Z</cp:lastPrinted>
  <dcterms:created xsi:type="dcterms:W3CDTF">2011-07-13T04:38:21Z</dcterms:created>
  <dcterms:modified xsi:type="dcterms:W3CDTF">2011-08-24T05:20:58Z</dcterms:modified>
  <cp:category/>
  <cp:version/>
  <cp:contentType/>
  <cp:contentStatus/>
</cp:coreProperties>
</file>