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<sst xmlns="http://schemas.openxmlformats.org/spreadsheetml/2006/main" count="164" uniqueCount="82">
  <si>
    <t>№</t>
  </si>
  <si>
    <t>Наименование мероприятия</t>
  </si>
  <si>
    <t>Всего</t>
  </si>
  <si>
    <t>Федеральный  бюджет</t>
  </si>
  <si>
    <t>Государственный  бюджет</t>
  </si>
  <si>
    <t>Бюджетные  ассигнования</t>
  </si>
  <si>
    <t>Бюджетные  кредиты</t>
  </si>
  <si>
    <t>Местные  бюджеты</t>
  </si>
  <si>
    <t>Внебюджетные  средства</t>
  </si>
  <si>
    <t>Инвестиционная  надбавка</t>
  </si>
  <si>
    <t>в том числе гос. гарантии</t>
  </si>
  <si>
    <t>Всего:</t>
  </si>
  <si>
    <t>2013 год</t>
  </si>
  <si>
    <t>2014 год</t>
  </si>
  <si>
    <t>2015 год</t>
  </si>
  <si>
    <t>Направление №1 «Развитие  системы  финансовой  поддержки  малого  и среднего предпринимательства».</t>
  </si>
  <si>
    <t>2.1.</t>
  </si>
  <si>
    <t>2.1.1.</t>
  </si>
  <si>
    <t>Субсидирование  части  затрат, понесённых субъектами  малого и среднего  предпринимательства,  осуществляющими  деятельность в сфере производства  продукции, по  уплате  процентов по  кредитам  и займам, полученным в кредитных  организациях, по лизинговым платежам в части  доходов  лизингодателя</t>
  </si>
  <si>
    <t>Создание  и развитие  системы  микрофинансирования</t>
  </si>
  <si>
    <t>Задача № 2. Создание  дополнительных  стимулов для  вовлечения незанятого  населения в  сферу  малого  бизнеса</t>
  </si>
  <si>
    <t>Предоставление  грантов начинающим  субъектам  малого  предпринимательства</t>
  </si>
  <si>
    <t xml:space="preserve">    Задача №3. Повышение  конкурентоспособности субъектов  малого  и среднего  предпринимательства, оказание  им   содействия  в продвижении  производимых  ими  товаров (работ и услуг) на  рынок</t>
  </si>
  <si>
    <t>Субсидирование  части затрат субъектов  малого  и среднего  предпринимательства, связанных  с участием в выставочно-ярмарочных  мероприятиях, на проведение презентации республиканской промышленной  продукции субъектов  малого  и среднего  предпринимательства на территории Российской  Федерации, в том  числе в Республике Саха (Якутия)</t>
  </si>
  <si>
    <t>3.</t>
  </si>
  <si>
    <t>3.1.</t>
  </si>
  <si>
    <t xml:space="preserve">Задача №1.  Создание  и развитие инфраструктуры поддержки  субъектов  малого и среднего предпринимательства </t>
  </si>
  <si>
    <t>Строительство бизнес-инкубатора  в г.Алдане</t>
  </si>
  <si>
    <t>3.1.1.</t>
  </si>
  <si>
    <t>4.</t>
  </si>
  <si>
    <t>Направление№3. «Реализация  приоритетных направлений развития  малого  и среднего  предпринимательства»</t>
  </si>
  <si>
    <t>4.1.</t>
  </si>
  <si>
    <t>4.1.1.</t>
  </si>
  <si>
    <t>4.1.2.</t>
  </si>
  <si>
    <t>Субсидирование  части  затрат,  понесённых  субъектами  малого  и среднего  предпринимательства, занятыми  в сфере производства  продукции, на  профессиональную подготовку, переподготовку, повышение  квалификации и стажировку  производственного  персонала</t>
  </si>
  <si>
    <t>Субсидирование  части затрат, понесённых субъектами  малого  и среднего  предпринимательства на  модернизацию (приобретение  и  обновление) производственного  оборудования</t>
  </si>
  <si>
    <t>Субсидирование части  транспортных расходов, понесённых субъектами  малого  и среднего  предпринимательства по  доставке  производственного  оборудования</t>
  </si>
  <si>
    <t>Субсидирование субъектам  малого и среднего предпринимательства затрат, понесённых на  приобретение  рабочего инструментария  и расходных  материалов  по  производству  одного или нескольких  видов  продукции народно-художественного промысла и декоративно-прикладного искусства (в соответствии с Общероссийским  классификатором продукции)</t>
  </si>
  <si>
    <t>2016 год</t>
  </si>
  <si>
    <t>Субсидирование  части  затрат,  понесённых  субъектами  малого  и среднего  предпринимательства на  профессиональную подготовку, переподготовку, повышение  квалификации и стажировку  работников, занятых  в сфере оказания  бытового  обслуживания</t>
  </si>
  <si>
    <t>Проведение  декады  бытового  обслуживания</t>
  </si>
  <si>
    <t>Субсидирование части затрат на  арендную  плату за  имущество, понесённых  субъектами  малого  и среднего предпринимательства, оказывающие  услуги по  уходу и присмотру за  детьми дошкольного  возраста</t>
  </si>
  <si>
    <t>Субсидирование части затрат, понесённых  субъектами  малого  и среднего  предпринимательства, на организацию  групп  дневного времяпрепровождения детей дошкольного возраста и иных подобных им  видов  деятельности по уходу и присмотру за  детьми</t>
  </si>
  <si>
    <t>Грант на усовершенствование действующих  туристских  маршрутов внутреннего  и въездного  туризма (для действующих более  года)</t>
  </si>
  <si>
    <t>Направление №4.  «Создание благоприятной административной  среды»</t>
  </si>
  <si>
    <t>Проведение  семинаров  по  повышению  квалификации  работников, занятых  в малом бизнесе (образовательные услуги)</t>
  </si>
  <si>
    <t>Проведение   Дня предпринимателя</t>
  </si>
  <si>
    <t>Задача №1.  Упрощение  доступа  субъектов  малого и среднего предпринимательства  к  финансовой  поддержке, в рамках  муниципальной  программы</t>
  </si>
  <si>
    <t>Предоставление услуг для начинающих предпринимателей, направленных на  успешное  становление и развитие  субъектов  предпринимательства (информационных, методических, консультационных)</t>
  </si>
  <si>
    <t>4.2.</t>
  </si>
  <si>
    <t>4.2.1.</t>
  </si>
  <si>
    <t>Задача №1. Поддержка  и развитие приоритетных видов  деятельности; оказание  содействия  субъектам  малого и среднего предпринимательтва в получении профессиональных знаний  и навыков.</t>
  </si>
  <si>
    <t>Субсидирование  части затрат, понесённых  субъектами малого  и среднего  предпринимательства, занятыми в сфере  производства продукции,  на  арендную  плату за  имущество, используемое в производственном  процессе</t>
  </si>
  <si>
    <t>Мероприятия, направленные на  развитие  малого  и среднего предпринимательства (круглые столы, совещания, мастер-классы  и др.)</t>
  </si>
  <si>
    <t>Задача №1. Снижение  административных  барьеров</t>
  </si>
  <si>
    <t>Задача №2. Укрепление  социального  статуса, повышение  престижа субъектов  малого  и среднего  предпринимательства</t>
  </si>
  <si>
    <t>Задача №2.  Содействие  развитию  индустрии  туризма.</t>
  </si>
  <si>
    <t>Предоставление информации по  вопросам  организации и осуществления  предпринимательской деятельности, а  также  мерам  государственной и муниципальной  поддержки через  созданный  в сети  интернет официальный сайт   администрации МО «Алданский район»  и информационно-аналитическую  газету  «Муниципальный  вестник Алданского  района» и др. СМИ</t>
  </si>
  <si>
    <r>
      <t>Направление №2. «</t>
    </r>
    <r>
      <rPr>
        <b/>
        <i/>
        <sz val="10"/>
        <color indexed="8"/>
        <rFont val="Times New Roman"/>
        <family val="1"/>
      </rPr>
      <t>Развитие  инфраструктуры поддержки  малого  и среднего  предпринимательства»</t>
    </r>
  </si>
  <si>
    <t xml:space="preserve">Приложение 1 
к муниципальной программе 
«Развитие  предпринимательства и туризма 
 в МО «Алданский район» на 2013-2016 годы»
</t>
  </si>
  <si>
    <t xml:space="preserve">Система программных мероприятий муниципальной программы «Развитие предпринимательства и туризма  
в  МО «Алданский район» на 2013-2016 годы»
</t>
  </si>
  <si>
    <t>1.</t>
  </si>
  <si>
    <t>1.1.</t>
  </si>
  <si>
    <t>1.1.1.</t>
  </si>
  <si>
    <t>1.1.2.</t>
  </si>
  <si>
    <t>1.2.</t>
  </si>
  <si>
    <t>1.2.1.</t>
  </si>
  <si>
    <t>1.3.</t>
  </si>
  <si>
    <t>1.3.1.</t>
  </si>
  <si>
    <t>2.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</si>
  <si>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</si>
  <si>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</si>
  <si>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</si>
  <si>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</si>
  <si>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</si>
  <si>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</si>
  <si>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</si>
  <si>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</si>
  <si>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3.2.</t>
  </si>
  <si>
    <t>3.2.1.</t>
  </si>
  <si>
    <t>4.2.2.</t>
  </si>
  <si>
    <t>4.2.3.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</si>
</sst>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68" fontId="2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7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9.75390625" style="0" customWidth="1"/>
    <col min="2" max="2" width="48.125" style="0" customWidth="1"/>
    <col min="3" max="3" width="12.25390625" style="0" customWidth="1"/>
    <col min="4" max="4" width="14.375" style="0" customWidth="1"/>
    <col min="5" max="5" width="10.875" style="0" customWidth="1"/>
    <col min="6" max="6" width="12.375" style="27" customWidth="1"/>
    <col min="7" max="7" width="13.00390625" style="0" customWidth="1"/>
    <col min="8" max="8" width="11.00390625" style="0" customWidth="1"/>
    <col min="9" max="9" width="9.875" style="0" customWidth="1"/>
    <col min="10" max="10" width="10.00390625" style="0" customWidth="1"/>
    <col min="11" max="11" width="14.625" style="0" customWidth="1"/>
  </cols>
  <sheetData>
    <row r="1" spans="1:11" ht="3.75" customHeight="1">
      <c r="A1" s="6"/>
      <c r="B1" s="6"/>
      <c r="C1" s="6"/>
      <c r="D1" s="6"/>
      <c r="E1" s="6"/>
      <c r="F1" s="28"/>
      <c r="G1" s="6"/>
      <c r="H1" s="6"/>
      <c r="I1" s="6"/>
      <c r="J1" s="6"/>
      <c r="K1" s="6"/>
    </row>
    <row r="2" spans="1:14" ht="12.75" customHeight="1">
      <c r="A2" s="6"/>
      <c r="B2" s="6"/>
      <c r="C2" s="6"/>
      <c r="D2" s="6"/>
      <c r="E2" s="6"/>
      <c r="F2" s="28"/>
      <c r="G2" s="6"/>
      <c r="H2" s="58" t="s">
        <v>59</v>
      </c>
      <c r="I2" s="58"/>
      <c r="J2" s="58"/>
      <c r="K2" s="58"/>
      <c r="L2" s="5"/>
      <c r="M2" s="5"/>
      <c r="N2" s="5"/>
    </row>
    <row r="3" spans="1:14" ht="12.75">
      <c r="A3" s="6"/>
      <c r="B3" s="6"/>
      <c r="C3" s="6"/>
      <c r="D3" s="6"/>
      <c r="E3" s="6"/>
      <c r="F3" s="28"/>
      <c r="G3" s="6"/>
      <c r="H3" s="58"/>
      <c r="I3" s="58"/>
      <c r="J3" s="58"/>
      <c r="K3" s="58"/>
      <c r="L3" s="5"/>
      <c r="M3" s="5"/>
      <c r="N3" s="5"/>
    </row>
    <row r="4" spans="1:14" ht="36.75" customHeight="1">
      <c r="A4" s="6"/>
      <c r="B4" s="6"/>
      <c r="C4" s="6"/>
      <c r="D4" s="6"/>
      <c r="E4" s="6"/>
      <c r="F4" s="28"/>
      <c r="G4" s="6"/>
      <c r="H4" s="58"/>
      <c r="I4" s="58"/>
      <c r="J4" s="58"/>
      <c r="K4" s="58"/>
      <c r="L4" s="5"/>
      <c r="M4" s="5"/>
      <c r="N4" s="5"/>
    </row>
    <row r="5" spans="1:11" ht="7.5" customHeight="1" thickBot="1">
      <c r="A5" s="6"/>
      <c r="B5" s="6"/>
      <c r="C5" s="6"/>
      <c r="D5" s="6"/>
      <c r="E5" s="6"/>
      <c r="F5" s="28"/>
      <c r="G5" s="6"/>
      <c r="H5" s="6"/>
      <c r="I5" s="6"/>
      <c r="J5" s="6"/>
      <c r="K5" s="6"/>
    </row>
    <row r="6" spans="1:11" ht="12.75" customHeight="1">
      <c r="A6" s="6"/>
      <c r="B6" s="61" t="s">
        <v>60</v>
      </c>
      <c r="C6" s="62"/>
      <c r="D6" s="62"/>
      <c r="E6" s="62"/>
      <c r="F6" s="62"/>
      <c r="G6" s="62"/>
      <c r="H6" s="62"/>
      <c r="I6" s="62"/>
      <c r="J6" s="63"/>
      <c r="K6" s="7"/>
    </row>
    <row r="7" spans="1:11" ht="31.5" customHeight="1" thickBot="1">
      <c r="A7" s="8"/>
      <c r="B7" s="64"/>
      <c r="C7" s="65"/>
      <c r="D7" s="65"/>
      <c r="E7" s="65"/>
      <c r="F7" s="65"/>
      <c r="G7" s="65"/>
      <c r="H7" s="65"/>
      <c r="I7" s="65"/>
      <c r="J7" s="66"/>
      <c r="K7" s="7"/>
    </row>
    <row r="8" spans="1:11" ht="12.75">
      <c r="A8" s="8"/>
      <c r="B8" s="8"/>
      <c r="C8" s="8"/>
      <c r="D8" s="8"/>
      <c r="E8" s="8"/>
      <c r="F8" s="29"/>
      <c r="G8" s="8"/>
      <c r="H8" s="8"/>
      <c r="I8" s="8"/>
      <c r="J8" s="8"/>
      <c r="K8" s="8"/>
    </row>
    <row r="9" spans="1:11" ht="12.75">
      <c r="A9" s="59" t="s">
        <v>0</v>
      </c>
      <c r="B9" s="60" t="s">
        <v>1</v>
      </c>
      <c r="C9" s="60" t="s">
        <v>2</v>
      </c>
      <c r="D9" s="60" t="s">
        <v>3</v>
      </c>
      <c r="E9" s="60" t="s">
        <v>4</v>
      </c>
      <c r="F9" s="60"/>
      <c r="G9" s="60"/>
      <c r="H9" s="60" t="s">
        <v>7</v>
      </c>
      <c r="I9" s="60" t="s">
        <v>8</v>
      </c>
      <c r="J9" s="60"/>
      <c r="K9" s="60" t="s">
        <v>9</v>
      </c>
    </row>
    <row r="10" spans="1:94" ht="38.25">
      <c r="A10" s="59"/>
      <c r="B10" s="60"/>
      <c r="C10" s="60"/>
      <c r="D10" s="60"/>
      <c r="E10" s="9" t="s">
        <v>2</v>
      </c>
      <c r="F10" s="30" t="s">
        <v>5</v>
      </c>
      <c r="G10" s="9" t="s">
        <v>6</v>
      </c>
      <c r="H10" s="60"/>
      <c r="I10" s="9" t="s">
        <v>2</v>
      </c>
      <c r="J10" s="9" t="s">
        <v>10</v>
      </c>
      <c r="K10" s="60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3.5">
      <c r="A11" s="1"/>
      <c r="B11" s="10" t="s">
        <v>11</v>
      </c>
      <c r="C11" s="11">
        <f>C16+C40+C47+C100</f>
        <v>59430</v>
      </c>
      <c r="D11" s="11">
        <f>D16+D40+D47+D100</f>
        <v>20000</v>
      </c>
      <c r="E11" s="12">
        <f>E16+E40+E47+E100</f>
        <v>22000</v>
      </c>
      <c r="F11" s="31">
        <f>F16+F40+F47+F100</f>
        <v>22000</v>
      </c>
      <c r="G11" s="12">
        <v>0</v>
      </c>
      <c r="H11" s="13">
        <f>H16+H40+H47+H100</f>
        <v>17430</v>
      </c>
      <c r="I11" s="12">
        <v>0</v>
      </c>
      <c r="J11" s="12">
        <v>0</v>
      </c>
      <c r="K11" s="12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12" ht="12.75">
      <c r="A12" s="1"/>
      <c r="B12" s="14" t="s">
        <v>12</v>
      </c>
      <c r="C12" s="11">
        <f>D12+E12+H12</f>
        <v>32430</v>
      </c>
      <c r="D12" s="11">
        <v>20000</v>
      </c>
      <c r="E12" s="12">
        <v>8500</v>
      </c>
      <c r="F12" s="31">
        <v>8500</v>
      </c>
      <c r="G12" s="12">
        <v>0</v>
      </c>
      <c r="H12" s="13">
        <v>3930</v>
      </c>
      <c r="I12" s="12">
        <v>0</v>
      </c>
      <c r="J12" s="12">
        <v>0</v>
      </c>
      <c r="K12" s="12">
        <v>0</v>
      </c>
      <c r="L12" s="4"/>
    </row>
    <row r="13" spans="1:12" ht="12.75">
      <c r="A13" s="1"/>
      <c r="B13" s="14" t="s">
        <v>13</v>
      </c>
      <c r="C13" s="12">
        <f>E13+H13</f>
        <v>8000</v>
      </c>
      <c r="D13" s="11">
        <v>0</v>
      </c>
      <c r="E13" s="12">
        <v>4000</v>
      </c>
      <c r="F13" s="31">
        <v>4000</v>
      </c>
      <c r="G13" s="12">
        <v>0</v>
      </c>
      <c r="H13" s="13">
        <v>4000</v>
      </c>
      <c r="I13" s="12">
        <v>0</v>
      </c>
      <c r="J13" s="12">
        <v>0</v>
      </c>
      <c r="K13" s="12">
        <v>0</v>
      </c>
      <c r="L13" s="4"/>
    </row>
    <row r="14" spans="1:12" ht="12.75">
      <c r="A14" s="1"/>
      <c r="B14" s="14" t="s">
        <v>14</v>
      </c>
      <c r="C14" s="12">
        <f>E14+H14</f>
        <v>9000</v>
      </c>
      <c r="D14" s="11">
        <v>0</v>
      </c>
      <c r="E14" s="12">
        <v>4500</v>
      </c>
      <c r="F14" s="31">
        <v>4500</v>
      </c>
      <c r="G14" s="12">
        <v>0</v>
      </c>
      <c r="H14" s="13">
        <v>4500</v>
      </c>
      <c r="I14" s="12">
        <v>0</v>
      </c>
      <c r="J14" s="12">
        <v>0</v>
      </c>
      <c r="K14" s="12">
        <v>0</v>
      </c>
      <c r="L14" s="4"/>
    </row>
    <row r="15" spans="1:12" ht="12.75">
      <c r="A15" s="1"/>
      <c r="B15" s="14" t="s">
        <v>38</v>
      </c>
      <c r="C15" s="12">
        <f>E15+H15</f>
        <v>10000</v>
      </c>
      <c r="D15" s="11">
        <v>0</v>
      </c>
      <c r="E15" s="12">
        <v>5000</v>
      </c>
      <c r="F15" s="31">
        <v>5000</v>
      </c>
      <c r="G15" s="12">
        <v>0</v>
      </c>
      <c r="H15" s="13">
        <v>5000</v>
      </c>
      <c r="I15" s="12">
        <v>0</v>
      </c>
      <c r="J15" s="12">
        <v>0</v>
      </c>
      <c r="K15" s="12">
        <v>0</v>
      </c>
      <c r="L15" s="4"/>
    </row>
    <row r="16" spans="1:11" s="27" customFormat="1" ht="54" customHeight="1">
      <c r="A16" s="23" t="s">
        <v>61</v>
      </c>
      <c r="B16" s="24" t="s">
        <v>15</v>
      </c>
      <c r="C16" s="25">
        <f>C17+C28+C34</f>
        <v>18290</v>
      </c>
      <c r="D16" s="26">
        <v>0</v>
      </c>
      <c r="E16" s="25">
        <f>E17+E28+E34</f>
        <v>9145</v>
      </c>
      <c r="F16" s="25">
        <f>F17+F28+F34</f>
        <v>9145</v>
      </c>
      <c r="G16" s="26">
        <v>0</v>
      </c>
      <c r="H16" s="25">
        <f>H17+H28+H34</f>
        <v>9145</v>
      </c>
      <c r="I16" s="26">
        <v>0</v>
      </c>
      <c r="J16" s="26">
        <v>0</v>
      </c>
      <c r="K16" s="26">
        <v>0</v>
      </c>
    </row>
    <row r="17" spans="1:11" s="27" customFormat="1" ht="68.25" customHeight="1">
      <c r="A17" s="23" t="s">
        <v>62</v>
      </c>
      <c r="B17" s="56" t="s">
        <v>47</v>
      </c>
      <c r="C17" s="32">
        <f>C18+C23</f>
        <v>16320</v>
      </c>
      <c r="D17" s="31">
        <v>0</v>
      </c>
      <c r="E17" s="32">
        <f>E18+E23</f>
        <v>8160</v>
      </c>
      <c r="F17" s="32">
        <f>F18+F23</f>
        <v>8160</v>
      </c>
      <c r="G17" s="31">
        <v>0</v>
      </c>
      <c r="H17" s="32">
        <f>H18+H23</f>
        <v>8160</v>
      </c>
      <c r="I17" s="31">
        <v>0</v>
      </c>
      <c r="J17" s="31">
        <v>0</v>
      </c>
      <c r="K17" s="31">
        <v>0</v>
      </c>
    </row>
    <row r="18" spans="1:11" ht="123" customHeight="1">
      <c r="A18" s="1" t="s">
        <v>63</v>
      </c>
      <c r="B18" s="15" t="s">
        <v>18</v>
      </c>
      <c r="C18" s="16">
        <f>C19+C20+C21+C22</f>
        <v>320</v>
      </c>
      <c r="D18" s="16">
        <v>0</v>
      </c>
      <c r="E18" s="16">
        <f>E19+E20+E21+E22</f>
        <v>160</v>
      </c>
      <c r="F18" s="33">
        <f>F19+F20+F21+F22</f>
        <v>160</v>
      </c>
      <c r="G18" s="16">
        <v>0</v>
      </c>
      <c r="H18" s="16">
        <f>H19+H20+H21+H22</f>
        <v>160</v>
      </c>
      <c r="I18" s="16">
        <v>0</v>
      </c>
      <c r="J18" s="16">
        <v>0</v>
      </c>
      <c r="K18" s="16">
        <v>0</v>
      </c>
    </row>
    <row r="19" spans="1:11" ht="12.75">
      <c r="A19" s="1"/>
      <c r="B19" s="1" t="s">
        <v>12</v>
      </c>
      <c r="C19" s="1">
        <f aca="true" t="shared" si="0" ref="C19:C39">E19+H19</f>
        <v>60</v>
      </c>
      <c r="D19" s="16">
        <v>0</v>
      </c>
      <c r="E19" s="1">
        <v>30</v>
      </c>
      <c r="F19" s="23">
        <v>30</v>
      </c>
      <c r="G19" s="16">
        <v>0</v>
      </c>
      <c r="H19" s="1">
        <v>30</v>
      </c>
      <c r="I19" s="16">
        <v>0</v>
      </c>
      <c r="J19" s="16">
        <v>0</v>
      </c>
      <c r="K19" s="16">
        <v>0</v>
      </c>
    </row>
    <row r="20" spans="1:11" ht="12.75">
      <c r="A20" s="2"/>
      <c r="B20" s="1" t="s">
        <v>13</v>
      </c>
      <c r="C20" s="1">
        <f t="shared" si="0"/>
        <v>100</v>
      </c>
      <c r="D20" s="16">
        <v>0</v>
      </c>
      <c r="E20" s="1">
        <v>50</v>
      </c>
      <c r="F20" s="23">
        <v>50</v>
      </c>
      <c r="G20" s="16">
        <v>0</v>
      </c>
      <c r="H20" s="1">
        <v>50</v>
      </c>
      <c r="I20" s="16">
        <v>0</v>
      </c>
      <c r="J20" s="16">
        <v>0</v>
      </c>
      <c r="K20" s="16">
        <v>0</v>
      </c>
    </row>
    <row r="21" spans="1:11" ht="12.75">
      <c r="A21" s="1"/>
      <c r="B21" s="1" t="s">
        <v>14</v>
      </c>
      <c r="C21" s="1">
        <f t="shared" si="0"/>
        <v>80</v>
      </c>
      <c r="D21" s="16">
        <v>0</v>
      </c>
      <c r="E21" s="1">
        <v>40</v>
      </c>
      <c r="F21" s="23">
        <v>40</v>
      </c>
      <c r="G21" s="16">
        <v>0</v>
      </c>
      <c r="H21" s="1">
        <v>40</v>
      </c>
      <c r="I21" s="16">
        <v>0</v>
      </c>
      <c r="J21" s="16">
        <v>0</v>
      </c>
      <c r="K21" s="16">
        <v>0</v>
      </c>
    </row>
    <row r="22" spans="1:11" ht="12.75">
      <c r="A22" s="1"/>
      <c r="B22" s="1" t="s">
        <v>38</v>
      </c>
      <c r="C22" s="1">
        <f t="shared" si="0"/>
        <v>80</v>
      </c>
      <c r="D22" s="16">
        <v>0</v>
      </c>
      <c r="E22" s="1">
        <v>40</v>
      </c>
      <c r="F22" s="23">
        <v>40</v>
      </c>
      <c r="G22" s="16">
        <v>0</v>
      </c>
      <c r="H22" s="1">
        <v>40</v>
      </c>
      <c r="I22" s="16">
        <v>0</v>
      </c>
      <c r="J22" s="16">
        <v>0</v>
      </c>
      <c r="K22" s="16">
        <v>0</v>
      </c>
    </row>
    <row r="23" spans="1:11" ht="34.5" customHeight="1">
      <c r="A23" s="1" t="s">
        <v>64</v>
      </c>
      <c r="B23" s="15" t="s">
        <v>19</v>
      </c>
      <c r="C23" s="17">
        <f>C24+C25+C26+C27</f>
        <v>16000</v>
      </c>
      <c r="D23" s="16">
        <v>0</v>
      </c>
      <c r="E23" s="17">
        <f>E24+E25+E26+E27</f>
        <v>8000</v>
      </c>
      <c r="F23" s="34">
        <f>F24+F25+F26+F27</f>
        <v>8000</v>
      </c>
      <c r="G23" s="16">
        <v>0</v>
      </c>
      <c r="H23" s="17">
        <f>H24+H25+H26+H27</f>
        <v>8000</v>
      </c>
      <c r="I23" s="16">
        <v>0</v>
      </c>
      <c r="J23" s="16">
        <v>0</v>
      </c>
      <c r="K23" s="16">
        <v>0</v>
      </c>
    </row>
    <row r="24" spans="1:11" ht="12.75">
      <c r="A24" s="1"/>
      <c r="B24" s="1" t="s">
        <v>12</v>
      </c>
      <c r="C24" s="17">
        <f t="shared" si="0"/>
        <v>4000</v>
      </c>
      <c r="D24" s="16">
        <v>0</v>
      </c>
      <c r="E24" s="17">
        <v>2000</v>
      </c>
      <c r="F24" s="34">
        <v>2000</v>
      </c>
      <c r="G24" s="16">
        <v>0</v>
      </c>
      <c r="H24" s="17">
        <v>2000</v>
      </c>
      <c r="I24" s="16">
        <v>0</v>
      </c>
      <c r="J24" s="16">
        <v>0</v>
      </c>
      <c r="K24" s="16">
        <v>0</v>
      </c>
    </row>
    <row r="25" spans="1:11" ht="12.75">
      <c r="A25" s="1"/>
      <c r="B25" s="1" t="s">
        <v>13</v>
      </c>
      <c r="C25" s="17">
        <f t="shared" si="0"/>
        <v>4000</v>
      </c>
      <c r="D25" s="16">
        <v>0</v>
      </c>
      <c r="E25" s="17">
        <v>2000</v>
      </c>
      <c r="F25" s="34">
        <v>2000</v>
      </c>
      <c r="G25" s="16">
        <v>0</v>
      </c>
      <c r="H25" s="17">
        <v>2000</v>
      </c>
      <c r="I25" s="16">
        <v>0</v>
      </c>
      <c r="J25" s="16">
        <v>0</v>
      </c>
      <c r="K25" s="16">
        <v>0</v>
      </c>
    </row>
    <row r="26" spans="1:11" ht="12.75">
      <c r="A26" s="1"/>
      <c r="B26" s="1" t="s">
        <v>14</v>
      </c>
      <c r="C26" s="17">
        <f t="shared" si="0"/>
        <v>4000</v>
      </c>
      <c r="D26" s="16">
        <v>0</v>
      </c>
      <c r="E26" s="17">
        <v>2000</v>
      </c>
      <c r="F26" s="34">
        <v>2000</v>
      </c>
      <c r="G26" s="16">
        <v>0</v>
      </c>
      <c r="H26" s="17">
        <v>2000</v>
      </c>
      <c r="I26" s="16">
        <v>0</v>
      </c>
      <c r="J26" s="16">
        <v>0</v>
      </c>
      <c r="K26" s="16">
        <v>0</v>
      </c>
    </row>
    <row r="27" spans="1:11" ht="12.75">
      <c r="A27" s="1"/>
      <c r="B27" s="1" t="s">
        <v>38</v>
      </c>
      <c r="C27" s="17">
        <f t="shared" si="0"/>
        <v>4000</v>
      </c>
      <c r="D27" s="16">
        <v>0</v>
      </c>
      <c r="E27" s="17">
        <v>2000</v>
      </c>
      <c r="F27" s="34">
        <v>2000</v>
      </c>
      <c r="G27" s="16">
        <v>0</v>
      </c>
      <c r="H27" s="17">
        <v>2000</v>
      </c>
      <c r="I27" s="16">
        <v>0</v>
      </c>
      <c r="J27" s="16">
        <v>0</v>
      </c>
      <c r="K27" s="16">
        <v>0</v>
      </c>
    </row>
    <row r="28" spans="1:11" s="27" customFormat="1" ht="66" customHeight="1">
      <c r="A28" s="23" t="s">
        <v>65</v>
      </c>
      <c r="B28" s="57" t="s">
        <v>20</v>
      </c>
      <c r="C28" s="31">
        <f>C29</f>
        <v>1850</v>
      </c>
      <c r="D28" s="31">
        <v>0</v>
      </c>
      <c r="E28" s="35">
        <f>E29</f>
        <v>925</v>
      </c>
      <c r="F28" s="35">
        <f>F29</f>
        <v>925</v>
      </c>
      <c r="G28" s="31">
        <v>0</v>
      </c>
      <c r="H28" s="35">
        <f>H29</f>
        <v>925</v>
      </c>
      <c r="I28" s="31">
        <v>0</v>
      </c>
      <c r="J28" s="31">
        <v>0</v>
      </c>
      <c r="K28" s="31">
        <v>0</v>
      </c>
    </row>
    <row r="29" spans="1:11" ht="46.5" customHeight="1">
      <c r="A29" s="1" t="s">
        <v>66</v>
      </c>
      <c r="B29" s="15" t="s">
        <v>21</v>
      </c>
      <c r="C29" s="16">
        <f>C30+C31+C32+C33</f>
        <v>1850</v>
      </c>
      <c r="D29" s="16">
        <v>0</v>
      </c>
      <c r="E29" s="1">
        <f>E30+E31+E32+E33</f>
        <v>925</v>
      </c>
      <c r="F29" s="23">
        <f>F30+F31+F32+F33</f>
        <v>925</v>
      </c>
      <c r="G29" s="16">
        <v>0</v>
      </c>
      <c r="H29" s="1">
        <f>H30+H31+H32+H33</f>
        <v>925</v>
      </c>
      <c r="I29" s="16">
        <v>0</v>
      </c>
      <c r="J29" s="16">
        <v>0</v>
      </c>
      <c r="K29" s="16">
        <v>0</v>
      </c>
    </row>
    <row r="30" spans="1:11" ht="12.75">
      <c r="A30" s="1"/>
      <c r="B30" s="1" t="s">
        <v>12</v>
      </c>
      <c r="C30" s="1">
        <f t="shared" si="0"/>
        <v>300</v>
      </c>
      <c r="D30" s="16">
        <v>0</v>
      </c>
      <c r="E30" s="1">
        <v>150</v>
      </c>
      <c r="F30" s="23">
        <v>150</v>
      </c>
      <c r="G30" s="16">
        <v>0</v>
      </c>
      <c r="H30" s="1">
        <v>150</v>
      </c>
      <c r="I30" s="16">
        <v>0</v>
      </c>
      <c r="J30" s="16">
        <v>0</v>
      </c>
      <c r="K30" s="16">
        <v>0</v>
      </c>
    </row>
    <row r="31" spans="1:11" ht="12.75">
      <c r="A31" s="1"/>
      <c r="B31" s="1" t="s">
        <v>13</v>
      </c>
      <c r="C31" s="1">
        <f t="shared" si="0"/>
        <v>370</v>
      </c>
      <c r="D31" s="16">
        <v>0</v>
      </c>
      <c r="E31" s="1">
        <v>185</v>
      </c>
      <c r="F31" s="23">
        <v>185</v>
      </c>
      <c r="G31" s="16">
        <v>0</v>
      </c>
      <c r="H31" s="1">
        <v>185</v>
      </c>
      <c r="I31" s="16">
        <v>0</v>
      </c>
      <c r="J31" s="16">
        <v>0</v>
      </c>
      <c r="K31" s="16">
        <v>0</v>
      </c>
    </row>
    <row r="32" spans="1:11" ht="12.75">
      <c r="A32" s="1"/>
      <c r="B32" s="1" t="s">
        <v>14</v>
      </c>
      <c r="C32" s="1">
        <f t="shared" si="0"/>
        <v>530</v>
      </c>
      <c r="D32" s="16">
        <v>0</v>
      </c>
      <c r="E32" s="1">
        <v>265</v>
      </c>
      <c r="F32" s="23">
        <v>265</v>
      </c>
      <c r="G32" s="16">
        <v>0</v>
      </c>
      <c r="H32" s="1">
        <v>265</v>
      </c>
      <c r="I32" s="16">
        <v>0</v>
      </c>
      <c r="J32" s="16">
        <v>0</v>
      </c>
      <c r="K32" s="16">
        <v>0</v>
      </c>
    </row>
    <row r="33" spans="1:11" ht="12.75">
      <c r="A33" s="1"/>
      <c r="B33" s="1" t="s">
        <v>38</v>
      </c>
      <c r="C33" s="1">
        <f t="shared" si="0"/>
        <v>650</v>
      </c>
      <c r="D33" s="16">
        <v>0</v>
      </c>
      <c r="E33" s="1">
        <v>325</v>
      </c>
      <c r="F33" s="23">
        <v>325</v>
      </c>
      <c r="G33" s="16">
        <v>0</v>
      </c>
      <c r="H33" s="1">
        <v>325</v>
      </c>
      <c r="I33" s="16">
        <v>0</v>
      </c>
      <c r="J33" s="16">
        <v>0</v>
      </c>
      <c r="K33" s="16">
        <v>0</v>
      </c>
    </row>
    <row r="34" spans="1:11" s="27" customFormat="1" ht="114.75" customHeight="1">
      <c r="A34" s="23" t="s">
        <v>67</v>
      </c>
      <c r="B34" s="55" t="s">
        <v>22</v>
      </c>
      <c r="C34" s="35">
        <f>E34+H34</f>
        <v>120</v>
      </c>
      <c r="D34" s="31">
        <v>0</v>
      </c>
      <c r="E34" s="35">
        <f>E35</f>
        <v>60</v>
      </c>
      <c r="F34" s="35">
        <f>F35</f>
        <v>60</v>
      </c>
      <c r="G34" s="31">
        <v>0</v>
      </c>
      <c r="H34" s="35">
        <f>H35</f>
        <v>60</v>
      </c>
      <c r="I34" s="31">
        <v>0</v>
      </c>
      <c r="J34" s="31">
        <v>0</v>
      </c>
      <c r="K34" s="31">
        <v>0</v>
      </c>
    </row>
    <row r="35" spans="1:11" ht="143.25" customHeight="1">
      <c r="A35" s="1" t="s">
        <v>68</v>
      </c>
      <c r="B35" s="15" t="s">
        <v>23</v>
      </c>
      <c r="C35" s="1">
        <f>C36+C37+C38+C39</f>
        <v>120</v>
      </c>
      <c r="D35" s="16">
        <v>0</v>
      </c>
      <c r="E35" s="1">
        <f>E36+E37+E38+E39</f>
        <v>60</v>
      </c>
      <c r="F35" s="23">
        <f>F36+F37+F38+F39</f>
        <v>60</v>
      </c>
      <c r="G35" s="16">
        <v>0</v>
      </c>
      <c r="H35" s="1">
        <f>H36+H37+H38+H39</f>
        <v>60</v>
      </c>
      <c r="I35" s="16">
        <v>0</v>
      </c>
      <c r="J35" s="16">
        <v>0</v>
      </c>
      <c r="K35" s="16">
        <v>0</v>
      </c>
    </row>
    <row r="36" spans="1:11" ht="12.75">
      <c r="A36" s="1"/>
      <c r="B36" s="1" t="s">
        <v>12</v>
      </c>
      <c r="C36" s="1">
        <f t="shared" si="0"/>
        <v>30</v>
      </c>
      <c r="D36" s="16">
        <v>0</v>
      </c>
      <c r="E36" s="1">
        <v>15</v>
      </c>
      <c r="F36" s="23">
        <v>15</v>
      </c>
      <c r="G36" s="16">
        <v>0</v>
      </c>
      <c r="H36" s="1">
        <v>15</v>
      </c>
      <c r="I36" s="16">
        <v>0</v>
      </c>
      <c r="J36" s="16">
        <v>0</v>
      </c>
      <c r="K36" s="16">
        <v>0</v>
      </c>
    </row>
    <row r="37" spans="1:11" ht="12.75">
      <c r="A37" s="1"/>
      <c r="B37" s="1" t="s">
        <v>13</v>
      </c>
      <c r="C37" s="1">
        <f t="shared" si="0"/>
        <v>30</v>
      </c>
      <c r="D37" s="16">
        <v>0</v>
      </c>
      <c r="E37" s="1">
        <v>15</v>
      </c>
      <c r="F37" s="23">
        <v>15</v>
      </c>
      <c r="G37" s="16">
        <v>0</v>
      </c>
      <c r="H37" s="1">
        <v>15</v>
      </c>
      <c r="I37" s="16">
        <v>0</v>
      </c>
      <c r="J37" s="16">
        <v>0</v>
      </c>
      <c r="K37" s="16">
        <v>0</v>
      </c>
    </row>
    <row r="38" spans="1:11" ht="12.75">
      <c r="A38" s="1"/>
      <c r="B38" s="1" t="s">
        <v>14</v>
      </c>
      <c r="C38" s="1">
        <f t="shared" si="0"/>
        <v>30</v>
      </c>
      <c r="D38" s="16">
        <v>0</v>
      </c>
      <c r="E38" s="1">
        <v>15</v>
      </c>
      <c r="F38" s="23">
        <v>15</v>
      </c>
      <c r="G38" s="16">
        <v>0</v>
      </c>
      <c r="H38" s="1">
        <v>15</v>
      </c>
      <c r="I38" s="16">
        <v>0</v>
      </c>
      <c r="J38" s="16">
        <v>0</v>
      </c>
      <c r="K38" s="16">
        <v>0</v>
      </c>
    </row>
    <row r="39" spans="1:11" ht="12.75">
      <c r="A39" s="1"/>
      <c r="B39" s="1" t="s">
        <v>38</v>
      </c>
      <c r="C39" s="1">
        <f t="shared" si="0"/>
        <v>30</v>
      </c>
      <c r="D39" s="16">
        <v>0</v>
      </c>
      <c r="E39" s="1">
        <v>15</v>
      </c>
      <c r="F39" s="23">
        <v>15</v>
      </c>
      <c r="G39" s="16">
        <v>0</v>
      </c>
      <c r="H39" s="1">
        <v>15</v>
      </c>
      <c r="I39" s="16">
        <v>0</v>
      </c>
      <c r="J39" s="16">
        <v>0</v>
      </c>
      <c r="K39" s="16">
        <v>0</v>
      </c>
    </row>
    <row r="40" spans="1:11" s="27" customFormat="1" ht="44.25" customHeight="1">
      <c r="A40" s="23" t="s">
        <v>69</v>
      </c>
      <c r="B40" s="39" t="s">
        <v>58</v>
      </c>
      <c r="C40" s="26">
        <f aca="true" t="shared" si="1" ref="C40:F42">C41</f>
        <v>25430</v>
      </c>
      <c r="D40" s="26">
        <f t="shared" si="1"/>
        <v>20000</v>
      </c>
      <c r="E40" s="36">
        <f t="shared" si="1"/>
        <v>5000</v>
      </c>
      <c r="F40" s="36">
        <f t="shared" si="1"/>
        <v>5000</v>
      </c>
      <c r="G40" s="26">
        <v>0</v>
      </c>
      <c r="H40" s="26">
        <f>H41</f>
        <v>430</v>
      </c>
      <c r="I40" s="26">
        <v>0</v>
      </c>
      <c r="J40" s="26">
        <v>0</v>
      </c>
      <c r="K40" s="26">
        <v>0</v>
      </c>
    </row>
    <row r="41" spans="1:11" ht="58.5" customHeight="1">
      <c r="A41" s="1" t="s">
        <v>16</v>
      </c>
      <c r="B41" s="18" t="s">
        <v>26</v>
      </c>
      <c r="C41" s="12">
        <f t="shared" si="1"/>
        <v>25430</v>
      </c>
      <c r="D41" s="12">
        <f t="shared" si="1"/>
        <v>20000</v>
      </c>
      <c r="E41" s="11">
        <f t="shared" si="1"/>
        <v>5000</v>
      </c>
      <c r="F41" s="37">
        <f t="shared" si="1"/>
        <v>5000</v>
      </c>
      <c r="G41" s="12">
        <v>0</v>
      </c>
      <c r="H41" s="12">
        <f>H42</f>
        <v>430</v>
      </c>
      <c r="I41" s="12">
        <v>0</v>
      </c>
      <c r="J41" s="12">
        <v>0</v>
      </c>
      <c r="K41" s="12">
        <v>0</v>
      </c>
    </row>
    <row r="42" spans="1:11" ht="23.25" customHeight="1">
      <c r="A42" s="1" t="s">
        <v>17</v>
      </c>
      <c r="B42" s="19" t="s">
        <v>27</v>
      </c>
      <c r="C42" s="16">
        <f t="shared" si="1"/>
        <v>25430</v>
      </c>
      <c r="D42" s="16">
        <f t="shared" si="1"/>
        <v>20000</v>
      </c>
      <c r="E42" s="22">
        <f t="shared" si="1"/>
        <v>5000</v>
      </c>
      <c r="F42" s="38">
        <f t="shared" si="1"/>
        <v>5000</v>
      </c>
      <c r="G42" s="16">
        <v>0</v>
      </c>
      <c r="H42" s="16">
        <f>H43+H44+H45+H46</f>
        <v>430</v>
      </c>
      <c r="I42" s="16">
        <v>0</v>
      </c>
      <c r="J42" s="16">
        <v>0</v>
      </c>
      <c r="K42" s="16">
        <v>0</v>
      </c>
    </row>
    <row r="43" spans="1:11" ht="12.75">
      <c r="A43" s="1"/>
      <c r="B43" s="1" t="s">
        <v>12</v>
      </c>
      <c r="C43" s="16">
        <f>D43+E43+H43</f>
        <v>25430</v>
      </c>
      <c r="D43" s="16">
        <v>20000</v>
      </c>
      <c r="E43" s="17">
        <v>5000</v>
      </c>
      <c r="F43" s="34">
        <v>5000</v>
      </c>
      <c r="G43" s="16">
        <v>0</v>
      </c>
      <c r="H43" s="1">
        <v>430</v>
      </c>
      <c r="I43" s="16">
        <v>0</v>
      </c>
      <c r="J43" s="16">
        <v>0</v>
      </c>
      <c r="K43" s="16">
        <v>0</v>
      </c>
    </row>
    <row r="44" spans="1:11" ht="12.75">
      <c r="A44" s="1"/>
      <c r="B44" s="1" t="s">
        <v>13</v>
      </c>
      <c r="C44" s="16">
        <v>0</v>
      </c>
      <c r="D44" s="16">
        <v>0</v>
      </c>
      <c r="E44" s="16">
        <v>0</v>
      </c>
      <c r="F44" s="33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1"/>
      <c r="B45" s="1" t="s">
        <v>14</v>
      </c>
      <c r="C45" s="16">
        <v>0</v>
      </c>
      <c r="D45" s="16">
        <v>0</v>
      </c>
      <c r="E45" s="16">
        <v>0</v>
      </c>
      <c r="F45" s="33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1"/>
      <c r="B46" s="1" t="s">
        <v>38</v>
      </c>
      <c r="C46" s="16">
        <v>0</v>
      </c>
      <c r="D46" s="16">
        <v>0</v>
      </c>
      <c r="E46" s="16">
        <v>0</v>
      </c>
      <c r="F46" s="33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s="27" customFormat="1" ht="56.25" customHeight="1">
      <c r="A47" s="23" t="s">
        <v>24</v>
      </c>
      <c r="B47" s="24" t="s">
        <v>30</v>
      </c>
      <c r="C47" s="25">
        <f>C48+C94</f>
        <v>13630</v>
      </c>
      <c r="D47" s="26">
        <v>0</v>
      </c>
      <c r="E47" s="25">
        <f>E48+E94</f>
        <v>6815</v>
      </c>
      <c r="F47" s="25">
        <f>F48+F94</f>
        <v>6815</v>
      </c>
      <c r="G47" s="26">
        <v>0</v>
      </c>
      <c r="H47" s="25">
        <f>H48+H94</f>
        <v>6815</v>
      </c>
      <c r="I47" s="26">
        <v>0</v>
      </c>
      <c r="J47" s="26">
        <v>0</v>
      </c>
      <c r="K47" s="26">
        <v>0</v>
      </c>
    </row>
    <row r="48" spans="1:11" s="44" customFormat="1" ht="78.75" customHeight="1">
      <c r="A48" s="41" t="s">
        <v>25</v>
      </c>
      <c r="B48" s="49" t="s">
        <v>51</v>
      </c>
      <c r="C48" s="50">
        <f>C49+C54+C59+C64+C69+C74+C79+C84+C89</f>
        <v>12230</v>
      </c>
      <c r="D48" s="51">
        <v>0</v>
      </c>
      <c r="E48" s="50">
        <f>E49+E54+E59+E64+E69+E74+E79+E84+E89</f>
        <v>6115</v>
      </c>
      <c r="F48" s="50">
        <f>F49+F54+F59+F64+F69+F74+F79+F84+F89</f>
        <v>6115</v>
      </c>
      <c r="G48" s="51">
        <v>0</v>
      </c>
      <c r="H48" s="50">
        <f>H49+H54+H59+H64+H69+H74+H79+H84+H89</f>
        <v>6115</v>
      </c>
      <c r="I48" s="51">
        <v>0</v>
      </c>
      <c r="J48" s="51">
        <v>0</v>
      </c>
      <c r="K48" s="51">
        <v>0</v>
      </c>
    </row>
    <row r="49" spans="1:16" s="40" customFormat="1" ht="63.75">
      <c r="A49" s="41" t="s">
        <v>28</v>
      </c>
      <c r="B49" s="42" t="s">
        <v>52</v>
      </c>
      <c r="C49" s="41">
        <f>C50+C51+C52+C53</f>
        <v>1580</v>
      </c>
      <c r="D49" s="43">
        <v>0</v>
      </c>
      <c r="E49" s="41">
        <f>E50+E51+E52+E53</f>
        <v>790</v>
      </c>
      <c r="F49" s="41">
        <f>F50+F51+F52+F53</f>
        <v>790</v>
      </c>
      <c r="G49" s="43">
        <v>0</v>
      </c>
      <c r="H49" s="41">
        <f>H50+H51+H52+H53</f>
        <v>790</v>
      </c>
      <c r="I49" s="43">
        <v>0</v>
      </c>
      <c r="J49" s="43">
        <v>0</v>
      </c>
      <c r="K49" s="43">
        <v>0</v>
      </c>
      <c r="L49" s="44"/>
      <c r="M49" s="44"/>
      <c r="N49" s="44"/>
      <c r="O49" s="44"/>
      <c r="P49" s="44"/>
    </row>
    <row r="50" spans="1:16" ht="12.75">
      <c r="A50" s="41"/>
      <c r="B50" s="41" t="s">
        <v>12</v>
      </c>
      <c r="C50" s="41">
        <f aca="true" t="shared" si="2" ref="C50:C60">E50+H50</f>
        <v>240</v>
      </c>
      <c r="D50" s="43">
        <v>0</v>
      </c>
      <c r="E50" s="41">
        <v>120</v>
      </c>
      <c r="F50" s="41">
        <v>120</v>
      </c>
      <c r="G50" s="43">
        <v>0</v>
      </c>
      <c r="H50" s="41">
        <v>120</v>
      </c>
      <c r="I50" s="43">
        <v>0</v>
      </c>
      <c r="J50" s="43">
        <v>0</v>
      </c>
      <c r="K50" s="43">
        <v>0</v>
      </c>
      <c r="L50" s="44"/>
      <c r="M50" s="44"/>
      <c r="N50" s="44"/>
      <c r="O50" s="44"/>
      <c r="P50" s="44"/>
    </row>
    <row r="51" spans="1:16" ht="12.75">
      <c r="A51" s="41"/>
      <c r="B51" s="41" t="s">
        <v>13</v>
      </c>
      <c r="C51" s="41">
        <f t="shared" si="2"/>
        <v>400</v>
      </c>
      <c r="D51" s="43">
        <v>0</v>
      </c>
      <c r="E51" s="41">
        <v>200</v>
      </c>
      <c r="F51" s="41">
        <v>200</v>
      </c>
      <c r="G51" s="43">
        <v>0</v>
      </c>
      <c r="H51" s="41">
        <v>200</v>
      </c>
      <c r="I51" s="43">
        <v>0</v>
      </c>
      <c r="J51" s="43">
        <v>0</v>
      </c>
      <c r="K51" s="43">
        <v>0</v>
      </c>
      <c r="L51" s="44"/>
      <c r="M51" s="44"/>
      <c r="N51" s="44"/>
      <c r="O51" s="44"/>
      <c r="P51" s="44"/>
    </row>
    <row r="52" spans="1:16" ht="12.75">
      <c r="A52" s="41"/>
      <c r="B52" s="41" t="s">
        <v>14</v>
      </c>
      <c r="C52" s="41">
        <f t="shared" si="2"/>
        <v>440</v>
      </c>
      <c r="D52" s="43">
        <v>0</v>
      </c>
      <c r="E52" s="41">
        <v>220</v>
      </c>
      <c r="F52" s="41">
        <v>220</v>
      </c>
      <c r="G52" s="43">
        <v>0</v>
      </c>
      <c r="H52" s="41">
        <v>220</v>
      </c>
      <c r="I52" s="43">
        <v>0</v>
      </c>
      <c r="J52" s="43">
        <v>0</v>
      </c>
      <c r="K52" s="43">
        <v>0</v>
      </c>
      <c r="L52" s="44"/>
      <c r="M52" s="44"/>
      <c r="N52" s="44"/>
      <c r="O52" s="44"/>
      <c r="P52" s="44"/>
    </row>
    <row r="53" spans="1:16" ht="12.75">
      <c r="A53" s="41"/>
      <c r="B53" s="41" t="s">
        <v>38</v>
      </c>
      <c r="C53" s="41">
        <f t="shared" si="2"/>
        <v>500</v>
      </c>
      <c r="D53" s="43">
        <v>0</v>
      </c>
      <c r="E53" s="41">
        <v>250</v>
      </c>
      <c r="F53" s="41">
        <v>250</v>
      </c>
      <c r="G53" s="43">
        <v>0</v>
      </c>
      <c r="H53" s="41">
        <v>250</v>
      </c>
      <c r="I53" s="43">
        <v>0</v>
      </c>
      <c r="J53" s="43">
        <v>0</v>
      </c>
      <c r="K53" s="43">
        <v>0</v>
      </c>
      <c r="L53" s="44"/>
      <c r="M53" s="44"/>
      <c r="N53" s="44"/>
      <c r="O53" s="44"/>
      <c r="P53" s="44"/>
    </row>
    <row r="54" spans="1:16" s="40" customFormat="1" ht="63.75">
      <c r="A54" s="41" t="s">
        <v>70</v>
      </c>
      <c r="B54" s="42" t="s">
        <v>34</v>
      </c>
      <c r="C54" s="41">
        <f>C55+C56+C57+C58</f>
        <v>400</v>
      </c>
      <c r="D54" s="43">
        <v>0</v>
      </c>
      <c r="E54" s="41">
        <f>E55+E56+E57+E58</f>
        <v>200</v>
      </c>
      <c r="F54" s="41">
        <f>F55+F56+F57+F58</f>
        <v>200</v>
      </c>
      <c r="G54" s="43">
        <v>0</v>
      </c>
      <c r="H54" s="41">
        <f>H55+H56+H57+H58</f>
        <v>200</v>
      </c>
      <c r="I54" s="43">
        <v>0</v>
      </c>
      <c r="J54" s="43">
        <v>0</v>
      </c>
      <c r="K54" s="43">
        <v>0</v>
      </c>
      <c r="L54" s="44"/>
      <c r="M54" s="44"/>
      <c r="N54" s="44"/>
      <c r="O54" s="44"/>
      <c r="P54" s="44"/>
    </row>
    <row r="55" spans="1:16" ht="12.75">
      <c r="A55" s="41"/>
      <c r="B55" s="41" t="s">
        <v>12</v>
      </c>
      <c r="C55" s="41">
        <f t="shared" si="2"/>
        <v>80</v>
      </c>
      <c r="D55" s="43">
        <v>0</v>
      </c>
      <c r="E55" s="41">
        <v>40</v>
      </c>
      <c r="F55" s="41">
        <v>40</v>
      </c>
      <c r="G55" s="43">
        <v>0</v>
      </c>
      <c r="H55" s="41">
        <v>40</v>
      </c>
      <c r="I55" s="43">
        <v>0</v>
      </c>
      <c r="J55" s="43">
        <v>0</v>
      </c>
      <c r="K55" s="43">
        <v>0</v>
      </c>
      <c r="L55" s="44"/>
      <c r="M55" s="44"/>
      <c r="N55" s="44"/>
      <c r="O55" s="44"/>
      <c r="P55" s="44"/>
    </row>
    <row r="56" spans="1:16" ht="12.75">
      <c r="A56" s="41"/>
      <c r="B56" s="41" t="s">
        <v>13</v>
      </c>
      <c r="C56" s="41">
        <f t="shared" si="2"/>
        <v>100</v>
      </c>
      <c r="D56" s="43">
        <v>0</v>
      </c>
      <c r="E56" s="41">
        <v>50</v>
      </c>
      <c r="F56" s="41">
        <v>50</v>
      </c>
      <c r="G56" s="43">
        <v>0</v>
      </c>
      <c r="H56" s="41">
        <v>50</v>
      </c>
      <c r="I56" s="43">
        <v>0</v>
      </c>
      <c r="J56" s="43">
        <v>0</v>
      </c>
      <c r="K56" s="43">
        <v>0</v>
      </c>
      <c r="L56" s="44"/>
      <c r="M56" s="44"/>
      <c r="N56" s="44"/>
      <c r="O56" s="44"/>
      <c r="P56" s="44"/>
    </row>
    <row r="57" spans="1:16" ht="12.75">
      <c r="A57" s="41"/>
      <c r="B57" s="41" t="s">
        <v>14</v>
      </c>
      <c r="C57" s="41">
        <f t="shared" si="2"/>
        <v>100</v>
      </c>
      <c r="D57" s="43">
        <v>0</v>
      </c>
      <c r="E57" s="41">
        <v>50</v>
      </c>
      <c r="F57" s="41">
        <v>50</v>
      </c>
      <c r="G57" s="43">
        <v>0</v>
      </c>
      <c r="H57" s="41">
        <v>50</v>
      </c>
      <c r="I57" s="43">
        <v>0</v>
      </c>
      <c r="J57" s="43">
        <v>0</v>
      </c>
      <c r="K57" s="43">
        <v>0</v>
      </c>
      <c r="L57" s="44"/>
      <c r="M57" s="44"/>
      <c r="N57" s="44"/>
      <c r="O57" s="44"/>
      <c r="P57" s="44"/>
    </row>
    <row r="58" spans="1:16" ht="12.75">
      <c r="A58" s="41"/>
      <c r="B58" s="41" t="s">
        <v>38</v>
      </c>
      <c r="C58" s="41">
        <f t="shared" si="2"/>
        <v>120</v>
      </c>
      <c r="D58" s="43">
        <v>0</v>
      </c>
      <c r="E58" s="41">
        <v>60</v>
      </c>
      <c r="F58" s="41">
        <v>60</v>
      </c>
      <c r="G58" s="43">
        <v>0</v>
      </c>
      <c r="H58" s="41">
        <v>60</v>
      </c>
      <c r="I58" s="43">
        <v>0</v>
      </c>
      <c r="J58" s="43">
        <v>0</v>
      </c>
      <c r="K58" s="43">
        <v>0</v>
      </c>
      <c r="L58" s="44"/>
      <c r="M58" s="44"/>
      <c r="N58" s="44"/>
      <c r="O58" s="44"/>
      <c r="P58" s="44"/>
    </row>
    <row r="59" spans="1:16" s="40" customFormat="1" ht="51">
      <c r="A59" s="41" t="s">
        <v>71</v>
      </c>
      <c r="B59" s="45" t="s">
        <v>35</v>
      </c>
      <c r="C59" s="46">
        <f>C60+C61+C62+C63</f>
        <v>5700</v>
      </c>
      <c r="D59" s="43">
        <v>0</v>
      </c>
      <c r="E59" s="46">
        <f>E60+E61+E62+E63</f>
        <v>2850</v>
      </c>
      <c r="F59" s="46">
        <f>F60+F61+F62+F63</f>
        <v>2850</v>
      </c>
      <c r="G59" s="43">
        <v>0</v>
      </c>
      <c r="H59" s="46">
        <f>H60+H61+H62+H63</f>
        <v>2850</v>
      </c>
      <c r="I59" s="43">
        <v>0</v>
      </c>
      <c r="J59" s="43">
        <v>0</v>
      </c>
      <c r="K59" s="43">
        <v>0</v>
      </c>
      <c r="L59" s="44"/>
      <c r="M59" s="44"/>
      <c r="N59" s="44"/>
      <c r="O59" s="44"/>
      <c r="P59" s="44"/>
    </row>
    <row r="60" spans="1:16" ht="12.75">
      <c r="A60" s="41"/>
      <c r="B60" s="41" t="s">
        <v>12</v>
      </c>
      <c r="C60" s="41">
        <f t="shared" si="2"/>
        <v>1080</v>
      </c>
      <c r="D60" s="43">
        <v>0</v>
      </c>
      <c r="E60" s="41">
        <v>540</v>
      </c>
      <c r="F60" s="41">
        <v>540</v>
      </c>
      <c r="G60" s="43">
        <v>0</v>
      </c>
      <c r="H60" s="41">
        <v>540</v>
      </c>
      <c r="I60" s="43">
        <v>0</v>
      </c>
      <c r="J60" s="43">
        <v>0</v>
      </c>
      <c r="K60" s="43">
        <v>0</v>
      </c>
      <c r="L60" s="44"/>
      <c r="M60" s="44"/>
      <c r="N60" s="44"/>
      <c r="O60" s="44"/>
      <c r="P60" s="44"/>
    </row>
    <row r="61" spans="1:16" ht="12.75">
      <c r="A61" s="41"/>
      <c r="B61" s="41" t="s">
        <v>13</v>
      </c>
      <c r="C61" s="41">
        <f>F61+H61</f>
        <v>1360</v>
      </c>
      <c r="D61" s="43">
        <v>0</v>
      </c>
      <c r="E61" s="41">
        <v>680</v>
      </c>
      <c r="F61" s="41">
        <v>680</v>
      </c>
      <c r="G61" s="43">
        <v>0</v>
      </c>
      <c r="H61" s="41">
        <v>680</v>
      </c>
      <c r="I61" s="43">
        <v>0</v>
      </c>
      <c r="J61" s="43">
        <v>0</v>
      </c>
      <c r="K61" s="43">
        <v>0</v>
      </c>
      <c r="L61" s="44"/>
      <c r="M61" s="44"/>
      <c r="N61" s="44"/>
      <c r="O61" s="44"/>
      <c r="P61" s="44"/>
    </row>
    <row r="62" spans="1:16" ht="12.75">
      <c r="A62" s="41"/>
      <c r="B62" s="41" t="s">
        <v>14</v>
      </c>
      <c r="C62" s="41">
        <f aca="true" t="shared" si="3" ref="C62:C78">E62+H62</f>
        <v>1560</v>
      </c>
      <c r="D62" s="43">
        <v>0</v>
      </c>
      <c r="E62" s="41">
        <v>780</v>
      </c>
      <c r="F62" s="41">
        <v>780</v>
      </c>
      <c r="G62" s="43">
        <v>0</v>
      </c>
      <c r="H62" s="41">
        <v>780</v>
      </c>
      <c r="I62" s="43">
        <v>0</v>
      </c>
      <c r="J62" s="43">
        <v>0</v>
      </c>
      <c r="K62" s="43">
        <v>0</v>
      </c>
      <c r="L62" s="44"/>
      <c r="M62" s="44"/>
      <c r="N62" s="44"/>
      <c r="O62" s="44"/>
      <c r="P62" s="44"/>
    </row>
    <row r="63" spans="1:16" ht="12.75">
      <c r="A63" s="41"/>
      <c r="B63" s="41" t="s">
        <v>38</v>
      </c>
      <c r="C63" s="41">
        <f t="shared" si="3"/>
        <v>1700</v>
      </c>
      <c r="D63" s="43">
        <v>0</v>
      </c>
      <c r="E63" s="41">
        <v>850</v>
      </c>
      <c r="F63" s="41">
        <v>850</v>
      </c>
      <c r="G63" s="43">
        <v>0</v>
      </c>
      <c r="H63" s="41">
        <v>850</v>
      </c>
      <c r="I63" s="43">
        <v>0</v>
      </c>
      <c r="J63" s="43">
        <v>0</v>
      </c>
      <c r="K63" s="43">
        <v>0</v>
      </c>
      <c r="L63" s="44"/>
      <c r="M63" s="44"/>
      <c r="N63" s="44"/>
      <c r="O63" s="44"/>
      <c r="P63" s="44"/>
    </row>
    <row r="64" spans="1:16" s="40" customFormat="1" ht="51.75" thickBot="1">
      <c r="A64" s="41" t="s">
        <v>72</v>
      </c>
      <c r="B64" s="47" t="s">
        <v>36</v>
      </c>
      <c r="C64" s="41">
        <f>C65+C66+C67+C68</f>
        <v>840</v>
      </c>
      <c r="D64" s="43">
        <v>0</v>
      </c>
      <c r="E64" s="41">
        <f>E65+E66+E67+E68</f>
        <v>420</v>
      </c>
      <c r="F64" s="41">
        <f>F65+F66+F67+F68</f>
        <v>420</v>
      </c>
      <c r="G64" s="43">
        <v>0</v>
      </c>
      <c r="H64" s="41">
        <f>H65+H66+H67+H68</f>
        <v>420</v>
      </c>
      <c r="I64" s="43">
        <v>0</v>
      </c>
      <c r="J64" s="43">
        <v>0</v>
      </c>
      <c r="K64" s="43">
        <v>0</v>
      </c>
      <c r="L64" s="44"/>
      <c r="M64" s="44"/>
      <c r="N64" s="44"/>
      <c r="O64" s="44"/>
      <c r="P64" s="44"/>
    </row>
    <row r="65" spans="1:16" ht="12.75">
      <c r="A65" s="41"/>
      <c r="B65" s="41" t="s">
        <v>12</v>
      </c>
      <c r="C65" s="41">
        <f t="shared" si="3"/>
        <v>140</v>
      </c>
      <c r="D65" s="43">
        <v>0</v>
      </c>
      <c r="E65" s="41">
        <v>70</v>
      </c>
      <c r="F65" s="41">
        <v>70</v>
      </c>
      <c r="G65" s="43">
        <v>0</v>
      </c>
      <c r="H65" s="41">
        <v>70</v>
      </c>
      <c r="I65" s="43">
        <v>0</v>
      </c>
      <c r="J65" s="43">
        <v>0</v>
      </c>
      <c r="K65" s="43">
        <v>0</v>
      </c>
      <c r="L65" s="44"/>
      <c r="M65" s="44"/>
      <c r="N65" s="44"/>
      <c r="O65" s="44"/>
      <c r="P65" s="44"/>
    </row>
    <row r="66" spans="1:16" ht="12.75">
      <c r="A66" s="41"/>
      <c r="B66" s="41" t="s">
        <v>13</v>
      </c>
      <c r="C66" s="41">
        <f t="shared" si="3"/>
        <v>180</v>
      </c>
      <c r="D66" s="43">
        <v>0</v>
      </c>
      <c r="E66" s="41">
        <v>90</v>
      </c>
      <c r="F66" s="41">
        <v>90</v>
      </c>
      <c r="G66" s="43">
        <v>0</v>
      </c>
      <c r="H66" s="41">
        <v>90</v>
      </c>
      <c r="I66" s="43">
        <v>0</v>
      </c>
      <c r="J66" s="43">
        <v>0</v>
      </c>
      <c r="K66" s="43">
        <v>0</v>
      </c>
      <c r="L66" s="44"/>
      <c r="M66" s="44"/>
      <c r="N66" s="44"/>
      <c r="O66" s="44"/>
      <c r="P66" s="44"/>
    </row>
    <row r="67" spans="1:16" ht="12.75">
      <c r="A67" s="41"/>
      <c r="B67" s="41" t="s">
        <v>14</v>
      </c>
      <c r="C67" s="41">
        <f t="shared" si="3"/>
        <v>220</v>
      </c>
      <c r="D67" s="43">
        <v>0</v>
      </c>
      <c r="E67" s="41">
        <v>110</v>
      </c>
      <c r="F67" s="41">
        <v>110</v>
      </c>
      <c r="G67" s="43">
        <v>0</v>
      </c>
      <c r="H67" s="41">
        <v>110</v>
      </c>
      <c r="I67" s="43">
        <v>0</v>
      </c>
      <c r="J67" s="43">
        <v>0</v>
      </c>
      <c r="K67" s="43">
        <v>0</v>
      </c>
      <c r="L67" s="44"/>
      <c r="M67" s="44"/>
      <c r="N67" s="44"/>
      <c r="O67" s="44"/>
      <c r="P67" s="44"/>
    </row>
    <row r="68" spans="1:16" ht="12.75">
      <c r="A68" s="41"/>
      <c r="B68" s="41" t="s">
        <v>38</v>
      </c>
      <c r="C68" s="41">
        <f t="shared" si="3"/>
        <v>300</v>
      </c>
      <c r="D68" s="43">
        <v>0</v>
      </c>
      <c r="E68" s="41">
        <v>150</v>
      </c>
      <c r="F68" s="41">
        <v>150</v>
      </c>
      <c r="G68" s="43">
        <v>0</v>
      </c>
      <c r="H68" s="41">
        <v>150</v>
      </c>
      <c r="I68" s="43">
        <v>0</v>
      </c>
      <c r="J68" s="43">
        <v>0</v>
      </c>
      <c r="K68" s="43">
        <v>0</v>
      </c>
      <c r="L68" s="44"/>
      <c r="M68" s="44"/>
      <c r="N68" s="44"/>
      <c r="O68" s="44"/>
      <c r="P68" s="44"/>
    </row>
    <row r="69" spans="1:16" s="40" customFormat="1" ht="89.25">
      <c r="A69" s="41" t="s">
        <v>73</v>
      </c>
      <c r="B69" s="42" t="s">
        <v>37</v>
      </c>
      <c r="C69" s="41">
        <f>C70+C71+C72+C73</f>
        <v>770</v>
      </c>
      <c r="D69" s="43">
        <v>0</v>
      </c>
      <c r="E69" s="41">
        <f>E70+E71+E72+E73</f>
        <v>385</v>
      </c>
      <c r="F69" s="41">
        <f>F70+F71+F72+F73</f>
        <v>385</v>
      </c>
      <c r="G69" s="43">
        <v>0</v>
      </c>
      <c r="H69" s="41">
        <f>H70+H71+H72+H73</f>
        <v>385</v>
      </c>
      <c r="I69" s="43">
        <v>0</v>
      </c>
      <c r="J69" s="43">
        <v>0</v>
      </c>
      <c r="K69" s="43">
        <v>0</v>
      </c>
      <c r="L69" s="44"/>
      <c r="M69" s="44"/>
      <c r="N69" s="44"/>
      <c r="O69" s="44"/>
      <c r="P69" s="44"/>
    </row>
    <row r="70" spans="1:16" ht="12.75">
      <c r="A70" s="41"/>
      <c r="B70" s="41" t="s">
        <v>12</v>
      </c>
      <c r="C70" s="41">
        <f t="shared" si="3"/>
        <v>80</v>
      </c>
      <c r="D70" s="43">
        <v>0</v>
      </c>
      <c r="E70" s="41">
        <v>40</v>
      </c>
      <c r="F70" s="41">
        <v>40</v>
      </c>
      <c r="G70" s="43">
        <v>0</v>
      </c>
      <c r="H70" s="41">
        <v>40</v>
      </c>
      <c r="I70" s="43">
        <v>0</v>
      </c>
      <c r="J70" s="43">
        <v>0</v>
      </c>
      <c r="K70" s="43">
        <v>0</v>
      </c>
      <c r="L70" s="44"/>
      <c r="M70" s="44"/>
      <c r="N70" s="44"/>
      <c r="O70" s="44"/>
      <c r="P70" s="44"/>
    </row>
    <row r="71" spans="1:16" ht="12.75">
      <c r="A71" s="41"/>
      <c r="B71" s="41" t="s">
        <v>13</v>
      </c>
      <c r="C71" s="41">
        <f t="shared" si="3"/>
        <v>150</v>
      </c>
      <c r="D71" s="43">
        <v>0</v>
      </c>
      <c r="E71" s="41">
        <v>75</v>
      </c>
      <c r="F71" s="41">
        <v>75</v>
      </c>
      <c r="G71" s="43">
        <v>0</v>
      </c>
      <c r="H71" s="41">
        <v>75</v>
      </c>
      <c r="I71" s="43">
        <v>0</v>
      </c>
      <c r="J71" s="43">
        <v>0</v>
      </c>
      <c r="K71" s="43">
        <v>0</v>
      </c>
      <c r="L71" s="44"/>
      <c r="M71" s="44"/>
      <c r="N71" s="44"/>
      <c r="O71" s="44"/>
      <c r="P71" s="44"/>
    </row>
    <row r="72" spans="1:16" ht="12.75">
      <c r="A72" s="41"/>
      <c r="B72" s="41" t="s">
        <v>14</v>
      </c>
      <c r="C72" s="41">
        <f t="shared" si="3"/>
        <v>200</v>
      </c>
      <c r="D72" s="43">
        <v>0</v>
      </c>
      <c r="E72" s="41">
        <v>100</v>
      </c>
      <c r="F72" s="41">
        <v>100</v>
      </c>
      <c r="G72" s="43">
        <v>0</v>
      </c>
      <c r="H72" s="41">
        <v>100</v>
      </c>
      <c r="I72" s="43">
        <v>0</v>
      </c>
      <c r="J72" s="43">
        <v>0</v>
      </c>
      <c r="K72" s="43">
        <v>0</v>
      </c>
      <c r="L72" s="44"/>
      <c r="M72" s="44"/>
      <c r="N72" s="44"/>
      <c r="O72" s="44"/>
      <c r="P72" s="44"/>
    </row>
    <row r="73" spans="1:16" ht="12.75">
      <c r="A73" s="41"/>
      <c r="B73" s="41" t="s">
        <v>38</v>
      </c>
      <c r="C73" s="41">
        <f t="shared" si="3"/>
        <v>340</v>
      </c>
      <c r="D73" s="43">
        <v>0</v>
      </c>
      <c r="E73" s="41">
        <v>170</v>
      </c>
      <c r="F73" s="41">
        <v>170</v>
      </c>
      <c r="G73" s="43">
        <v>0</v>
      </c>
      <c r="H73" s="41">
        <v>170</v>
      </c>
      <c r="I73" s="43">
        <v>0</v>
      </c>
      <c r="J73" s="43">
        <v>0</v>
      </c>
      <c r="K73" s="43">
        <v>0</v>
      </c>
      <c r="L73" s="44"/>
      <c r="M73" s="44"/>
      <c r="N73" s="44"/>
      <c r="O73" s="44"/>
      <c r="P73" s="44"/>
    </row>
    <row r="74" spans="1:16" s="40" customFormat="1" ht="63.75">
      <c r="A74" s="41" t="s">
        <v>74</v>
      </c>
      <c r="B74" s="42" t="s">
        <v>39</v>
      </c>
      <c r="C74" s="43">
        <f>C75+C76+C77+C78</f>
        <v>360</v>
      </c>
      <c r="D74" s="43">
        <v>0</v>
      </c>
      <c r="E74" s="43">
        <f>E75+E76+E77+E78</f>
        <v>180</v>
      </c>
      <c r="F74" s="43">
        <f>F75+F76+F77+F78</f>
        <v>180</v>
      </c>
      <c r="G74" s="43">
        <v>0</v>
      </c>
      <c r="H74" s="43">
        <f>H75+H76+H77+H78</f>
        <v>180</v>
      </c>
      <c r="I74" s="43">
        <v>0</v>
      </c>
      <c r="J74" s="43">
        <v>0</v>
      </c>
      <c r="K74" s="43">
        <v>0</v>
      </c>
      <c r="L74" s="44"/>
      <c r="M74" s="44"/>
      <c r="N74" s="44"/>
      <c r="O74" s="44"/>
      <c r="P74" s="44"/>
    </row>
    <row r="75" spans="1:16" ht="12.75">
      <c r="A75" s="41"/>
      <c r="B75" s="41" t="s">
        <v>12</v>
      </c>
      <c r="C75" s="41">
        <f t="shared" si="3"/>
        <v>80</v>
      </c>
      <c r="D75" s="43">
        <v>0</v>
      </c>
      <c r="E75" s="41">
        <v>40</v>
      </c>
      <c r="F75" s="41">
        <v>40</v>
      </c>
      <c r="G75" s="43">
        <v>0</v>
      </c>
      <c r="H75" s="41">
        <v>40</v>
      </c>
      <c r="I75" s="43">
        <v>0</v>
      </c>
      <c r="J75" s="43">
        <v>0</v>
      </c>
      <c r="K75" s="43">
        <v>0</v>
      </c>
      <c r="L75" s="44"/>
      <c r="M75" s="44"/>
      <c r="N75" s="44"/>
      <c r="O75" s="44"/>
      <c r="P75" s="44"/>
    </row>
    <row r="76" spans="1:16" ht="12.75">
      <c r="A76" s="41"/>
      <c r="B76" s="41" t="s">
        <v>13</v>
      </c>
      <c r="C76" s="41">
        <f t="shared" si="3"/>
        <v>80</v>
      </c>
      <c r="D76" s="43">
        <v>0</v>
      </c>
      <c r="E76" s="41">
        <v>40</v>
      </c>
      <c r="F76" s="41">
        <v>40</v>
      </c>
      <c r="G76" s="43">
        <v>0</v>
      </c>
      <c r="H76" s="41">
        <v>40</v>
      </c>
      <c r="I76" s="43">
        <v>0</v>
      </c>
      <c r="J76" s="43">
        <v>0</v>
      </c>
      <c r="K76" s="43">
        <v>0</v>
      </c>
      <c r="L76" s="44"/>
      <c r="M76" s="44"/>
      <c r="N76" s="44"/>
      <c r="O76" s="44"/>
      <c r="P76" s="44"/>
    </row>
    <row r="77" spans="1:16" ht="12.75">
      <c r="A77" s="41"/>
      <c r="B77" s="41" t="s">
        <v>14</v>
      </c>
      <c r="C77" s="41">
        <f t="shared" si="3"/>
        <v>100</v>
      </c>
      <c r="D77" s="43">
        <v>0</v>
      </c>
      <c r="E77" s="41">
        <v>50</v>
      </c>
      <c r="F77" s="41">
        <v>50</v>
      </c>
      <c r="G77" s="43">
        <v>0</v>
      </c>
      <c r="H77" s="41">
        <v>50</v>
      </c>
      <c r="I77" s="43">
        <v>0</v>
      </c>
      <c r="J77" s="43">
        <v>0</v>
      </c>
      <c r="K77" s="43">
        <v>0</v>
      </c>
      <c r="L77" s="44"/>
      <c r="M77" s="44"/>
      <c r="N77" s="44"/>
      <c r="O77" s="44"/>
      <c r="P77" s="44"/>
    </row>
    <row r="78" spans="1:16" ht="12.75">
      <c r="A78" s="41"/>
      <c r="B78" s="41" t="s">
        <v>38</v>
      </c>
      <c r="C78" s="41">
        <f t="shared" si="3"/>
        <v>100</v>
      </c>
      <c r="D78" s="43">
        <v>0</v>
      </c>
      <c r="E78" s="41">
        <v>50</v>
      </c>
      <c r="F78" s="41">
        <v>50</v>
      </c>
      <c r="G78" s="43">
        <v>0</v>
      </c>
      <c r="H78" s="41">
        <v>50</v>
      </c>
      <c r="I78" s="43">
        <v>0</v>
      </c>
      <c r="J78" s="43">
        <v>0</v>
      </c>
      <c r="K78" s="43">
        <v>0</v>
      </c>
      <c r="L78" s="44"/>
      <c r="M78" s="44"/>
      <c r="N78" s="44"/>
      <c r="O78" s="44"/>
      <c r="P78" s="44"/>
    </row>
    <row r="79" spans="1:16" s="40" customFormat="1" ht="12.75">
      <c r="A79" s="41" t="s">
        <v>75</v>
      </c>
      <c r="B79" s="48" t="s">
        <v>40</v>
      </c>
      <c r="C79" s="41">
        <f aca="true" t="shared" si="4" ref="C79:C84">E79+H79</f>
        <v>180</v>
      </c>
      <c r="D79" s="43">
        <v>0</v>
      </c>
      <c r="E79" s="41">
        <v>90</v>
      </c>
      <c r="F79" s="41">
        <v>90</v>
      </c>
      <c r="G79" s="43">
        <v>0</v>
      </c>
      <c r="H79" s="41">
        <v>90</v>
      </c>
      <c r="I79" s="43">
        <v>0</v>
      </c>
      <c r="J79" s="43">
        <v>0</v>
      </c>
      <c r="K79" s="43">
        <v>0</v>
      </c>
      <c r="L79" s="44"/>
      <c r="M79" s="44"/>
      <c r="N79" s="44"/>
      <c r="O79" s="44"/>
      <c r="P79" s="44"/>
    </row>
    <row r="80" spans="1:16" ht="12.75">
      <c r="A80" s="41"/>
      <c r="B80" s="41" t="s">
        <v>12</v>
      </c>
      <c r="C80" s="41">
        <f t="shared" si="4"/>
        <v>20</v>
      </c>
      <c r="D80" s="43">
        <v>0</v>
      </c>
      <c r="E80" s="41">
        <v>10</v>
      </c>
      <c r="F80" s="41">
        <v>10</v>
      </c>
      <c r="G80" s="43">
        <v>0</v>
      </c>
      <c r="H80" s="41">
        <v>10</v>
      </c>
      <c r="I80" s="43">
        <v>0</v>
      </c>
      <c r="J80" s="43">
        <v>0</v>
      </c>
      <c r="K80" s="43">
        <v>0</v>
      </c>
      <c r="L80" s="44"/>
      <c r="M80" s="44"/>
      <c r="N80" s="44"/>
      <c r="O80" s="44"/>
      <c r="P80" s="44"/>
    </row>
    <row r="81" spans="1:16" ht="12.75">
      <c r="A81" s="41"/>
      <c r="B81" s="41" t="s">
        <v>13</v>
      </c>
      <c r="C81" s="41">
        <f t="shared" si="4"/>
        <v>40</v>
      </c>
      <c r="D81" s="43">
        <v>0</v>
      </c>
      <c r="E81" s="41">
        <v>20</v>
      </c>
      <c r="F81" s="41">
        <v>20</v>
      </c>
      <c r="G81" s="43">
        <v>0</v>
      </c>
      <c r="H81" s="41">
        <v>20</v>
      </c>
      <c r="I81" s="43">
        <v>0</v>
      </c>
      <c r="J81" s="43">
        <v>0</v>
      </c>
      <c r="K81" s="43">
        <v>0</v>
      </c>
      <c r="L81" s="44"/>
      <c r="M81" s="44"/>
      <c r="N81" s="44"/>
      <c r="O81" s="44"/>
      <c r="P81" s="44"/>
    </row>
    <row r="82" spans="1:16" ht="12.75">
      <c r="A82" s="41"/>
      <c r="B82" s="41" t="s">
        <v>14</v>
      </c>
      <c r="C82" s="41">
        <f t="shared" si="4"/>
        <v>60</v>
      </c>
      <c r="D82" s="43">
        <v>0</v>
      </c>
      <c r="E82" s="41">
        <v>30</v>
      </c>
      <c r="F82" s="41">
        <v>30</v>
      </c>
      <c r="G82" s="43">
        <v>0</v>
      </c>
      <c r="H82" s="41">
        <v>30</v>
      </c>
      <c r="I82" s="43">
        <v>0</v>
      </c>
      <c r="J82" s="43">
        <v>0</v>
      </c>
      <c r="K82" s="43">
        <v>0</v>
      </c>
      <c r="L82" s="44"/>
      <c r="M82" s="44"/>
      <c r="N82" s="44"/>
      <c r="O82" s="44"/>
      <c r="P82" s="44"/>
    </row>
    <row r="83" spans="1:16" ht="12.75">
      <c r="A83" s="41"/>
      <c r="B83" s="41" t="s">
        <v>38</v>
      </c>
      <c r="C83" s="41">
        <f t="shared" si="4"/>
        <v>60</v>
      </c>
      <c r="D83" s="43">
        <v>0</v>
      </c>
      <c r="E83" s="41">
        <v>30</v>
      </c>
      <c r="F83" s="41">
        <v>30</v>
      </c>
      <c r="G83" s="43">
        <v>0</v>
      </c>
      <c r="H83" s="41">
        <v>30</v>
      </c>
      <c r="I83" s="43">
        <v>0</v>
      </c>
      <c r="J83" s="43">
        <v>0</v>
      </c>
      <c r="K83" s="43">
        <v>0</v>
      </c>
      <c r="L83" s="44"/>
      <c r="M83" s="44"/>
      <c r="N83" s="44"/>
      <c r="O83" s="44"/>
      <c r="P83" s="44"/>
    </row>
    <row r="84" spans="1:16" s="40" customFormat="1" ht="51">
      <c r="A84" s="41" t="s">
        <v>76</v>
      </c>
      <c r="B84" s="42" t="s">
        <v>41</v>
      </c>
      <c r="C84" s="41">
        <f t="shared" si="4"/>
        <v>800</v>
      </c>
      <c r="D84" s="43">
        <v>0</v>
      </c>
      <c r="E84" s="41">
        <v>400</v>
      </c>
      <c r="F84" s="41">
        <v>400</v>
      </c>
      <c r="G84" s="43">
        <v>0</v>
      </c>
      <c r="H84" s="41">
        <v>400</v>
      </c>
      <c r="I84" s="43">
        <v>0</v>
      </c>
      <c r="J84" s="43">
        <v>0</v>
      </c>
      <c r="K84" s="43">
        <v>0</v>
      </c>
      <c r="L84" s="44"/>
      <c r="M84" s="44"/>
      <c r="N84" s="44"/>
      <c r="O84" s="44"/>
      <c r="P84" s="44"/>
    </row>
    <row r="85" spans="1:16" ht="12.75">
      <c r="A85" s="41"/>
      <c r="B85" s="41" t="s">
        <v>12</v>
      </c>
      <c r="C85" s="41">
        <f>H85+E85</f>
        <v>100</v>
      </c>
      <c r="D85" s="43">
        <v>0</v>
      </c>
      <c r="E85" s="41">
        <v>50</v>
      </c>
      <c r="F85" s="41">
        <v>50</v>
      </c>
      <c r="G85" s="43">
        <v>0</v>
      </c>
      <c r="H85" s="41">
        <v>50</v>
      </c>
      <c r="I85" s="43">
        <v>0</v>
      </c>
      <c r="J85" s="43">
        <v>0</v>
      </c>
      <c r="K85" s="43">
        <v>0</v>
      </c>
      <c r="L85" s="44"/>
      <c r="M85" s="44"/>
      <c r="N85" s="44"/>
      <c r="O85" s="44"/>
      <c r="P85" s="44"/>
    </row>
    <row r="86" spans="1:16" ht="12.75">
      <c r="A86" s="41"/>
      <c r="B86" s="41" t="s">
        <v>13</v>
      </c>
      <c r="C86" s="41">
        <f aca="true" t="shared" si="5" ref="C86:C106">E86+H86</f>
        <v>100</v>
      </c>
      <c r="D86" s="43">
        <v>0</v>
      </c>
      <c r="E86" s="41">
        <v>50</v>
      </c>
      <c r="F86" s="41">
        <v>50</v>
      </c>
      <c r="G86" s="43">
        <v>0</v>
      </c>
      <c r="H86" s="41">
        <v>50</v>
      </c>
      <c r="I86" s="43">
        <v>0</v>
      </c>
      <c r="J86" s="43">
        <v>0</v>
      </c>
      <c r="K86" s="43">
        <v>0</v>
      </c>
      <c r="L86" s="44"/>
      <c r="M86" s="44"/>
      <c r="N86" s="44"/>
      <c r="O86" s="44"/>
      <c r="P86" s="44"/>
    </row>
    <row r="87" spans="1:16" ht="12.75">
      <c r="A87" s="41"/>
      <c r="B87" s="41" t="s">
        <v>14</v>
      </c>
      <c r="C87" s="41">
        <f t="shared" si="5"/>
        <v>240</v>
      </c>
      <c r="D87" s="43">
        <v>0</v>
      </c>
      <c r="E87" s="41">
        <v>120</v>
      </c>
      <c r="F87" s="41">
        <v>120</v>
      </c>
      <c r="G87" s="43">
        <v>0</v>
      </c>
      <c r="H87" s="41">
        <v>120</v>
      </c>
      <c r="I87" s="43">
        <v>0</v>
      </c>
      <c r="J87" s="43">
        <v>0</v>
      </c>
      <c r="K87" s="43">
        <v>0</v>
      </c>
      <c r="L87" s="44"/>
      <c r="M87" s="44"/>
      <c r="N87" s="44"/>
      <c r="O87" s="44"/>
      <c r="P87" s="44"/>
    </row>
    <row r="88" spans="1:16" ht="12.75">
      <c r="A88" s="41"/>
      <c r="B88" s="41" t="s">
        <v>38</v>
      </c>
      <c r="C88" s="41">
        <f t="shared" si="5"/>
        <v>360</v>
      </c>
      <c r="D88" s="43">
        <v>0</v>
      </c>
      <c r="E88" s="41">
        <v>180</v>
      </c>
      <c r="F88" s="41">
        <v>180</v>
      </c>
      <c r="G88" s="43">
        <v>0</v>
      </c>
      <c r="H88" s="41">
        <v>180</v>
      </c>
      <c r="I88" s="43">
        <v>0</v>
      </c>
      <c r="J88" s="43">
        <v>0</v>
      </c>
      <c r="K88" s="43">
        <v>0</v>
      </c>
      <c r="L88" s="44"/>
      <c r="M88" s="44"/>
      <c r="N88" s="44"/>
      <c r="O88" s="44"/>
      <c r="P88" s="44"/>
    </row>
    <row r="89" spans="1:16" s="40" customFormat="1" ht="63.75">
      <c r="A89" s="41" t="s">
        <v>77</v>
      </c>
      <c r="B89" s="42" t="s">
        <v>42</v>
      </c>
      <c r="C89" s="41">
        <f t="shared" si="5"/>
        <v>1600</v>
      </c>
      <c r="D89" s="43">
        <v>0</v>
      </c>
      <c r="E89" s="41">
        <f>E90+E91+E92+E93</f>
        <v>800</v>
      </c>
      <c r="F89" s="41">
        <f>F90+F91+F92+F93</f>
        <v>800</v>
      </c>
      <c r="G89" s="43">
        <v>0</v>
      </c>
      <c r="H89" s="41">
        <f>H90+H91+H92+H93</f>
        <v>800</v>
      </c>
      <c r="I89" s="43">
        <v>0</v>
      </c>
      <c r="J89" s="43">
        <v>0</v>
      </c>
      <c r="K89" s="43">
        <v>0</v>
      </c>
      <c r="L89" s="44"/>
      <c r="M89" s="44"/>
      <c r="N89" s="44"/>
      <c r="O89" s="44"/>
      <c r="P89" s="44"/>
    </row>
    <row r="90" spans="1:11" ht="12.75">
      <c r="A90" s="1"/>
      <c r="B90" s="1" t="s">
        <v>12</v>
      </c>
      <c r="C90" s="1">
        <f t="shared" si="5"/>
        <v>180</v>
      </c>
      <c r="D90" s="16">
        <v>0</v>
      </c>
      <c r="E90" s="1">
        <v>90</v>
      </c>
      <c r="F90" s="23">
        <v>90</v>
      </c>
      <c r="G90" s="16">
        <v>0</v>
      </c>
      <c r="H90" s="1">
        <v>90</v>
      </c>
      <c r="I90" s="16">
        <v>0</v>
      </c>
      <c r="J90" s="16">
        <v>0</v>
      </c>
      <c r="K90" s="16">
        <v>0</v>
      </c>
    </row>
    <row r="91" spans="1:11" ht="12.75">
      <c r="A91" s="1"/>
      <c r="B91" s="1" t="s">
        <v>13</v>
      </c>
      <c r="C91" s="1">
        <f t="shared" si="5"/>
        <v>320</v>
      </c>
      <c r="D91" s="16">
        <v>0</v>
      </c>
      <c r="E91" s="1">
        <v>160</v>
      </c>
      <c r="F91" s="23">
        <v>160</v>
      </c>
      <c r="G91" s="16">
        <v>0</v>
      </c>
      <c r="H91" s="1">
        <v>160</v>
      </c>
      <c r="I91" s="16">
        <v>0</v>
      </c>
      <c r="J91" s="16">
        <v>0</v>
      </c>
      <c r="K91" s="16">
        <v>0</v>
      </c>
    </row>
    <row r="92" spans="1:11" ht="12.75">
      <c r="A92" s="1"/>
      <c r="B92" s="1" t="s">
        <v>14</v>
      </c>
      <c r="C92" s="1">
        <f t="shared" si="5"/>
        <v>500</v>
      </c>
      <c r="D92" s="16">
        <v>0</v>
      </c>
      <c r="E92" s="1">
        <v>250</v>
      </c>
      <c r="F92" s="23">
        <v>250</v>
      </c>
      <c r="G92" s="16">
        <v>0</v>
      </c>
      <c r="H92" s="1">
        <v>250</v>
      </c>
      <c r="I92" s="16">
        <v>0</v>
      </c>
      <c r="J92" s="16">
        <v>0</v>
      </c>
      <c r="K92" s="16">
        <v>0</v>
      </c>
    </row>
    <row r="93" spans="1:11" ht="12.75">
      <c r="A93" s="1"/>
      <c r="B93" s="1" t="s">
        <v>38</v>
      </c>
      <c r="C93" s="1">
        <f t="shared" si="5"/>
        <v>600</v>
      </c>
      <c r="D93" s="16">
        <v>0</v>
      </c>
      <c r="E93" s="1">
        <v>300</v>
      </c>
      <c r="F93" s="23">
        <v>300</v>
      </c>
      <c r="G93" s="16">
        <v>0</v>
      </c>
      <c r="H93" s="1">
        <v>300</v>
      </c>
      <c r="I93" s="16">
        <v>0</v>
      </c>
      <c r="J93" s="16">
        <v>0</v>
      </c>
      <c r="K93" s="16">
        <v>0</v>
      </c>
    </row>
    <row r="94" spans="1:11" s="44" customFormat="1" ht="12.75">
      <c r="A94" s="41" t="s">
        <v>78</v>
      </c>
      <c r="B94" s="49" t="s">
        <v>56</v>
      </c>
      <c r="C94" s="52">
        <f t="shared" si="5"/>
        <v>1400</v>
      </c>
      <c r="D94" s="51">
        <v>0</v>
      </c>
      <c r="E94" s="52">
        <v>700</v>
      </c>
      <c r="F94" s="52">
        <v>700</v>
      </c>
      <c r="G94" s="51">
        <v>0</v>
      </c>
      <c r="H94" s="52">
        <v>700</v>
      </c>
      <c r="I94" s="51">
        <v>0</v>
      </c>
      <c r="J94" s="51">
        <v>0</v>
      </c>
      <c r="K94" s="51">
        <v>0</v>
      </c>
    </row>
    <row r="95" spans="1:11" s="44" customFormat="1" ht="38.25">
      <c r="A95" s="41" t="s">
        <v>79</v>
      </c>
      <c r="B95" s="42" t="s">
        <v>43</v>
      </c>
      <c r="C95" s="41">
        <f t="shared" si="5"/>
        <v>1400</v>
      </c>
      <c r="D95" s="43">
        <v>0</v>
      </c>
      <c r="E95" s="41">
        <v>700</v>
      </c>
      <c r="F95" s="41">
        <v>700</v>
      </c>
      <c r="G95" s="43">
        <v>0</v>
      </c>
      <c r="H95" s="41">
        <v>700</v>
      </c>
      <c r="I95" s="43">
        <v>0</v>
      </c>
      <c r="J95" s="43">
        <v>0</v>
      </c>
      <c r="K95" s="43">
        <v>0</v>
      </c>
    </row>
    <row r="96" spans="1:11" ht="12.75">
      <c r="A96" s="1"/>
      <c r="B96" s="1" t="s">
        <v>12</v>
      </c>
      <c r="C96" s="1">
        <f t="shared" si="5"/>
        <v>200</v>
      </c>
      <c r="D96" s="16">
        <v>0</v>
      </c>
      <c r="E96" s="1">
        <v>100</v>
      </c>
      <c r="F96" s="23">
        <v>100</v>
      </c>
      <c r="G96" s="16">
        <v>0</v>
      </c>
      <c r="H96" s="1">
        <v>100</v>
      </c>
      <c r="I96" s="16">
        <v>0</v>
      </c>
      <c r="J96" s="16">
        <v>0</v>
      </c>
      <c r="K96" s="16">
        <v>0</v>
      </c>
    </row>
    <row r="97" spans="1:11" ht="12.75">
      <c r="A97" s="1"/>
      <c r="B97" s="1" t="s">
        <v>13</v>
      </c>
      <c r="C97" s="1">
        <f t="shared" si="5"/>
        <v>300</v>
      </c>
      <c r="D97" s="16">
        <v>0</v>
      </c>
      <c r="E97" s="1">
        <v>150</v>
      </c>
      <c r="F97" s="23">
        <v>150</v>
      </c>
      <c r="G97" s="16">
        <v>0</v>
      </c>
      <c r="H97" s="1">
        <v>150</v>
      </c>
      <c r="I97" s="16">
        <v>0</v>
      </c>
      <c r="J97" s="16">
        <v>0</v>
      </c>
      <c r="K97" s="16">
        <v>0</v>
      </c>
    </row>
    <row r="98" spans="1:11" ht="12.75">
      <c r="A98" s="1"/>
      <c r="B98" s="1" t="s">
        <v>14</v>
      </c>
      <c r="C98" s="1">
        <f t="shared" si="5"/>
        <v>400</v>
      </c>
      <c r="D98" s="16">
        <v>0</v>
      </c>
      <c r="E98" s="1">
        <v>200</v>
      </c>
      <c r="F98" s="23">
        <v>200</v>
      </c>
      <c r="G98" s="16">
        <v>0</v>
      </c>
      <c r="H98" s="1">
        <v>200</v>
      </c>
      <c r="I98" s="16">
        <v>0</v>
      </c>
      <c r="J98" s="16">
        <v>0</v>
      </c>
      <c r="K98" s="16">
        <v>0</v>
      </c>
    </row>
    <row r="99" spans="1:11" ht="12.75">
      <c r="A99" s="1"/>
      <c r="B99" s="1" t="s">
        <v>38</v>
      </c>
      <c r="C99" s="1">
        <f t="shared" si="5"/>
        <v>500</v>
      </c>
      <c r="D99" s="16">
        <v>0</v>
      </c>
      <c r="E99" s="1">
        <v>250</v>
      </c>
      <c r="F99" s="23">
        <v>250</v>
      </c>
      <c r="G99" s="16">
        <v>0</v>
      </c>
      <c r="H99" s="1">
        <v>250</v>
      </c>
      <c r="I99" s="16">
        <v>0</v>
      </c>
      <c r="J99" s="16">
        <v>0</v>
      </c>
      <c r="K99" s="16">
        <v>0</v>
      </c>
    </row>
    <row r="100" spans="1:11" s="27" customFormat="1" ht="27">
      <c r="A100" s="23" t="s">
        <v>29</v>
      </c>
      <c r="B100" s="24" t="s">
        <v>44</v>
      </c>
      <c r="C100" s="25">
        <f>C101+C112</f>
        <v>2080</v>
      </c>
      <c r="D100" s="26">
        <v>0</v>
      </c>
      <c r="E100" s="25">
        <f>E101+E112</f>
        <v>1040</v>
      </c>
      <c r="F100" s="25">
        <f>F101+F112</f>
        <v>1040</v>
      </c>
      <c r="G100" s="26">
        <v>0</v>
      </c>
      <c r="H100" s="25">
        <f>H101+H112</f>
        <v>1040</v>
      </c>
      <c r="I100" s="26">
        <v>0</v>
      </c>
      <c r="J100" s="26">
        <v>0</v>
      </c>
      <c r="K100" s="26">
        <v>0</v>
      </c>
    </row>
    <row r="101" spans="1:11" s="27" customFormat="1" ht="12.75">
      <c r="A101" s="23" t="s">
        <v>31</v>
      </c>
      <c r="B101" s="55" t="s">
        <v>54</v>
      </c>
      <c r="C101" s="31">
        <f>C102</f>
        <v>220</v>
      </c>
      <c r="D101" s="31">
        <v>0</v>
      </c>
      <c r="E101" s="31">
        <f>E102</f>
        <v>110</v>
      </c>
      <c r="F101" s="31">
        <f>F102</f>
        <v>110</v>
      </c>
      <c r="G101" s="31">
        <v>0</v>
      </c>
      <c r="H101" s="31">
        <f>H102</f>
        <v>110</v>
      </c>
      <c r="I101" s="31">
        <v>0</v>
      </c>
      <c r="J101" s="31">
        <v>0</v>
      </c>
      <c r="K101" s="31">
        <v>0</v>
      </c>
    </row>
    <row r="102" spans="1:11" ht="102">
      <c r="A102" s="1" t="s">
        <v>32</v>
      </c>
      <c r="B102" s="20" t="s">
        <v>57</v>
      </c>
      <c r="C102" s="21">
        <f>C103+C104+C105+C106</f>
        <v>220</v>
      </c>
      <c r="D102" s="16">
        <v>0</v>
      </c>
      <c r="E102" s="1">
        <f>E103+E104+E105+E106</f>
        <v>110</v>
      </c>
      <c r="F102" s="23">
        <f>F103+F104+F105+F106</f>
        <v>110</v>
      </c>
      <c r="G102" s="16">
        <v>0</v>
      </c>
      <c r="H102" s="1">
        <f>H103+H104+H105+H106</f>
        <v>110</v>
      </c>
      <c r="I102" s="16">
        <v>0</v>
      </c>
      <c r="J102" s="16">
        <v>0</v>
      </c>
      <c r="K102" s="16">
        <v>0</v>
      </c>
    </row>
    <row r="103" spans="1:11" ht="12.75">
      <c r="A103" s="1"/>
      <c r="B103" s="1" t="s">
        <v>12</v>
      </c>
      <c r="C103" s="1">
        <f t="shared" si="5"/>
        <v>40</v>
      </c>
      <c r="D103" s="16">
        <v>0</v>
      </c>
      <c r="E103" s="1">
        <v>20</v>
      </c>
      <c r="F103" s="23">
        <v>20</v>
      </c>
      <c r="G103" s="16">
        <v>0</v>
      </c>
      <c r="H103" s="1">
        <v>20</v>
      </c>
      <c r="I103" s="16">
        <v>0</v>
      </c>
      <c r="J103" s="16">
        <v>0</v>
      </c>
      <c r="K103" s="16">
        <v>0</v>
      </c>
    </row>
    <row r="104" spans="1:11" ht="12.75">
      <c r="A104" s="1"/>
      <c r="B104" s="1" t="s">
        <v>13</v>
      </c>
      <c r="C104" s="1">
        <f t="shared" si="5"/>
        <v>50</v>
      </c>
      <c r="D104" s="16">
        <v>0</v>
      </c>
      <c r="E104" s="1">
        <v>25</v>
      </c>
      <c r="F104" s="23">
        <v>25</v>
      </c>
      <c r="G104" s="16">
        <v>0</v>
      </c>
      <c r="H104" s="1">
        <v>25</v>
      </c>
      <c r="I104" s="16">
        <v>0</v>
      </c>
      <c r="J104" s="16">
        <v>0</v>
      </c>
      <c r="K104" s="16">
        <v>0</v>
      </c>
    </row>
    <row r="105" spans="1:11" ht="12.75">
      <c r="A105" s="1"/>
      <c r="B105" s="1" t="s">
        <v>14</v>
      </c>
      <c r="C105" s="1">
        <f t="shared" si="5"/>
        <v>60</v>
      </c>
      <c r="D105" s="16">
        <v>0</v>
      </c>
      <c r="E105" s="1">
        <v>30</v>
      </c>
      <c r="F105" s="23">
        <v>30</v>
      </c>
      <c r="G105" s="16">
        <v>0</v>
      </c>
      <c r="H105" s="1">
        <v>30</v>
      </c>
      <c r="I105" s="16">
        <v>0</v>
      </c>
      <c r="J105" s="16">
        <v>0</v>
      </c>
      <c r="K105" s="16">
        <v>0</v>
      </c>
    </row>
    <row r="106" spans="1:11" ht="12.75">
      <c r="A106" s="1"/>
      <c r="B106" s="1" t="s">
        <v>38</v>
      </c>
      <c r="C106" s="1">
        <f t="shared" si="5"/>
        <v>70</v>
      </c>
      <c r="D106" s="16">
        <v>0</v>
      </c>
      <c r="E106" s="1">
        <v>35</v>
      </c>
      <c r="F106" s="23">
        <v>35</v>
      </c>
      <c r="G106" s="16">
        <v>0</v>
      </c>
      <c r="H106" s="1">
        <v>35</v>
      </c>
      <c r="I106" s="16">
        <v>0</v>
      </c>
      <c r="J106" s="16">
        <v>0</v>
      </c>
      <c r="K106" s="16">
        <v>0</v>
      </c>
    </row>
    <row r="107" spans="1:11" ht="63.75">
      <c r="A107" s="1" t="s">
        <v>33</v>
      </c>
      <c r="B107" s="15" t="s">
        <v>48</v>
      </c>
      <c r="C107" s="16">
        <v>0</v>
      </c>
      <c r="D107" s="16">
        <v>0</v>
      </c>
      <c r="E107" s="16">
        <v>0</v>
      </c>
      <c r="F107" s="33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1"/>
      <c r="B108" s="1" t="s">
        <v>12</v>
      </c>
      <c r="C108" s="16">
        <v>0</v>
      </c>
      <c r="D108" s="16">
        <v>0</v>
      </c>
      <c r="E108" s="16">
        <v>0</v>
      </c>
      <c r="F108" s="33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1"/>
      <c r="B109" s="1" t="s">
        <v>13</v>
      </c>
      <c r="C109" s="16">
        <v>0</v>
      </c>
      <c r="D109" s="16">
        <v>0</v>
      </c>
      <c r="E109" s="16">
        <v>0</v>
      </c>
      <c r="F109" s="33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"/>
      <c r="B110" s="1" t="s">
        <v>14</v>
      </c>
      <c r="C110" s="16">
        <v>0</v>
      </c>
      <c r="D110" s="16">
        <v>0</v>
      </c>
      <c r="E110" s="16">
        <v>0</v>
      </c>
      <c r="F110" s="33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>
      <c r="A111" s="1"/>
      <c r="B111" s="1" t="s">
        <v>38</v>
      </c>
      <c r="C111" s="16">
        <v>0</v>
      </c>
      <c r="D111" s="16">
        <v>0</v>
      </c>
      <c r="E111" s="16">
        <v>0</v>
      </c>
      <c r="F111" s="33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</row>
    <row r="112" spans="1:11" s="27" customFormat="1" ht="48.75" customHeight="1">
      <c r="A112" s="23" t="s">
        <v>49</v>
      </c>
      <c r="B112" s="55" t="s">
        <v>55</v>
      </c>
      <c r="C112" s="35">
        <f>C113+C118+C123</f>
        <v>1860</v>
      </c>
      <c r="D112" s="31">
        <v>0</v>
      </c>
      <c r="E112" s="35">
        <f>E113+E118+E123</f>
        <v>930</v>
      </c>
      <c r="F112" s="35">
        <f>F113+F118+F123</f>
        <v>930</v>
      </c>
      <c r="G112" s="31">
        <v>0</v>
      </c>
      <c r="H112" s="35">
        <f>H113+H118+H123</f>
        <v>930</v>
      </c>
      <c r="I112" s="31">
        <v>0</v>
      </c>
      <c r="J112" s="31">
        <v>0</v>
      </c>
      <c r="K112" s="31">
        <v>0</v>
      </c>
    </row>
    <row r="113" spans="1:11" s="27" customFormat="1" ht="38.25">
      <c r="A113" s="23" t="s">
        <v>50</v>
      </c>
      <c r="B113" s="53" t="s">
        <v>45</v>
      </c>
      <c r="C113" s="23">
        <f>C114+C115+C116+C117</f>
        <v>680</v>
      </c>
      <c r="D113" s="33">
        <v>0</v>
      </c>
      <c r="E113" s="23">
        <f>E114+E115+E116+E117</f>
        <v>340</v>
      </c>
      <c r="F113" s="23">
        <f>F114+F115+F116+F117</f>
        <v>340</v>
      </c>
      <c r="G113" s="33">
        <v>0</v>
      </c>
      <c r="H113" s="23">
        <f>H114+H115+H116+H117</f>
        <v>340</v>
      </c>
      <c r="I113" s="33">
        <v>0</v>
      </c>
      <c r="J113" s="33">
        <v>0</v>
      </c>
      <c r="K113" s="33">
        <v>0</v>
      </c>
    </row>
    <row r="114" spans="1:12" ht="12.75">
      <c r="A114" s="23"/>
      <c r="B114" s="23" t="s">
        <v>12</v>
      </c>
      <c r="C114" s="23">
        <f aca="true" t="shared" si="6" ref="C114:C127">E114+H114</f>
        <v>120</v>
      </c>
      <c r="D114" s="33">
        <v>0</v>
      </c>
      <c r="E114" s="23">
        <v>60</v>
      </c>
      <c r="F114" s="23">
        <v>60</v>
      </c>
      <c r="G114" s="33">
        <v>0</v>
      </c>
      <c r="H114" s="23">
        <v>60</v>
      </c>
      <c r="I114" s="33">
        <v>0</v>
      </c>
      <c r="J114" s="33">
        <v>0</v>
      </c>
      <c r="K114" s="33">
        <v>0</v>
      </c>
      <c r="L114" s="27"/>
    </row>
    <row r="115" spans="1:12" ht="12.75">
      <c r="A115" s="23"/>
      <c r="B115" s="23" t="s">
        <v>13</v>
      </c>
      <c r="C115" s="23">
        <f t="shared" si="6"/>
        <v>140</v>
      </c>
      <c r="D115" s="33">
        <v>0</v>
      </c>
      <c r="E115" s="23">
        <v>70</v>
      </c>
      <c r="F115" s="23">
        <v>70</v>
      </c>
      <c r="G115" s="33">
        <v>0</v>
      </c>
      <c r="H115" s="23">
        <v>70</v>
      </c>
      <c r="I115" s="33">
        <v>0</v>
      </c>
      <c r="J115" s="33">
        <v>0</v>
      </c>
      <c r="K115" s="33">
        <v>0</v>
      </c>
      <c r="L115" s="27"/>
    </row>
    <row r="116" spans="1:12" ht="12.75">
      <c r="A116" s="23"/>
      <c r="B116" s="23" t="s">
        <v>14</v>
      </c>
      <c r="C116" s="23">
        <f t="shared" si="6"/>
        <v>180</v>
      </c>
      <c r="D116" s="33">
        <v>0</v>
      </c>
      <c r="E116" s="23">
        <v>90</v>
      </c>
      <c r="F116" s="23">
        <v>90</v>
      </c>
      <c r="G116" s="33">
        <v>0</v>
      </c>
      <c r="H116" s="23">
        <v>90</v>
      </c>
      <c r="I116" s="33">
        <v>0</v>
      </c>
      <c r="J116" s="33">
        <v>0</v>
      </c>
      <c r="K116" s="33">
        <v>0</v>
      </c>
      <c r="L116" s="27"/>
    </row>
    <row r="117" spans="1:12" ht="12.75">
      <c r="A117" s="23"/>
      <c r="B117" s="23" t="s">
        <v>38</v>
      </c>
      <c r="C117" s="23">
        <f t="shared" si="6"/>
        <v>240</v>
      </c>
      <c r="D117" s="33">
        <v>0</v>
      </c>
      <c r="E117" s="23">
        <v>120</v>
      </c>
      <c r="F117" s="23">
        <v>120</v>
      </c>
      <c r="G117" s="33">
        <v>0</v>
      </c>
      <c r="H117" s="23">
        <v>120</v>
      </c>
      <c r="I117" s="33">
        <v>0</v>
      </c>
      <c r="J117" s="33">
        <v>0</v>
      </c>
      <c r="K117" s="33">
        <v>0</v>
      </c>
      <c r="L117" s="27"/>
    </row>
    <row r="118" spans="1:11" s="27" customFormat="1" ht="12.75">
      <c r="A118" s="23" t="s">
        <v>80</v>
      </c>
      <c r="B118" s="54" t="s">
        <v>46</v>
      </c>
      <c r="C118" s="23">
        <f>C119+C120+C121+C122</f>
        <v>1020</v>
      </c>
      <c r="D118" s="33">
        <v>0</v>
      </c>
      <c r="E118" s="23">
        <f>E119+E120+E121+E122</f>
        <v>510</v>
      </c>
      <c r="F118" s="23">
        <f>F119+F120+F121+F122</f>
        <v>510</v>
      </c>
      <c r="G118" s="33">
        <v>0</v>
      </c>
      <c r="H118" s="23">
        <f>H119+H120+H121+H122</f>
        <v>510</v>
      </c>
      <c r="I118" s="33">
        <v>0</v>
      </c>
      <c r="J118" s="33">
        <v>0</v>
      </c>
      <c r="K118" s="33">
        <v>0</v>
      </c>
    </row>
    <row r="119" spans="1:12" ht="12.75">
      <c r="A119" s="23"/>
      <c r="B119" s="23" t="s">
        <v>12</v>
      </c>
      <c r="C119" s="23">
        <f t="shared" si="6"/>
        <v>220</v>
      </c>
      <c r="D119" s="33">
        <v>0</v>
      </c>
      <c r="E119" s="23">
        <v>110</v>
      </c>
      <c r="F119" s="23">
        <v>110</v>
      </c>
      <c r="G119" s="33">
        <v>0</v>
      </c>
      <c r="H119" s="23">
        <v>110</v>
      </c>
      <c r="I119" s="33">
        <v>0</v>
      </c>
      <c r="J119" s="33">
        <v>0</v>
      </c>
      <c r="K119" s="33">
        <v>0</v>
      </c>
      <c r="L119" s="27"/>
    </row>
    <row r="120" spans="1:12" ht="12.75">
      <c r="A120" s="23"/>
      <c r="B120" s="23" t="s">
        <v>13</v>
      </c>
      <c r="C120" s="23">
        <f t="shared" si="6"/>
        <v>240</v>
      </c>
      <c r="D120" s="33">
        <v>0</v>
      </c>
      <c r="E120" s="23">
        <v>120</v>
      </c>
      <c r="F120" s="23">
        <v>120</v>
      </c>
      <c r="G120" s="33">
        <v>0</v>
      </c>
      <c r="H120" s="23">
        <v>120</v>
      </c>
      <c r="I120" s="33">
        <v>0</v>
      </c>
      <c r="J120" s="33">
        <v>0</v>
      </c>
      <c r="K120" s="33">
        <v>0</v>
      </c>
      <c r="L120" s="27"/>
    </row>
    <row r="121" spans="1:12" ht="12.75">
      <c r="A121" s="23"/>
      <c r="B121" s="23" t="s">
        <v>14</v>
      </c>
      <c r="C121" s="23">
        <f t="shared" si="6"/>
        <v>260</v>
      </c>
      <c r="D121" s="33">
        <v>0</v>
      </c>
      <c r="E121" s="23">
        <v>130</v>
      </c>
      <c r="F121" s="23">
        <v>130</v>
      </c>
      <c r="G121" s="33">
        <v>0</v>
      </c>
      <c r="H121" s="23">
        <v>130</v>
      </c>
      <c r="I121" s="33">
        <v>0</v>
      </c>
      <c r="J121" s="33">
        <v>0</v>
      </c>
      <c r="K121" s="33">
        <v>0</v>
      </c>
      <c r="L121" s="27"/>
    </row>
    <row r="122" spans="1:12" ht="12.75">
      <c r="A122" s="23"/>
      <c r="B122" s="23" t="s">
        <v>38</v>
      </c>
      <c r="C122" s="23">
        <f t="shared" si="6"/>
        <v>300</v>
      </c>
      <c r="D122" s="33">
        <v>0</v>
      </c>
      <c r="E122" s="23">
        <v>150</v>
      </c>
      <c r="F122" s="23">
        <v>150</v>
      </c>
      <c r="G122" s="33">
        <v>0</v>
      </c>
      <c r="H122" s="23">
        <v>150</v>
      </c>
      <c r="I122" s="33">
        <v>0</v>
      </c>
      <c r="J122" s="33">
        <v>0</v>
      </c>
      <c r="K122" s="33">
        <v>0</v>
      </c>
      <c r="L122" s="27"/>
    </row>
    <row r="123" spans="1:11" s="27" customFormat="1" ht="38.25">
      <c r="A123" s="23" t="s">
        <v>81</v>
      </c>
      <c r="B123" s="53" t="s">
        <v>53</v>
      </c>
      <c r="C123" s="23">
        <f t="shared" si="6"/>
        <v>160</v>
      </c>
      <c r="D123" s="33">
        <v>0</v>
      </c>
      <c r="E123" s="23">
        <v>80</v>
      </c>
      <c r="F123" s="23">
        <v>80</v>
      </c>
      <c r="G123" s="33">
        <v>0</v>
      </c>
      <c r="H123" s="23">
        <v>80</v>
      </c>
      <c r="I123" s="33">
        <v>0</v>
      </c>
      <c r="J123" s="33">
        <v>0</v>
      </c>
      <c r="K123" s="33">
        <v>0</v>
      </c>
    </row>
    <row r="124" spans="1:11" ht="12.75">
      <c r="A124" s="1"/>
      <c r="B124" s="1" t="s">
        <v>12</v>
      </c>
      <c r="C124" s="1">
        <f t="shared" si="6"/>
        <v>30</v>
      </c>
      <c r="D124" s="16">
        <v>0</v>
      </c>
      <c r="E124" s="1">
        <v>15</v>
      </c>
      <c r="F124" s="23">
        <v>15</v>
      </c>
      <c r="G124" s="16">
        <v>0</v>
      </c>
      <c r="H124" s="1">
        <v>15</v>
      </c>
      <c r="I124" s="16">
        <v>0</v>
      </c>
      <c r="J124" s="16">
        <v>0</v>
      </c>
      <c r="K124" s="16">
        <v>0</v>
      </c>
    </row>
    <row r="125" spans="1:11" ht="12.75">
      <c r="A125" s="1"/>
      <c r="B125" s="1" t="s">
        <v>13</v>
      </c>
      <c r="C125" s="1">
        <f t="shared" si="6"/>
        <v>40</v>
      </c>
      <c r="D125" s="16">
        <v>0</v>
      </c>
      <c r="E125" s="1">
        <v>20</v>
      </c>
      <c r="F125" s="23">
        <v>20</v>
      </c>
      <c r="G125" s="16">
        <v>0</v>
      </c>
      <c r="H125" s="1">
        <v>20</v>
      </c>
      <c r="I125" s="16">
        <v>0</v>
      </c>
      <c r="J125" s="16">
        <v>0</v>
      </c>
      <c r="K125" s="16">
        <v>0</v>
      </c>
    </row>
    <row r="126" spans="1:11" ht="12.75">
      <c r="A126" s="1"/>
      <c r="B126" s="1" t="s">
        <v>14</v>
      </c>
      <c r="C126" s="1">
        <f t="shared" si="6"/>
        <v>40</v>
      </c>
      <c r="D126" s="16">
        <v>0</v>
      </c>
      <c r="E126" s="1">
        <v>20</v>
      </c>
      <c r="F126" s="23">
        <v>20</v>
      </c>
      <c r="G126" s="16">
        <v>0</v>
      </c>
      <c r="H126" s="1">
        <v>20</v>
      </c>
      <c r="I126" s="16">
        <v>0</v>
      </c>
      <c r="J126" s="16">
        <v>0</v>
      </c>
      <c r="K126" s="16">
        <v>0</v>
      </c>
    </row>
    <row r="127" spans="1:11" ht="12.75">
      <c r="A127" s="1"/>
      <c r="B127" s="1" t="s">
        <v>38</v>
      </c>
      <c r="C127" s="1">
        <f t="shared" si="6"/>
        <v>50</v>
      </c>
      <c r="D127" s="16">
        <v>0</v>
      </c>
      <c r="E127" s="1">
        <v>25</v>
      </c>
      <c r="F127" s="23">
        <v>25</v>
      </c>
      <c r="G127" s="16">
        <v>0</v>
      </c>
      <c r="H127" s="1">
        <v>25</v>
      </c>
      <c r="I127" s="16">
        <v>0</v>
      </c>
      <c r="J127" s="16">
        <v>0</v>
      </c>
      <c r="K127" s="16">
        <v>0</v>
      </c>
    </row>
  </sheetData>
  <sheetProtection/>
  <mergeCells count="10">
    <mergeCell ref="H2:K4"/>
    <mergeCell ref="A9:A10"/>
    <mergeCell ref="H9:H10"/>
    <mergeCell ref="E9:G9"/>
    <mergeCell ref="D9:D10"/>
    <mergeCell ref="I9:J9"/>
    <mergeCell ref="K9:K10"/>
    <mergeCell ref="B6:J7"/>
    <mergeCell ref="C9:C10"/>
    <mergeCell ref="B9:B10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Юлия</cp:lastModifiedBy>
  <cp:lastPrinted>2013-01-16T09:36:26Z</cp:lastPrinted>
  <dcterms:created xsi:type="dcterms:W3CDTF">2012-08-02T03:35:01Z</dcterms:created>
  <dcterms:modified xsi:type="dcterms:W3CDTF">2014-07-04T00:34:25Z</dcterms:modified>
  <cp:category/>
  <cp:version/>
  <cp:contentType/>
  <cp:contentStatus/>
</cp:coreProperties>
</file>