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65" windowWidth="15135" windowHeight="8550" activeTab="0"/>
  </bookViews>
  <sheets>
    <sheet name="2019 на отправку" sheetId="1" r:id="rId1"/>
    <sheet name="Лист1" sheetId="2" r:id="rId2"/>
  </sheets>
  <definedNames/>
  <calcPr fullCalcOnLoad="1"/>
</workbook>
</file>

<file path=xl/comments1.xml><?xml version="1.0" encoding="utf-8"?>
<comments xmlns="http://schemas.openxmlformats.org/spreadsheetml/2006/main">
  <authors>
    <author>Ольга</author>
  </authors>
  <commentList>
    <comment ref="K16" authorId="0">
      <text>
        <r>
          <rPr>
            <b/>
            <sz val="9"/>
            <rFont val="Tahoma"/>
            <family val="2"/>
          </rPr>
          <t>Ольга:</t>
        </r>
        <r>
          <rPr>
            <sz val="9"/>
            <rFont val="Tahoma"/>
            <family val="2"/>
          </rPr>
          <t xml:space="preserve">
</t>
        </r>
      </text>
    </comment>
    <comment ref="K110" authorId="0">
      <text>
        <r>
          <rPr>
            <b/>
            <sz val="9"/>
            <rFont val="Tahoma"/>
            <family val="2"/>
          </rPr>
          <t>Ольга:</t>
        </r>
        <r>
          <rPr>
            <sz val="9"/>
            <rFont val="Tahoma"/>
            <family val="2"/>
          </rPr>
          <t xml:space="preserve">
</t>
        </r>
      </text>
    </comment>
    <comment ref="K26" authorId="0">
      <text>
        <r>
          <rPr>
            <b/>
            <sz val="9"/>
            <rFont val="Tahoma"/>
            <family val="2"/>
          </rPr>
          <t>Ольга:</t>
        </r>
        <r>
          <rPr>
            <sz val="9"/>
            <rFont val="Tahoma"/>
            <family val="2"/>
          </rPr>
          <t xml:space="preserve">
</t>
        </r>
      </text>
    </comment>
    <comment ref="K32" authorId="0">
      <text>
        <r>
          <rPr>
            <b/>
            <sz val="9"/>
            <rFont val="Tahoma"/>
            <family val="2"/>
          </rPr>
          <t>Ольга:</t>
        </r>
        <r>
          <rPr>
            <sz val="9"/>
            <rFont val="Tahoma"/>
            <family val="2"/>
          </rPr>
          <t xml:space="preserve">
</t>
        </r>
      </text>
    </comment>
    <comment ref="K42" authorId="0">
      <text>
        <r>
          <rPr>
            <b/>
            <sz val="9"/>
            <rFont val="Tahoma"/>
            <family val="2"/>
          </rPr>
          <t>Ольга:</t>
        </r>
        <r>
          <rPr>
            <sz val="9"/>
            <rFont val="Tahoma"/>
            <family val="2"/>
          </rPr>
          <t xml:space="preserve">
</t>
        </r>
      </text>
    </comment>
    <comment ref="K45" authorId="0">
      <text>
        <r>
          <rPr>
            <b/>
            <sz val="9"/>
            <rFont val="Tahoma"/>
            <family val="2"/>
          </rPr>
          <t>Ольга:</t>
        </r>
        <r>
          <rPr>
            <sz val="9"/>
            <rFont val="Tahoma"/>
            <family val="2"/>
          </rPr>
          <t xml:space="preserve">
</t>
        </r>
      </text>
    </comment>
    <comment ref="K48" authorId="0">
      <text>
        <r>
          <rPr>
            <b/>
            <sz val="9"/>
            <rFont val="Tahoma"/>
            <family val="2"/>
          </rPr>
          <t>Ольга:</t>
        </r>
        <r>
          <rPr>
            <sz val="9"/>
            <rFont val="Tahoma"/>
            <family val="2"/>
          </rPr>
          <t xml:space="preserve">
</t>
        </r>
      </text>
    </comment>
    <comment ref="K50" authorId="0">
      <text>
        <r>
          <rPr>
            <b/>
            <sz val="9"/>
            <rFont val="Tahoma"/>
            <family val="2"/>
          </rPr>
          <t>Ольга:</t>
        </r>
        <r>
          <rPr>
            <sz val="9"/>
            <rFont val="Tahoma"/>
            <family val="2"/>
          </rPr>
          <t xml:space="preserve">
</t>
        </r>
      </text>
    </comment>
    <comment ref="K53" authorId="0">
      <text>
        <r>
          <rPr>
            <b/>
            <sz val="9"/>
            <rFont val="Tahoma"/>
            <family val="2"/>
          </rPr>
          <t>Ольга:</t>
        </r>
        <r>
          <rPr>
            <sz val="9"/>
            <rFont val="Tahoma"/>
            <family val="2"/>
          </rPr>
          <t xml:space="preserve">
</t>
        </r>
      </text>
    </comment>
    <comment ref="K56" authorId="0">
      <text>
        <r>
          <rPr>
            <b/>
            <sz val="9"/>
            <rFont val="Tahoma"/>
            <family val="2"/>
          </rPr>
          <t>Ольга:</t>
        </r>
        <r>
          <rPr>
            <sz val="9"/>
            <rFont val="Tahoma"/>
            <family val="2"/>
          </rPr>
          <t xml:space="preserve">
</t>
        </r>
      </text>
    </comment>
    <comment ref="K61" authorId="0">
      <text>
        <r>
          <rPr>
            <b/>
            <sz val="9"/>
            <rFont val="Tahoma"/>
            <family val="2"/>
          </rPr>
          <t>Ольга:</t>
        </r>
        <r>
          <rPr>
            <sz val="9"/>
            <rFont val="Tahoma"/>
            <family val="2"/>
          </rPr>
          <t xml:space="preserve">
</t>
        </r>
      </text>
    </comment>
    <comment ref="K63" authorId="0">
      <text>
        <r>
          <rPr>
            <b/>
            <sz val="9"/>
            <rFont val="Tahoma"/>
            <family val="2"/>
          </rPr>
          <t>Ольга:</t>
        </r>
        <r>
          <rPr>
            <sz val="9"/>
            <rFont val="Tahoma"/>
            <family val="2"/>
          </rPr>
          <t xml:space="preserve">
</t>
        </r>
      </text>
    </comment>
    <comment ref="K68" authorId="0">
      <text>
        <r>
          <rPr>
            <b/>
            <sz val="9"/>
            <rFont val="Tahoma"/>
            <family val="2"/>
          </rPr>
          <t>Ольга:</t>
        </r>
        <r>
          <rPr>
            <sz val="9"/>
            <rFont val="Tahoma"/>
            <family val="2"/>
          </rPr>
          <t xml:space="preserve">
</t>
        </r>
      </text>
    </comment>
    <comment ref="K70" authorId="0">
      <text>
        <r>
          <rPr>
            <b/>
            <sz val="9"/>
            <rFont val="Tahoma"/>
            <family val="2"/>
          </rPr>
          <t>Ольга:</t>
        </r>
        <r>
          <rPr>
            <sz val="9"/>
            <rFont val="Tahoma"/>
            <family val="2"/>
          </rPr>
          <t xml:space="preserve">
</t>
        </r>
      </text>
    </comment>
    <comment ref="K72" authorId="0">
      <text>
        <r>
          <rPr>
            <b/>
            <sz val="9"/>
            <rFont val="Tahoma"/>
            <family val="2"/>
          </rPr>
          <t>Ольга:</t>
        </r>
        <r>
          <rPr>
            <sz val="9"/>
            <rFont val="Tahoma"/>
            <family val="2"/>
          </rPr>
          <t xml:space="preserve">
</t>
        </r>
      </text>
    </comment>
    <comment ref="K79" authorId="0">
      <text>
        <r>
          <rPr>
            <b/>
            <sz val="9"/>
            <rFont val="Tahoma"/>
            <family val="2"/>
          </rPr>
          <t>Ольга:</t>
        </r>
        <r>
          <rPr>
            <sz val="9"/>
            <rFont val="Tahoma"/>
            <family val="2"/>
          </rPr>
          <t xml:space="preserve">
</t>
        </r>
      </text>
    </comment>
    <comment ref="K83" authorId="0">
      <text>
        <r>
          <rPr>
            <b/>
            <sz val="9"/>
            <rFont val="Tahoma"/>
            <family val="2"/>
          </rPr>
          <t>Ольга:</t>
        </r>
        <r>
          <rPr>
            <sz val="9"/>
            <rFont val="Tahoma"/>
            <family val="2"/>
          </rPr>
          <t xml:space="preserve">
</t>
        </r>
      </text>
    </comment>
    <comment ref="K89" authorId="0">
      <text>
        <r>
          <rPr>
            <b/>
            <sz val="9"/>
            <rFont val="Tahoma"/>
            <family val="2"/>
          </rPr>
          <t>Ольга:</t>
        </r>
        <r>
          <rPr>
            <sz val="9"/>
            <rFont val="Tahoma"/>
            <family val="2"/>
          </rPr>
          <t xml:space="preserve">
</t>
        </r>
      </text>
    </comment>
    <comment ref="K92" authorId="0">
      <text>
        <r>
          <rPr>
            <b/>
            <sz val="9"/>
            <rFont val="Tahoma"/>
            <family val="2"/>
          </rPr>
          <t>Ольга:</t>
        </r>
        <r>
          <rPr>
            <sz val="9"/>
            <rFont val="Tahoma"/>
            <family val="2"/>
          </rPr>
          <t xml:space="preserve">
</t>
        </r>
      </text>
    </comment>
    <comment ref="K97" authorId="0">
      <text>
        <r>
          <rPr>
            <b/>
            <sz val="9"/>
            <rFont val="Tahoma"/>
            <family val="2"/>
          </rPr>
          <t>Ольга:</t>
        </r>
        <r>
          <rPr>
            <sz val="9"/>
            <rFont val="Tahoma"/>
            <family val="2"/>
          </rPr>
          <t xml:space="preserve">
</t>
        </r>
      </text>
    </comment>
    <comment ref="K100" authorId="0">
      <text>
        <r>
          <rPr>
            <b/>
            <sz val="9"/>
            <rFont val="Tahoma"/>
            <family val="2"/>
          </rPr>
          <t>Ольга:</t>
        </r>
        <r>
          <rPr>
            <sz val="9"/>
            <rFont val="Tahoma"/>
            <family val="2"/>
          </rPr>
          <t xml:space="preserve">
</t>
        </r>
      </text>
    </comment>
    <comment ref="K102" authorId="0">
      <text>
        <r>
          <rPr>
            <b/>
            <sz val="9"/>
            <rFont val="Tahoma"/>
            <family val="2"/>
          </rPr>
          <t>Ольга:</t>
        </r>
        <r>
          <rPr>
            <sz val="9"/>
            <rFont val="Tahoma"/>
            <family val="2"/>
          </rPr>
          <t xml:space="preserve">
</t>
        </r>
      </text>
    </comment>
    <comment ref="K104" authorId="0">
      <text>
        <r>
          <rPr>
            <b/>
            <sz val="9"/>
            <rFont val="Tahoma"/>
            <family val="2"/>
          </rPr>
          <t>Ольга:</t>
        </r>
        <r>
          <rPr>
            <sz val="9"/>
            <rFont val="Tahoma"/>
            <family val="2"/>
          </rPr>
          <t xml:space="preserve">
</t>
        </r>
      </text>
    </comment>
    <comment ref="K114" authorId="0">
      <text>
        <r>
          <rPr>
            <b/>
            <sz val="9"/>
            <rFont val="Tahoma"/>
            <family val="2"/>
          </rPr>
          <t>Ольга:</t>
        </r>
        <r>
          <rPr>
            <sz val="9"/>
            <rFont val="Tahoma"/>
            <family val="2"/>
          </rPr>
          <t xml:space="preserve">
</t>
        </r>
      </text>
    </comment>
    <comment ref="K119" authorId="0">
      <text>
        <r>
          <rPr>
            <b/>
            <sz val="9"/>
            <rFont val="Tahoma"/>
            <family val="2"/>
          </rPr>
          <t>Ольга:</t>
        </r>
        <r>
          <rPr>
            <sz val="9"/>
            <rFont val="Tahoma"/>
            <family val="2"/>
          </rPr>
          <t xml:space="preserve">
</t>
        </r>
      </text>
    </comment>
    <comment ref="K123" authorId="0">
      <text>
        <r>
          <rPr>
            <b/>
            <sz val="9"/>
            <rFont val="Tahoma"/>
            <family val="2"/>
          </rPr>
          <t>Ольга:</t>
        </r>
        <r>
          <rPr>
            <sz val="9"/>
            <rFont val="Tahoma"/>
            <family val="2"/>
          </rPr>
          <t xml:space="preserve">
</t>
        </r>
      </text>
    </comment>
    <comment ref="K21" authorId="0">
      <text>
        <r>
          <rPr>
            <b/>
            <sz val="9"/>
            <rFont val="Tahoma"/>
            <family val="2"/>
          </rPr>
          <t>Ольга:</t>
        </r>
        <r>
          <rPr>
            <sz val="9"/>
            <rFont val="Tahoma"/>
            <family val="2"/>
          </rPr>
          <t xml:space="preserve">
</t>
        </r>
      </text>
    </comment>
    <comment ref="K127" authorId="0">
      <text>
        <r>
          <rPr>
            <b/>
            <sz val="9"/>
            <rFont val="Tahoma"/>
            <family val="2"/>
          </rPr>
          <t>Ольга:</t>
        </r>
        <r>
          <rPr>
            <sz val="9"/>
            <rFont val="Tahoma"/>
            <family val="2"/>
          </rPr>
          <t xml:space="preserve">
</t>
        </r>
      </text>
    </comment>
    <comment ref="K117" authorId="0">
      <text>
        <r>
          <rPr>
            <b/>
            <sz val="9"/>
            <rFont val="Tahoma"/>
            <family val="2"/>
          </rPr>
          <t>Ольга:</t>
        </r>
        <r>
          <rPr>
            <sz val="9"/>
            <rFont val="Tahoma"/>
            <family val="2"/>
          </rPr>
          <t xml:space="preserve">
</t>
        </r>
      </text>
    </comment>
    <comment ref="K76" authorId="0">
      <text>
        <r>
          <rPr>
            <b/>
            <sz val="9"/>
            <rFont val="Tahoma"/>
            <family val="2"/>
          </rPr>
          <t>Ольга:</t>
        </r>
        <r>
          <rPr>
            <sz val="9"/>
            <rFont val="Tahoma"/>
            <family val="2"/>
          </rPr>
          <t xml:space="preserve">
</t>
        </r>
      </text>
    </comment>
    <comment ref="K94" authorId="0">
      <text>
        <r>
          <rPr>
            <b/>
            <sz val="9"/>
            <rFont val="Tahoma"/>
            <family val="2"/>
          </rPr>
          <t>Ольга:</t>
        </r>
        <r>
          <rPr>
            <sz val="9"/>
            <rFont val="Tahoma"/>
            <family val="2"/>
          </rPr>
          <t xml:space="preserve">
</t>
        </r>
      </text>
    </comment>
    <comment ref="K37" authorId="0">
      <text>
        <r>
          <rPr>
            <b/>
            <sz val="9"/>
            <rFont val="Tahoma"/>
            <family val="2"/>
          </rPr>
          <t>Ольга:</t>
        </r>
        <r>
          <rPr>
            <sz val="9"/>
            <rFont val="Tahoma"/>
            <family val="2"/>
          </rPr>
          <t xml:space="preserve">
</t>
        </r>
      </text>
    </comment>
    <comment ref="K130" authorId="0">
      <text>
        <r>
          <rPr>
            <b/>
            <sz val="9"/>
            <rFont val="Tahoma"/>
            <family val="2"/>
          </rPr>
          <t>Ольга:</t>
        </r>
        <r>
          <rPr>
            <sz val="9"/>
            <rFont val="Tahoma"/>
            <family val="2"/>
          </rPr>
          <t xml:space="preserve">
</t>
        </r>
      </text>
    </comment>
    <comment ref="K23" authorId="0">
      <text>
        <r>
          <rPr>
            <b/>
            <sz val="9"/>
            <rFont val="Tahoma"/>
            <family val="2"/>
          </rPr>
          <t>Ольга:</t>
        </r>
        <r>
          <rPr>
            <sz val="9"/>
            <rFont val="Tahoma"/>
            <family val="2"/>
          </rPr>
          <t xml:space="preserve">
</t>
        </r>
      </text>
    </comment>
    <comment ref="K66" authorId="0">
      <text>
        <r>
          <rPr>
            <b/>
            <sz val="9"/>
            <rFont val="Tahoma"/>
            <family val="2"/>
          </rPr>
          <t>Ольга: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<sst xmlns="http://schemas.openxmlformats.org/spreadsheetml/2006/main" count="586" uniqueCount="489">
  <si>
    <t>молодых семей — участников подпрограммы,</t>
  </si>
  <si>
    <t>(наименование муниципального образования)</t>
  </si>
  <si>
    <t>№ п/п (молодые семьи)</t>
  </si>
  <si>
    <t>Данные о членах молодой семьи</t>
  </si>
  <si>
    <t>Расчетная стоимость жилья</t>
  </si>
  <si>
    <t>Ф. И. О.</t>
  </si>
  <si>
    <t>свидетельство о браке</t>
  </si>
  <si>
    <t>серия, номер</t>
  </si>
  <si>
    <t>кем, когда выдан</t>
  </si>
  <si>
    <t>количество чле-нов семьи (человек)</t>
  </si>
  <si>
    <t>паспорт гражданина Российской Федерации или свидетельство о рождении несовершеннолетнего, не достигшего 14 лет</t>
  </si>
  <si>
    <t>число, месяц, год рождения</t>
  </si>
  <si>
    <t>Орган местного самоуправления, на основании решения которого молодая семья включена в список участников подпрограммы</t>
  </si>
  <si>
    <t>Дата включения молодой семьи в список участников подпрограммы</t>
  </si>
  <si>
    <t>стоимость 1 кв. м (тыс. рублей)</t>
  </si>
  <si>
    <t>размер общей площади жилого помещения на семью (кв. м)</t>
  </si>
  <si>
    <t>всего (гр. 11 × гр. 12)</t>
  </si>
  <si>
    <t>изъявивших желание получить социальную выплату в планируемом году</t>
  </si>
  <si>
    <t>СВОДНЫЙ СПИСОК</t>
  </si>
  <si>
    <t>Егоров Алексей Петрович</t>
  </si>
  <si>
    <t>Егорова Алёна Юрьевна</t>
  </si>
  <si>
    <t>98 08 № 208075</t>
  </si>
  <si>
    <t>ОУФМС России по РС (Я) в Алданском районе 24.08.2009</t>
  </si>
  <si>
    <t>98 15 № 607934</t>
  </si>
  <si>
    <t>ТП в Алданском районе МРО УФМС России по РС (Я) в Нерюнгринском районе 24.08.2015</t>
  </si>
  <si>
    <t>I-СН № 678464</t>
  </si>
  <si>
    <t>отдел Управления ЗАГС при Правительстве РС (Я) по Алданскому району РФ 26.06.2015</t>
  </si>
  <si>
    <t>МО "Город Алдан"</t>
  </si>
  <si>
    <t>Егоров Михаил Алексеевич</t>
  </si>
  <si>
    <t>Сухоруков Александр Юрьевич</t>
  </si>
  <si>
    <t>Сухоруков Кирилл Александрович</t>
  </si>
  <si>
    <t>Гайнетдинов Алексей Каюмович</t>
  </si>
  <si>
    <t>Гайнетдинова Виктория Константиновна</t>
  </si>
  <si>
    <t>Гайнетдинова Анна Алексеевна</t>
  </si>
  <si>
    <t>Белянин Дмитрий Юрьевич</t>
  </si>
  <si>
    <t>Белянина Карина Юрьевна</t>
  </si>
  <si>
    <t>Почуева Анна Юрьевна</t>
  </si>
  <si>
    <t>Почуев Артем Егорович</t>
  </si>
  <si>
    <t>Захарова Екатерина Владимировна</t>
  </si>
  <si>
    <t>Попченко Валерий Валерьевич</t>
  </si>
  <si>
    <t>Магдич Андрей Владимирович</t>
  </si>
  <si>
    <t>Магдич Светлана Сергеевна</t>
  </si>
  <si>
    <t>Магдич Софья Андреевна</t>
  </si>
  <si>
    <t>Магдич Алексей Андреевич</t>
  </si>
  <si>
    <t>Магдич Полина Андреевна</t>
  </si>
  <si>
    <t xml:space="preserve"> Тисленко Роман Вячеславовоич</t>
  </si>
  <si>
    <t>Тисленко Анна Петровна</t>
  </si>
  <si>
    <t>Тисленко Ева Романовна</t>
  </si>
  <si>
    <t>Пономарев Захар Александрович</t>
  </si>
  <si>
    <t>Иванова Ирина Анатольевна</t>
  </si>
  <si>
    <t>Иванов Руслан Константинович</t>
  </si>
  <si>
    <t>III-СН № 625719</t>
  </si>
  <si>
    <t>отдел Управления ЗАГС при Правительстве РС (Я) по Алданскому району РФ 03.10.2017</t>
  </si>
  <si>
    <t>98 03 № 896922</t>
  </si>
  <si>
    <t>АУОВД РС (Я) 05.04.2006</t>
  </si>
  <si>
    <t>I-СН № 852961</t>
  </si>
  <si>
    <t>отдел Управления ЗАГС при Правительстве РС (Я) по Алданскому району РФ 26.11.2012</t>
  </si>
  <si>
    <t>98 10 № 291289</t>
  </si>
  <si>
    <t>ОУФМС России по РС (Я) 13.12.2010</t>
  </si>
  <si>
    <t>98 13 № 494255</t>
  </si>
  <si>
    <t>ТП в Алданском районе МРО УФМС России по РС (Я) в Нерюнгринском районе 11.12.2013</t>
  </si>
  <si>
    <t>III-СН № 514500</t>
  </si>
  <si>
    <t>отдел Управления ЗАГС при Правительстве РС (Я) по Алданскому району РФ 17.01.2014</t>
  </si>
  <si>
    <t>98 12 № 413904</t>
  </si>
  <si>
    <t>ОУФМС России по РС (Я) в Алданском районе 06.11.2012</t>
  </si>
  <si>
    <t>98 12 № 414136</t>
  </si>
  <si>
    <t>ОУФМС России по РС (Я) в Алданском районе 26.12.2012</t>
  </si>
  <si>
    <t>II-СН № 880526</t>
  </si>
  <si>
    <t>отдел Управления ЗАГС при Правительстве РС (Я) по Алданскому району РФ 25.09.2013</t>
  </si>
  <si>
    <t>98 12 № 455563</t>
  </si>
  <si>
    <t>ТП в Алданском районе МРО УФМС России по РС (Я) в Нерюнгринском районе 28.08.2013</t>
  </si>
  <si>
    <t>II-СН № 880514</t>
  </si>
  <si>
    <t>отдел Управления ЗАГС при Правительстве РС (Я) по Алданскому району РФ 23.09.2013</t>
  </si>
  <si>
    <t>I-СН № 852319</t>
  </si>
  <si>
    <t>отдел Управления ЗАГС при Правительстве РС (Я) по Алданскому району РФ 23.05.2012</t>
  </si>
  <si>
    <t>ОУФМС России по РС (Я) в Алданском районе 08.09.2010</t>
  </si>
  <si>
    <t>98 08 № 116523</t>
  </si>
  <si>
    <t>ОУФМС России по РС (Я) в Алданском районе 04.06.2008</t>
  </si>
  <si>
    <t>98 11 № 360337</t>
  </si>
  <si>
    <t>ОУФМС России по РС (Я) в Алданском районе 12.10.2001</t>
  </si>
  <si>
    <t>III-СН № 549519</t>
  </si>
  <si>
    <t>отдел Управления ЗАГС при Правительстве РС (Я) по Алданскому району РФ 12.01.2016</t>
  </si>
  <si>
    <t>III-СН № 625732</t>
  </si>
  <si>
    <t>отдел Управления ЗАГС при Правительстве РС (Я) по Алданскому району РФ 07.10.2017</t>
  </si>
  <si>
    <t>98 04 № 961454</t>
  </si>
  <si>
    <t>АУОВД РС (Я) 17.07.2006</t>
  </si>
  <si>
    <t>98 13 № 520668</t>
  </si>
  <si>
    <t>ТП в Алданском районе МРО УФМС России по РС (Я) в Нерюнгринском районе 01.10.2014</t>
  </si>
  <si>
    <t>III-СН № 625815</t>
  </si>
  <si>
    <t>отдел Управления ЗАГС при Правительстве РС (Я) по Алданскому району РФ 17.11.2017</t>
  </si>
  <si>
    <t>ТП в Алданском районе МРО УФМС России по РС (Я) в Нерюнгринском районе 12.08.2015</t>
  </si>
  <si>
    <t>98 08 № 209513</t>
  </si>
  <si>
    <t>ТП УФМС России по РС (Я) в гор. Томмот Алданского района 25.01.2010</t>
  </si>
  <si>
    <t>98 08 № 109373</t>
  </si>
  <si>
    <t>ОУФМС России по РС (Я) в Алданском районе 12.05.2008</t>
  </si>
  <si>
    <t>I-СН № 799743</t>
  </si>
  <si>
    <t>Администрация МО "Посёлок Нижний Куранах" Алданского района РС (Я) РФ 03.12.2010</t>
  </si>
  <si>
    <t>I-СН 655176</t>
  </si>
  <si>
    <t>отдел Управления ЗАГС при Правительстве РС (Я) по Алданскому району РФ 13.12.2010</t>
  </si>
  <si>
    <t>I-СН № 645806</t>
  </si>
  <si>
    <t>отдел Управления ЗАГС при Правительстве РС (Я) по Алданскому району РФ 15.12.2012</t>
  </si>
  <si>
    <t>I-СН № 633190</t>
  </si>
  <si>
    <t>отдел Управления ЗАГС при Правительстве РС (Я) по Алданскому району РФ 24.09.2011</t>
  </si>
  <si>
    <t>отдел Управления ЗАГС при Правительстве РС (Я) по Алданскому району РФ 16.08.2014</t>
  </si>
  <si>
    <t>I-СН № 667497</t>
  </si>
  <si>
    <t>отдел Управления ЗАГС при Правительстве РС (Я) по Алданскому району РФ 05.09.2014</t>
  </si>
  <si>
    <t>I-СН № 667467</t>
  </si>
  <si>
    <t xml:space="preserve">                            по Муниципальному образованию "Алданский район"</t>
  </si>
  <si>
    <t xml:space="preserve">Администрация МО "Посёлок Нижний Куранах" </t>
  </si>
  <si>
    <t>Судьина Алена Александровна</t>
  </si>
  <si>
    <t>9813 № 519899</t>
  </si>
  <si>
    <t>ТП в Алданском районе МРО УФМС России по РС(Я) в Нерюнгринском районе 19.05.2014</t>
  </si>
  <si>
    <t xml:space="preserve">Судьин Александр Максимович </t>
  </si>
  <si>
    <t>III-СН № 515400</t>
  </si>
  <si>
    <t>отдел Управления ЗАГС при Правительстве РС(Я) по Алданскому району РФ 16.10.2014</t>
  </si>
  <si>
    <t>Администрация  МО "Посёлок Нижний Куранах"</t>
  </si>
  <si>
    <t>Баркова Юлия Николаевна</t>
  </si>
  <si>
    <t>I-СН № 740417</t>
  </si>
  <si>
    <t>Администрация МО "Посёлок Нижний Куранах" Алданского района РС(Я) 02.02.2009</t>
  </si>
  <si>
    <t>Козарук Юлия Борисовна</t>
  </si>
  <si>
    <t>9813 № 520519</t>
  </si>
  <si>
    <t>ТП в Алданском районе МРО УФМС России по РС(Я) в Нерюнгринском районе 01.09.2014</t>
  </si>
  <si>
    <t>Администрация МО "Посёлок Нижний Куранах"</t>
  </si>
  <si>
    <t>Кодола Данила Александрович</t>
  </si>
  <si>
    <t>I-СН № 611618</t>
  </si>
  <si>
    <t>отдел ЗАГС администрации п.Н-Куранах Алданского района 29.01.2004</t>
  </si>
  <si>
    <t xml:space="preserve">Обуткин Данил Игоревич </t>
  </si>
  <si>
    <t>9811 № 361080</t>
  </si>
  <si>
    <t>ТП УФМС России по РС(Я) в пос. Нижний Куранах Алданского района 20.01.2012</t>
  </si>
  <si>
    <t>I-СН № 678310</t>
  </si>
  <si>
    <t>Администрация МО "Город Томмот" Алданского района РС(Я) 10.07.2015</t>
  </si>
  <si>
    <t xml:space="preserve">Обуткина Наталья Андреевна </t>
  </si>
  <si>
    <t>9815 № 608564</t>
  </si>
  <si>
    <t>ТП в Алданском районе МРО УФМС России по РС(Я) в Нерюнгринском районе 21.09.2015</t>
  </si>
  <si>
    <t xml:space="preserve">Обуткин Ярослав Данилович </t>
  </si>
  <si>
    <t>III- СН № 549096</t>
  </si>
  <si>
    <t>Администрация МО "Посёлок Нижний Куранах" Алданского района РС(Я) 23.09.2015</t>
  </si>
  <si>
    <t xml:space="preserve">Арсамакова Людмила Магометовна </t>
  </si>
  <si>
    <t>9804 №961717</t>
  </si>
  <si>
    <t>Алданским УОВД РС(Я) 29.05.2006</t>
  </si>
  <si>
    <t xml:space="preserve">Арсамакова Фатима Мухажировна </t>
  </si>
  <si>
    <t>III-СН № 514611</t>
  </si>
  <si>
    <t xml:space="preserve">отдел Управления ЗАГС при Правительстве РС(Я) по Алданскому району РФ 14.02.2014 </t>
  </si>
  <si>
    <t xml:space="preserve">Арсамаков Рустам Мухажирович </t>
  </si>
  <si>
    <t>I-СН № 668264</t>
  </si>
  <si>
    <t>отдел Управления ЗАГС при Правительстве РС(Я) по Алданскому району РФ 11.04.2006</t>
  </si>
  <si>
    <t xml:space="preserve">Арсамакова Амина Мухажировна </t>
  </si>
  <si>
    <t>I-СН № 693866</t>
  </si>
  <si>
    <t>отдел Управления ЗАГС при Правительстве РС (Я) по Алданскому району РФ 11.10.2007</t>
  </si>
  <si>
    <t>МО "БЭНН"</t>
  </si>
  <si>
    <t>МО "Город Томмот"</t>
  </si>
  <si>
    <t xml:space="preserve">Шилина Светлана  Владимировна </t>
  </si>
  <si>
    <t>9813 №494429</t>
  </si>
  <si>
    <t>ТП в алданском районе МРО УФМС России по РС (Я) в Нерюнгринском р-не 03.02.2014г.</t>
  </si>
  <si>
    <t>12.03.1985г.</t>
  </si>
  <si>
    <t>I-CH №655125</t>
  </si>
  <si>
    <t>Отдел Управления ЗАГС при Правительстве РС (Я) по Алданскому району РФ 26.10.2013г.</t>
  </si>
  <si>
    <t>24.09.2015г.</t>
  </si>
  <si>
    <t>Шилин Григорий Васильевич</t>
  </si>
  <si>
    <t>9811 №345456</t>
  </si>
  <si>
    <t>Отделением УФМС России по РС (Я) в Алданском районе 01.08.2011г.</t>
  </si>
  <si>
    <t>02.12.1986г.</t>
  </si>
  <si>
    <t>Муфтахов Руслан Айбулатович</t>
  </si>
  <si>
    <t>III-AP №654520</t>
  </si>
  <si>
    <t>Отел ЗАГС Салаватского района Управления записи актов гражданского состояния Республики Башкортостан 19.08.2011г.</t>
  </si>
  <si>
    <t>Селезнева Наталья Юрьевна</t>
  </si>
  <si>
    <t>5012 №991165</t>
  </si>
  <si>
    <t>Отделом УФМС России по Новосибирской области в Кировском районе г. Новосибирска 31.07.2012г.</t>
  </si>
  <si>
    <t>14.04.1987г.</t>
  </si>
  <si>
    <t>19.05.2016г.</t>
  </si>
  <si>
    <t>Селезнев Виктор Константинович</t>
  </si>
  <si>
    <t>II - ЕТ  №774069</t>
  </si>
  <si>
    <t>отдел ЗАГС Кировского района г.Новосибирска управления по делам ЗАГС Новосибирской области 19.11.2012г.</t>
  </si>
  <si>
    <t>05.11.2012г.</t>
  </si>
  <si>
    <t>Администрация МО "Поселок Ленинский"</t>
  </si>
  <si>
    <t xml:space="preserve">Глухова Диана Валерьевна </t>
  </si>
  <si>
    <t>I-CH № 740562</t>
  </si>
  <si>
    <t>ОУЗАГС при Правительстве РС(Я) по Алданскому району РФ - 12.02.2009</t>
  </si>
  <si>
    <t>III-CH № 515066</t>
  </si>
  <si>
    <t>ОУЗАГС при Правительстве РС(Я) по Алданскому району РФ - 01.07.2014</t>
  </si>
  <si>
    <t xml:space="preserve">Галимов Сергей Шамилович </t>
  </si>
  <si>
    <t>98 08 № 208442</t>
  </si>
  <si>
    <t>ОУФМС России по РС(Я) в Алданском районе 16.11.2009</t>
  </si>
  <si>
    <t>I-CH № 678438</t>
  </si>
  <si>
    <t xml:space="preserve">Галимова Елена Борисовна </t>
  </si>
  <si>
    <t>98 06 № 040075</t>
  </si>
  <si>
    <t>ТП в Алданском районе МРО УФМС России по РС(Я) в Нерюнгринском районе -15.06.2015</t>
  </si>
  <si>
    <t xml:space="preserve">Иванов Вадим Александрович </t>
  </si>
  <si>
    <t>I-CH № 740167</t>
  </si>
  <si>
    <t>ОУЗАГС при Правительстве РС(Я) по Алданскому району - 01.09.2008</t>
  </si>
  <si>
    <t>Галимова Мирослава Сергеевна</t>
  </si>
  <si>
    <t>III-CH № 625822</t>
  </si>
  <si>
    <t>ОУЗАГС при Правительстве РС(Я) по Алданскому району 21.11.2017</t>
  </si>
  <si>
    <t xml:space="preserve">Глущенко Дмитрий Анатольевич - </t>
  </si>
  <si>
    <t>98 12 № 413385</t>
  </si>
  <si>
    <t>ОУФМС России по РС(Я) в Алданском районе - 23.07.2012</t>
  </si>
  <si>
    <t>I-CH № 668940</t>
  </si>
  <si>
    <t>ОУЗАГС при Правительстве РС(Я) по Нерюнгринскому району-22.08.2014</t>
  </si>
  <si>
    <t xml:space="preserve">Глущенко Светлана Сергеевна </t>
  </si>
  <si>
    <t>98 13 № 520770</t>
  </si>
  <si>
    <t>ТП в Алданском районе МРО УФМС России по РС(Я) в Нерюнгринском районе - 23.07.2012</t>
  </si>
  <si>
    <t>Глущенко Михаил Дмитриевич</t>
  </si>
  <si>
    <t>III-CH № 544418</t>
  </si>
  <si>
    <t>ОУЗАГС при Правительстве РС(Я) по Нерюнгринскому району - 12.01.2015</t>
  </si>
  <si>
    <t>на  2019  год</t>
  </si>
  <si>
    <t>Феоктистов Михаил Юрьевич</t>
  </si>
  <si>
    <t>Феоктистова Фаина Владимировна</t>
  </si>
  <si>
    <t>Карманова Рената Владимировна</t>
  </si>
  <si>
    <t>Карманова Алина Владимировна</t>
  </si>
  <si>
    <t>Феоктистова Северина Михайловна</t>
  </si>
  <si>
    <t>Феоктистова Глория Михайловна</t>
  </si>
  <si>
    <t>Сергеев Александр Сергеевич</t>
  </si>
  <si>
    <t>Мухортова Надежда Константиновна</t>
  </si>
  <si>
    <t>Мухортова Екатерина Максимовна</t>
  </si>
  <si>
    <t>Сергеев Артем Александрович</t>
  </si>
  <si>
    <t>Сергеев Данил Александрович</t>
  </si>
  <si>
    <t>98 10 № 323152</t>
  </si>
  <si>
    <t>ТП в Алданском районе МРО УФМС России по РС (Я) в Нерюнгринском районе 25.07.2011</t>
  </si>
  <si>
    <t>I-СН № 653809</t>
  </si>
  <si>
    <t>отдел Управления ЗАГС при Правительстве РС (Я) по Алданскому району РФ 23.02.2013</t>
  </si>
  <si>
    <t>98 12 № 454887</t>
  </si>
  <si>
    <t>ТП в Алданском районе МРО УФМС России по РС (Я) в Нерюнгринском районе 06.03.2013</t>
  </si>
  <si>
    <t>I-СН № 637414</t>
  </si>
  <si>
    <t>отдел Управления ЗАГС при Правительстве РС (Я) по Алданскому району РФ 29.04.2005</t>
  </si>
  <si>
    <t>I-СН № 719819</t>
  </si>
  <si>
    <t>отдел Управления ЗАГС при Правительстве РС (Я) по Алданскому району РФ 29.11.2007</t>
  </si>
  <si>
    <t>III-СН № 514665</t>
  </si>
  <si>
    <t>отдел Управления ЗАГС при Правительстве РС (Я) по Алданскому району РФ 11.03.2014</t>
  </si>
  <si>
    <t>III-СН № 597652</t>
  </si>
  <si>
    <t>отдел Управления ЗАГС при Правительстве РС (Я) по Алданскому району РФ 09.03.2017</t>
  </si>
  <si>
    <t>98 15 № 607893</t>
  </si>
  <si>
    <t>I-СН № 690349</t>
  </si>
  <si>
    <t>отдел Управления ЗАГС при Правительстве РС (Я) по Алданскому району РФ 21.10.2018</t>
  </si>
  <si>
    <t>98 16 № 681292</t>
  </si>
  <si>
    <t>ТП в Алданском районе МРО УФМС России по РС (Я) в Нерюнгринском районе 21.09.2016</t>
  </si>
  <si>
    <t>I-СН № 763398</t>
  </si>
  <si>
    <t>отдел Управления ЗАГС при Правительстве РС (Я) по Алданскому району РФ 08.09.2009</t>
  </si>
  <si>
    <t>II-СП № 503714</t>
  </si>
  <si>
    <t>отдел ЗАГС Сретенского района Департамента ЗАГС Забайкальского края 15.10.2014</t>
  </si>
  <si>
    <t>III-СН № 584778</t>
  </si>
  <si>
    <t>отдел Управления ЗАГС при Правительстве РС (Я) по Алданскому району РФ 15.06.2016</t>
  </si>
  <si>
    <t>Окороков Александр Юрьевич</t>
  </si>
  <si>
    <t>9803 №962175</t>
  </si>
  <si>
    <t>Нижне-Куранахским ПОМ РС (Я) 28.04.2005</t>
  </si>
  <si>
    <t>I-CH № 601104</t>
  </si>
  <si>
    <t>Администрация МО "Поселок Нижний Куранах" Алданского района РС (Я) РФ 22.08.2008</t>
  </si>
  <si>
    <t>Окорокова Анна Владимировна</t>
  </si>
  <si>
    <t>9808 №151248</t>
  </si>
  <si>
    <t>ТП УФМС России по РС (Я) в пос. Нижний Куранах Алданского района 09.09.2008</t>
  </si>
  <si>
    <t>Окороков Иван Александрович</t>
  </si>
  <si>
    <t>I-CH № 724712</t>
  </si>
  <si>
    <t>Администрация МО "Поселок Нижний Куранах" Алданского района РС (Я) РФ 07.11.2008</t>
  </si>
  <si>
    <t>Окорокова Алина Александровна</t>
  </si>
  <si>
    <t>I-CH № 824382</t>
  </si>
  <si>
    <t>Администрация МО "Поселок Нижний Куранах" Алданского района РС (Я) РФ 24.08.2011</t>
  </si>
  <si>
    <t>Окороков Егор Александрович</t>
  </si>
  <si>
    <t>I-CH № 515358</t>
  </si>
  <si>
    <t>Администрация МО "Поселок Нижний Куранах" Алданского района РС (Я) РФ 14.10.2014</t>
  </si>
  <si>
    <t xml:space="preserve">Окороков Трофим Александрович </t>
  </si>
  <si>
    <t>III -CH № 647658</t>
  </si>
  <si>
    <t xml:space="preserve">Администрация МО "Посёлок Нижний Куранах" Алданского района РС(Я) РФ 26.06.2018 года </t>
  </si>
  <si>
    <t>Белянин Егор Дмитриевич</t>
  </si>
  <si>
    <t>III-СН №647548</t>
  </si>
  <si>
    <t>отдел Управления ЗАГС при Правительстве РС (Я) по Алданскому району РФ 25.04.2018</t>
  </si>
  <si>
    <t>Петрова Елена Ивановна</t>
  </si>
  <si>
    <t>9805     995704</t>
  </si>
  <si>
    <t>Нижне-Куранахским ПОМ Республики Саха (Якутия) 14.04.2007</t>
  </si>
  <si>
    <t>Варламов Арлан Арианович</t>
  </si>
  <si>
    <t>1-СН № 711305</t>
  </si>
  <si>
    <t>Отдел Управления ЗАГС при Правительстве РС(Я) по Нюрбинскому району 26.11.2007</t>
  </si>
  <si>
    <t>Петров Архан Иванович</t>
  </si>
  <si>
    <t>III-СН № 623002</t>
  </si>
  <si>
    <t>Отдел Управления ЗАГС при Правительстве РС(Я) по г.Якутску Российской Федерации 14.06.2017</t>
  </si>
  <si>
    <t xml:space="preserve"> Глухов Игорь Валерьевич</t>
  </si>
  <si>
    <t>ОУЗАГС при Правительстве РС(Я) по Алданскому району району - 30.05.2015</t>
  </si>
  <si>
    <t>Администрация МО "Чагда"</t>
  </si>
  <si>
    <t>ИТОГО</t>
  </si>
  <si>
    <t>Казначеева Анастасия Михайловна</t>
  </si>
  <si>
    <t>Казначеева Снежана Леонидовна</t>
  </si>
  <si>
    <t>98 10 № 288898</t>
  </si>
  <si>
    <t>III-СН № 549212</t>
  </si>
  <si>
    <t>отдел Управления ЗАГС при Правительстве РС (Я) по Алданскому району РФ 08.09.2015</t>
  </si>
  <si>
    <t>Асылгораев Дмитрий Валерьевич</t>
  </si>
  <si>
    <t>98 10 № 322938</t>
  </si>
  <si>
    <t xml:space="preserve">ОУФМС России по РС(Я) в Алданском районе - 25.05.2011 </t>
  </si>
  <si>
    <t>I-CН № 712457</t>
  </si>
  <si>
    <t>98 18 № 783023</t>
  </si>
  <si>
    <t>МВД по Республики Саха (Якутия) - 24.08.2018</t>
  </si>
  <si>
    <t xml:space="preserve">ОУЗАГС при Правительстве РС(Я) по Алданскому районк - 10.08.2018 </t>
  </si>
  <si>
    <t xml:space="preserve">Асылгораева Татьяна Валерьевна </t>
  </si>
  <si>
    <t>Утверждаю</t>
  </si>
  <si>
    <t>"____"______________2019г</t>
  </si>
  <si>
    <t>Анисимов Анатолий Павлович</t>
  </si>
  <si>
    <t>9805     995778</t>
  </si>
  <si>
    <t>Нижне-Куранахским ПОМ Республики Саха (Якутия) 18.05.2007</t>
  </si>
  <si>
    <t>1-СН № 690358</t>
  </si>
  <si>
    <t>Отдел Управления ЗАГС при Правительстве РС(Я) по Алданскому району РФ 29.10.2018</t>
  </si>
  <si>
    <t>МО"БЭНН"</t>
  </si>
  <si>
    <t>Анисимова Евдокия Степановна</t>
  </si>
  <si>
    <t>9816      681599</t>
  </si>
  <si>
    <t>ТП в Алданском районе МРО УФМС России по Республике Саха (Якутия) в Нерюнгринском районе 07.12.2016</t>
  </si>
  <si>
    <t>Анисимов Павел Анатольевич</t>
  </si>
  <si>
    <t>1-СН № 824211</t>
  </si>
  <si>
    <t>Администрация МО "БЭНН" Алданского района Республики Саха (Якутия) Российской Федерации 25.07.2011</t>
  </si>
  <si>
    <t>Анисимова Санайа Анатольевна</t>
  </si>
  <si>
    <t>111-СН № 597735</t>
  </si>
  <si>
    <t>Отдл Управления ЗАГС при Правительстве Республики Саха (Якутия) по Алданскому району Российской Федерации 30.03.2017</t>
  </si>
  <si>
    <t>Гаврилов Иван Валерьевич</t>
  </si>
  <si>
    <t>9807 № 063900</t>
  </si>
  <si>
    <t>Отделом УФМС России по РС(Я) в Алданском районе 18.02.2008</t>
  </si>
  <si>
    <t>I-СН № 606151</t>
  </si>
  <si>
    <t>Администрацией МО "Посёлок Нижний Куранах" Алданского района 18.07.2009</t>
  </si>
  <si>
    <t xml:space="preserve">Администрайия МО "Посёлок Нижний Куранах" </t>
  </si>
  <si>
    <t>Гаврилова Ольга Анатольевна</t>
  </si>
  <si>
    <t>9808 № 161183</t>
  </si>
  <si>
    <t>ТП УФМС России по РС(Я) в пос. Нижний Куранах Алданского района  05.08.2009</t>
  </si>
  <si>
    <t xml:space="preserve">Гаврилова Светлана Ивановна </t>
  </si>
  <si>
    <t>I-СН № 763635</t>
  </si>
  <si>
    <t>Администрация МО "Посёлок Нижний Куранах" Алданского района РС(Я) РФ 23.12.2009</t>
  </si>
  <si>
    <t>Петров Борис Иванович</t>
  </si>
  <si>
    <t>9808       153145</t>
  </si>
  <si>
    <t>Отделением УФМС России по Республике Саха (Якутия) в Алданском районе</t>
  </si>
  <si>
    <t>Петрова Тея Борисовна</t>
  </si>
  <si>
    <t>111-CН № 635249</t>
  </si>
  <si>
    <t>Отдел Управления ЗАГС при Правительстве РС(Я) по г.Якутску Российской Федерации 17.10.2017</t>
  </si>
  <si>
    <t>Муратов Николай Викторович</t>
  </si>
  <si>
    <t>98 06 № 040303</t>
  </si>
  <si>
    <t>ОУФМС России по РС (Я) в Алданском районе 20.08.2007</t>
  </si>
  <si>
    <t>I-СН № 653965</t>
  </si>
  <si>
    <t>отдел Управления ЗАГС при Правительстве РС (Я) по Алданскому району РФ 13.07.2013</t>
  </si>
  <si>
    <t>Муратова Регина Ильдаровна</t>
  </si>
  <si>
    <t>98 12 № 455381</t>
  </si>
  <si>
    <t>ТП в Алданском районе МРО УФМС России по РС (Я) в Нерюнгринском районе 24.07.2013</t>
  </si>
  <si>
    <t>Муратова Алина Николаевна</t>
  </si>
  <si>
    <t>II-СН № 880609</t>
  </si>
  <si>
    <t>отдел Управления ЗАГС при Правительстве РС (Я) по Алданскому району РФ 28.10.2013</t>
  </si>
  <si>
    <t>Шангареев Эдуард Рафикович</t>
  </si>
  <si>
    <t>9808 №209645</t>
  </si>
  <si>
    <t>ТП УФМС России по РС (Я) в гор. Томмот Алданского р-на 19.04.2010г.</t>
  </si>
  <si>
    <t>13.03.1990г.</t>
  </si>
  <si>
    <t>I-CH №683744</t>
  </si>
  <si>
    <t>отдел Управления ЗАГС при Правительстве РС (Я) по г. Якутску №2 РФ 14.08.2015г.</t>
  </si>
  <si>
    <t>03.11.2016г.</t>
  </si>
  <si>
    <t>Шангареева Юлия Олеговна</t>
  </si>
  <si>
    <t>9815 №623585</t>
  </si>
  <si>
    <t>МРО УФМС России по РС (Я) в г.Якутске 11.09.2015г.</t>
  </si>
  <si>
    <t>11.08.1990г.</t>
  </si>
  <si>
    <t>Шангареев Глеб Эдуардович</t>
  </si>
  <si>
    <t>III-CH №602556</t>
  </si>
  <si>
    <t>отдел Управления ЗАГС при Правительстве РС (Я) по г. Якутску №2 РФ 25.08.2016г.</t>
  </si>
  <si>
    <t>11.08.2016г.</t>
  </si>
  <si>
    <t>ПЛАН</t>
  </si>
  <si>
    <t>Архипова Кристина Олеговна</t>
  </si>
  <si>
    <t>9816 №681322</t>
  </si>
  <si>
    <t>ТП в Алданском районе МРО УФМС России по РС (Я) в Нерюнгринском районе 28.09.2016</t>
  </si>
  <si>
    <t>Москалев Максим Алексеевич</t>
  </si>
  <si>
    <t>I-СН № 763334</t>
  </si>
  <si>
    <t>отдел Управления ЗАГС при Правительстве РС (Я) по Алданскому району РФ 26.08.2009</t>
  </si>
  <si>
    <t xml:space="preserve">Богук Елена Владимировна </t>
  </si>
  <si>
    <t>9808 № 153276</t>
  </si>
  <si>
    <t>отдел  УФМС России по РС(Я) в Алданском районе 12.02.2009</t>
  </si>
  <si>
    <t>I-СН № 694855</t>
  </si>
  <si>
    <t>отдел Управления ЗАГ при Правительстве РС(Я)  РФ 17.05.2018</t>
  </si>
  <si>
    <t xml:space="preserve"> Багдасарян Эдвард Хачикович</t>
  </si>
  <si>
    <t>82 № 0315644</t>
  </si>
  <si>
    <t>Управление ФМС России по Републики Саха (Якутия) Алдансому рйону  04.12.2014</t>
  </si>
  <si>
    <t xml:space="preserve">Багдасарян Альберт Эдвардович </t>
  </si>
  <si>
    <t>II-СН № 880204</t>
  </si>
  <si>
    <t>Администрация МО "Посёлок Нижний Куранах" Алданского района РС(Я) 17.06.2013</t>
  </si>
  <si>
    <t xml:space="preserve">Зайнулина  Лилия Викторовна </t>
  </si>
  <si>
    <t>9815 № 628713</t>
  </si>
  <si>
    <t>МП в пос. Нижний Куранах МРО УФМС России по Республики Саха (Якутия) 15.08.2016</t>
  </si>
  <si>
    <t>Размер социальной выплаты, предоставляемой молодой семье, всего, рублей</t>
  </si>
  <si>
    <t>рублей</t>
  </si>
  <si>
    <t>%*</t>
  </si>
  <si>
    <t xml:space="preserve">Григоровский Михаил Владимирович </t>
  </si>
  <si>
    <t>98 03 № 896215</t>
  </si>
  <si>
    <t>Алданским УОВД РС(Я)  - 16.11.2005</t>
  </si>
  <si>
    <t>I-CH № 678489</t>
  </si>
  <si>
    <t>ОУЗАГС при Правительстве РС(Я) по Алданскому району - 17.07.2015</t>
  </si>
  <si>
    <t>Григоровская Анастасия Викторовна</t>
  </si>
  <si>
    <t>98 15 № 607827</t>
  </si>
  <si>
    <t>ТП в Алданском районе МРО УФМС России по РС(Я) в Нерюнгринском районе - 29.07.2015</t>
  </si>
  <si>
    <t xml:space="preserve">Григоровская Александра Михайловна </t>
  </si>
  <si>
    <t>III-CH № 549312</t>
  </si>
  <si>
    <t>ОУЗАГС при Правительстве РС(Я) по Алданскому району - 14.10.2015</t>
  </si>
  <si>
    <t>Зубова Олеся Борисовна</t>
  </si>
  <si>
    <t>98 03 № 735250</t>
  </si>
  <si>
    <t>ОВД Алданского улуса РС (Я) 01.06.2004</t>
  </si>
  <si>
    <t>Зубов Савелий Николаевич</t>
  </si>
  <si>
    <t>III-СН № 557996</t>
  </si>
  <si>
    <t>отдел Управления ЗАГС при Правительстве РС (Я) по г.Якутску № 1 РФ 06.05.2015</t>
  </si>
  <si>
    <t>Ефимов Александр Михайлович</t>
  </si>
  <si>
    <t>98 03 № 734949</t>
  </si>
  <si>
    <t>ОВД Алданского улуса РС (Я) 13.04.2004</t>
  </si>
  <si>
    <t>I-СН № 667505</t>
  </si>
  <si>
    <t>отдел Управления ЗАГС при Правительстве РС (Я) по Алданскому району 06.09.2014</t>
  </si>
  <si>
    <t>Калмыкова Светлана Юрьевна</t>
  </si>
  <si>
    <t>98 13 № 494413</t>
  </si>
  <si>
    <t>ТП в Алданском районе МРО УФМС России по РС (Я) в Нерюнгринском районе 29.01.2014</t>
  </si>
  <si>
    <t>Ефимова Валентина Александровна</t>
  </si>
  <si>
    <t>II-СН № 880365</t>
  </si>
  <si>
    <t>отдел Управления ЗАГС при Правительстве РС (Я) по Алданскому району РФ 15.08.2013</t>
  </si>
  <si>
    <t xml:space="preserve"> </t>
  </si>
  <si>
    <t>Белан Дмитрий Владимирович</t>
  </si>
  <si>
    <t>98 10 № 322451</t>
  </si>
  <si>
    <t>ОУФМС России по РС (Я) в Алданском районе 31.01.2011</t>
  </si>
  <si>
    <t>I-СН № 626872</t>
  </si>
  <si>
    <t>отдел Управления ЗАГС при Правительстве РС (Я) по Алданскому району РФ 19.02.2011</t>
  </si>
  <si>
    <t>Белан Татьяна Викторовна</t>
  </si>
  <si>
    <t>98 12 № 413821</t>
  </si>
  <si>
    <t>ОУФМС России по РС (Я) в Алданском районе 15.10.2012</t>
  </si>
  <si>
    <t>Белан Максим Дмитриевич</t>
  </si>
  <si>
    <t>III-СН № 549155</t>
  </si>
  <si>
    <t>отдел Управления ЗАГС при Правительстве РС (Я) по Алданскому району РФ 18.08.2015</t>
  </si>
  <si>
    <t>Белянин Матвей Дмитриевич</t>
  </si>
  <si>
    <t>Степанова Анна Александровна</t>
  </si>
  <si>
    <t>98 18 №782872</t>
  </si>
  <si>
    <t>МВД по Респубдлике Саха (Якутия), 25.07.2018</t>
  </si>
  <si>
    <t>Белянин Владислав Антонович</t>
  </si>
  <si>
    <t>III-СН № 597170</t>
  </si>
  <si>
    <t>отдел Управления ЗАГС при Правительстве РС (Я) по Алданскому району РФ 16.09.2016</t>
  </si>
  <si>
    <t>III-СН № 597043</t>
  </si>
  <si>
    <t>отдел Управления ЗАГС при Правительстве РС (Я) по Алданскому району РФ 27.07.2016</t>
  </si>
  <si>
    <t>Афанасьев Алексей Константинович</t>
  </si>
  <si>
    <t>98 13 № 520763</t>
  </si>
  <si>
    <t>ТП в Алданском районе МРО УФМС России по РС (Я) в Нерюнгринском районе 20.10.2014</t>
  </si>
  <si>
    <t>I-СН № 694390</t>
  </si>
  <si>
    <t>отдел Управления ЗАГС при Правительстве РС (Я) по Алданскому району РФ 15.04.2017</t>
  </si>
  <si>
    <t>Афанасьева Екатерина Сергеевна</t>
  </si>
  <si>
    <t>98 16 № 682432</t>
  </si>
  <si>
    <t>ТП в Алданском районе МРО УФМС России по РС (Я) в Нерюнгринском районе 06.07.2017</t>
  </si>
  <si>
    <t>Афанасьева Елизавета Алексеевна</t>
  </si>
  <si>
    <t>I-ОТ № 858907</t>
  </si>
  <si>
    <t>Отдел ЗАГС по г. Райчихинск и п.г.т. Прогресс управления ЗАГС Амурской области 31.08.2017</t>
  </si>
  <si>
    <t>Афанасьев Алексей Алексеевич</t>
  </si>
  <si>
    <t>I-ОТ № 879428</t>
  </si>
  <si>
    <t>отдел ЗАГС по г.Райчихинск и пгт Прогресс управления ЗАГС Амурской области, 16.10.2018г</t>
  </si>
  <si>
    <t>Афанасьев  Матвей Алексеевич</t>
  </si>
  <si>
    <t>I-ОТ № 879427</t>
  </si>
  <si>
    <t xml:space="preserve">Сперанский Константин Валерьевич </t>
  </si>
  <si>
    <t>9803 № 862549</t>
  </si>
  <si>
    <t>Нижне-Куранахским ПОМ РС(Я) 16.09.2005</t>
  </si>
  <si>
    <t>I-CН № 678566</t>
  </si>
  <si>
    <t>отдел Управления ЗАГС при Правительстве РС(Я) по Алданскому району РФ 28.08.2015</t>
  </si>
  <si>
    <t xml:space="preserve">Сперанская Елена Рашитовна </t>
  </si>
  <si>
    <t>9815 № 608563</t>
  </si>
  <si>
    <t xml:space="preserve">Сперанская София Константиновна </t>
  </si>
  <si>
    <t>III-СН № 549099</t>
  </si>
  <si>
    <t>Администрация МО "Посёлок Нижний Куранах" Алданского района РС(Я) РФ 09.11.2015</t>
  </si>
  <si>
    <t xml:space="preserve">Корякин Алексей Сергеевич </t>
  </si>
  <si>
    <t>9813 № 480901</t>
  </si>
  <si>
    <t>ТП в пос. Нижний Куранах МРО УФМС России по РС(Я) в Нерюнгринсокм районе 12.12.2013</t>
  </si>
  <si>
    <t xml:space="preserve">I-СН № 694945 </t>
  </si>
  <si>
    <t>отдел Управления ЗАГС при Правительстве РС(Я) по Алданскому району РФ 20.07.2018</t>
  </si>
  <si>
    <t xml:space="preserve">Корякина Кристина Васильевна </t>
  </si>
  <si>
    <t>9818 № 782926</t>
  </si>
  <si>
    <t>МВД по РС(Я) 06.08.2018</t>
  </si>
  <si>
    <t xml:space="preserve">Корякин Ярослав Алексеевич </t>
  </si>
  <si>
    <t>III № 655534</t>
  </si>
  <si>
    <t>Администрация МО "Посёлок Нижний Куранах" Алданского района РС(Я) 08.11.2018</t>
  </si>
  <si>
    <t>Никифоровский Роман Владимирович</t>
  </si>
  <si>
    <t>Букина Ольга Андреевна</t>
  </si>
  <si>
    <t>98 14 № 566296</t>
  </si>
  <si>
    <t>I-СН № 712476</t>
  </si>
  <si>
    <t>отдел Управления ЗАГС при Правительстве РС (Я) по Алданскому району РФ 23.08.2018</t>
  </si>
  <si>
    <t>50 17 № 649189</t>
  </si>
  <si>
    <t>Тп в Алданском районе МРО УФМС России по Республике Саха (Якутия) в Нерюнгринском районе 15.12.2014 г.</t>
  </si>
  <si>
    <t>Отделением УФМС России по Новосибирской области в Карасукском районе 27.04.2017 г.</t>
  </si>
  <si>
    <t>01.101989</t>
  </si>
  <si>
    <t>договор, выписки</t>
  </si>
  <si>
    <t>согласия мфц</t>
  </si>
  <si>
    <t>Никандров Алексей Александрович</t>
  </si>
  <si>
    <t>50 05 № 971301</t>
  </si>
  <si>
    <t>УВД Ленинского района города Новосибирска 29.06.2006</t>
  </si>
  <si>
    <t>I-СН № 653939</t>
  </si>
  <si>
    <t>отдел Управления ЗАГС при Правительстве РС (Я) по Алданскому району РФ 22.06.2013</t>
  </si>
  <si>
    <t>Никандрова Зинаида Алексеевна</t>
  </si>
  <si>
    <t>98 12 № 455326</t>
  </si>
  <si>
    <t>ТП в Алданском районе МРО УФМС России по РС (Я) в Нерюнгринском районе 08.07.2013</t>
  </si>
  <si>
    <t>Никандрова Татьяна Алексеевна</t>
  </si>
  <si>
    <t>II-СН № 880593</t>
  </si>
  <si>
    <t>отдел Управления ЗАГС при Правительстве РС (Я) по Алданскому району РФ 21.10.2013</t>
  </si>
  <si>
    <t>Никандрова Мария Алексеевна</t>
  </si>
  <si>
    <t>III-СН № 650590</t>
  </si>
  <si>
    <t>отдел Управления ЗАГС при Правительстве РС (Я) по Алданскому району РФ 24.08.2018</t>
  </si>
  <si>
    <t>И.о главы МО "Алданский район"</t>
  </si>
  <si>
    <t>_____________________Р.Г. Халиуллин</t>
  </si>
  <si>
    <t>Приложение №1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</si>
</sst>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#,##0.00_р_."/>
    <numFmt numFmtId="179" formatCode="0.000"/>
    <numFmt numFmtId="180" formatCode="[$-FC19]d\ mmmm\ yyyy\ &quot;г.&quot;"/>
    <numFmt numFmtId="181" formatCode="#,##0.000"/>
    <numFmt numFmtId="182" formatCode="_-* #,##0.00\ _р_._-;\-* #,##0.00\ _р_._-;_-* &quot;-&quot;??\ _р_._-;_-@_-"/>
    <numFmt numFmtId="183" formatCode="_-* #,##0.00\ &quot;р.&quot;_-;\-* #,##0.00\ &quot;р.&quot;_-;_-* &quot;-&quot;??\ &quot;р.&quot;_-;_-@_-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dd/mm/yy;@"/>
    <numFmt numFmtId="189" formatCode="#,##0.00&quot;р.&quot;"/>
    <numFmt numFmtId="190" formatCode="[$-10485]d\.m\.yy;@"/>
    <numFmt numFmtId="191" formatCode="[$-10485]mm\.dd\.yyyy;@"/>
    <numFmt numFmtId="192" formatCode="#,##0.0000"/>
    <numFmt numFmtId="193" formatCode="_-* #,##0.00_р_._-;\-* #,##0.00_р_._-;_-* \-??_р_._-;_-@_-"/>
    <numFmt numFmtId="194" formatCode="_-* #,##0.00&quot;р.&quot;_-;\-* #,##0.00&quot;р.&quot;_-;_-* \-??&quot;р.&quot;_-;_-@_-"/>
    <numFmt numFmtId="195" formatCode="#,##0.00_ ;[Red]\-#,##0.00\ 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0"/>
      <name val="Arial Cyr"/>
      <family val="0"/>
    </font>
    <font>
      <sz val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sz val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9"/>
      <color indexed="8"/>
      <name val="Times New Roman"/>
      <family val="1"/>
    </font>
    <font>
      <b/>
      <sz val="10"/>
      <color indexed="63"/>
      <name val="Times New Roman"/>
      <family val="2"/>
    </font>
    <font>
      <u val="single"/>
      <sz val="8.1"/>
      <color indexed="12"/>
      <name val="Arial Cyr"/>
      <family val="0"/>
    </font>
    <font>
      <u val="single"/>
      <sz val="11"/>
      <color indexed="12"/>
      <name val="Calibri"/>
      <family val="2"/>
    </font>
    <font>
      <b/>
      <sz val="11"/>
      <color indexed="56"/>
      <name val="Times New Roman"/>
      <family val="2"/>
    </font>
    <font>
      <sz val="14"/>
      <color indexed="8"/>
      <name val="Times New Roman"/>
      <family val="2"/>
    </font>
    <font>
      <u val="single"/>
      <sz val="11"/>
      <color indexed="20"/>
      <name val="Calibri"/>
      <family val="2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i/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8"/>
      <color indexed="8"/>
      <name val="Times New Roman"/>
      <family val="1"/>
    </font>
    <font>
      <sz val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0"/>
      <color rgb="FF3F3F3F"/>
      <name val="Times New Roman"/>
      <family val="2"/>
    </font>
    <font>
      <b/>
      <sz val="11"/>
      <color rgb="FFFA7D00"/>
      <name val="Calibri"/>
      <family val="2"/>
    </font>
    <font>
      <u val="single"/>
      <sz val="8.1"/>
      <color theme="10"/>
      <name val="Arial Cyr"/>
      <family val="0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3"/>
      <name val="Times New Roman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sz val="14"/>
      <color theme="1"/>
      <name val="Times New Roman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8"/>
      <color rgb="FF000000"/>
      <name val="Times New Roman"/>
      <family val="1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1"/>
      <color theme="1"/>
      <name val="Times New Roman"/>
      <family val="1"/>
    </font>
    <font>
      <b/>
      <i/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8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8"/>
      <name val="Calibri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51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0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0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0" fillId="2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0" fillId="3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0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4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42" fillId="37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42" fillId="38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4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4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42" fillId="45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1" fillId="0" borderId="0">
      <alignment/>
      <protection/>
    </xf>
    <xf numFmtId="0" fontId="4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4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4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42" fillId="5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42" fillId="58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42" fillId="59" borderId="0" applyNumberFormat="0" applyBorder="0" applyAlignment="0" applyProtection="0"/>
    <xf numFmtId="0" fontId="2" fillId="60" borderId="0" applyNumberFormat="0" applyBorder="0" applyAlignment="0" applyProtection="0"/>
    <xf numFmtId="0" fontId="2" fillId="61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43" fillId="62" borderId="1" applyNumberFormat="0" applyAlignment="0" applyProtection="0"/>
    <xf numFmtId="0" fontId="3" fillId="18" borderId="2" applyNumberFormat="0" applyAlignment="0" applyProtection="0"/>
    <xf numFmtId="0" fontId="3" fillId="19" borderId="2" applyNumberFormat="0" applyAlignment="0" applyProtection="0"/>
    <xf numFmtId="0" fontId="3" fillId="18" borderId="2" applyNumberFormat="0" applyAlignment="0" applyProtection="0"/>
    <xf numFmtId="0" fontId="3" fillId="18" borderId="2" applyNumberFormat="0" applyAlignment="0" applyProtection="0"/>
    <xf numFmtId="0" fontId="3" fillId="18" borderId="2" applyNumberFormat="0" applyAlignment="0" applyProtection="0"/>
    <xf numFmtId="0" fontId="3" fillId="18" borderId="2" applyNumberFormat="0" applyAlignment="0" applyProtection="0"/>
    <xf numFmtId="0" fontId="3" fillId="18" borderId="2" applyNumberFormat="0" applyAlignment="0" applyProtection="0"/>
    <xf numFmtId="0" fontId="3" fillId="18" borderId="2" applyNumberFormat="0" applyAlignment="0" applyProtection="0"/>
    <xf numFmtId="0" fontId="44" fillId="63" borderId="3" applyNumberFormat="0" applyAlignment="0" applyProtection="0"/>
    <xf numFmtId="0" fontId="4" fillId="64" borderId="4" applyNumberFormat="0" applyAlignment="0" applyProtection="0"/>
    <xf numFmtId="0" fontId="4" fillId="65" borderId="4" applyNumberFormat="0" applyAlignment="0" applyProtection="0"/>
    <xf numFmtId="0" fontId="4" fillId="64" borderId="4" applyNumberFormat="0" applyAlignment="0" applyProtection="0"/>
    <xf numFmtId="0" fontId="4" fillId="64" borderId="4" applyNumberFormat="0" applyAlignment="0" applyProtection="0"/>
    <xf numFmtId="0" fontId="4" fillId="64" borderId="4" applyNumberFormat="0" applyAlignment="0" applyProtection="0"/>
    <xf numFmtId="0" fontId="45" fillId="63" borderId="3" applyNumberFormat="0" applyAlignment="0" applyProtection="0"/>
    <xf numFmtId="0" fontId="4" fillId="64" borderId="4" applyNumberFormat="0" applyAlignment="0" applyProtection="0"/>
    <xf numFmtId="0" fontId="4" fillId="64" borderId="4" applyNumberFormat="0" applyAlignment="0" applyProtection="0"/>
    <xf numFmtId="0" fontId="44" fillId="63" borderId="3" applyNumberFormat="0" applyAlignment="0" applyProtection="0"/>
    <xf numFmtId="0" fontId="4" fillId="64" borderId="4" applyNumberFormat="0" applyAlignment="0" applyProtection="0"/>
    <xf numFmtId="0" fontId="46" fillId="63" borderId="1" applyNumberFormat="0" applyAlignment="0" applyProtection="0"/>
    <xf numFmtId="0" fontId="5" fillId="64" borderId="2" applyNumberFormat="0" applyAlignment="0" applyProtection="0"/>
    <xf numFmtId="0" fontId="5" fillId="65" borderId="2" applyNumberFormat="0" applyAlignment="0" applyProtection="0"/>
    <xf numFmtId="0" fontId="5" fillId="64" borderId="2" applyNumberFormat="0" applyAlignment="0" applyProtection="0"/>
    <xf numFmtId="0" fontId="5" fillId="64" borderId="2" applyNumberFormat="0" applyAlignment="0" applyProtection="0"/>
    <xf numFmtId="0" fontId="5" fillId="64" borderId="2" applyNumberFormat="0" applyAlignment="0" applyProtection="0"/>
    <xf numFmtId="0" fontId="5" fillId="64" borderId="2" applyNumberFormat="0" applyAlignment="0" applyProtection="0"/>
    <xf numFmtId="0" fontId="5" fillId="64" borderId="2" applyNumberFormat="0" applyAlignment="0" applyProtection="0"/>
    <xf numFmtId="0" fontId="5" fillId="64" borderId="2" applyNumberFormat="0" applyAlignment="0" applyProtection="0"/>
    <xf numFmtId="0" fontId="46" fillId="63" borderId="1" applyNumberFormat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70" fontId="19" fillId="0" borderId="0" applyFont="0" applyFill="0" applyBorder="0" applyAlignment="0" applyProtection="0"/>
    <xf numFmtId="183" fontId="1" fillId="0" borderId="0" applyFont="0" applyFill="0" applyBorder="0" applyAlignment="0" applyProtection="0"/>
    <xf numFmtId="170" fontId="19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186" fontId="18" fillId="0" borderId="0" applyFont="0" applyFill="0" applyBorder="0" applyAlignment="0" applyProtection="0"/>
    <xf numFmtId="0" fontId="49" fillId="0" borderId="5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50" fillId="0" borderId="7" applyNumberFormat="0" applyFill="0" applyAlignment="0" applyProtection="0"/>
    <xf numFmtId="0" fontId="7" fillId="0" borderId="8" applyNumberFormat="0" applyFill="0" applyAlignment="0" applyProtection="0"/>
    <xf numFmtId="0" fontId="7" fillId="0" borderId="8" applyNumberFormat="0" applyFill="0" applyAlignment="0" applyProtection="0"/>
    <xf numFmtId="0" fontId="7" fillId="0" borderId="8" applyNumberFormat="0" applyFill="0" applyAlignment="0" applyProtection="0"/>
    <xf numFmtId="0" fontId="7" fillId="0" borderId="8" applyNumberFormat="0" applyFill="0" applyAlignment="0" applyProtection="0"/>
    <xf numFmtId="0" fontId="7" fillId="0" borderId="8" applyNumberFormat="0" applyFill="0" applyAlignment="0" applyProtection="0"/>
    <xf numFmtId="0" fontId="7" fillId="0" borderId="8" applyNumberFormat="0" applyFill="0" applyAlignment="0" applyProtection="0"/>
    <xf numFmtId="0" fontId="51" fillId="0" borderId="9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52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3" fillId="0" borderId="11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54" fillId="66" borderId="13" applyNumberFormat="0" applyAlignment="0" applyProtection="0"/>
    <xf numFmtId="0" fontId="10" fillId="67" borderId="14" applyNumberFormat="0" applyAlignment="0" applyProtection="0"/>
    <xf numFmtId="0" fontId="10" fillId="68" borderId="14" applyNumberFormat="0" applyAlignment="0" applyProtection="0"/>
    <xf numFmtId="0" fontId="10" fillId="67" borderId="14" applyNumberFormat="0" applyAlignment="0" applyProtection="0"/>
    <xf numFmtId="0" fontId="10" fillId="67" borderId="14" applyNumberFormat="0" applyAlignment="0" applyProtection="0"/>
    <xf numFmtId="0" fontId="10" fillId="67" borderId="14" applyNumberFormat="0" applyAlignment="0" applyProtection="0"/>
    <xf numFmtId="0" fontId="10" fillId="67" borderId="14" applyNumberFormat="0" applyAlignment="0" applyProtection="0"/>
    <xf numFmtId="0" fontId="10" fillId="67" borderId="14" applyNumberFormat="0" applyAlignment="0" applyProtection="0"/>
    <xf numFmtId="0" fontId="10" fillId="67" borderId="14" applyNumberFormat="0" applyAlignment="0" applyProtection="0"/>
    <xf numFmtId="0" fontId="5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6" fillId="69" borderId="0" applyNumberFormat="0" applyBorder="0" applyAlignment="0" applyProtection="0"/>
    <xf numFmtId="0" fontId="12" fillId="70" borderId="0" applyNumberFormat="0" applyBorder="0" applyAlignment="0" applyProtection="0"/>
    <xf numFmtId="0" fontId="12" fillId="71" borderId="0" applyNumberFormat="0" applyBorder="0" applyAlignment="0" applyProtection="0"/>
    <xf numFmtId="0" fontId="12" fillId="70" borderId="0" applyNumberFormat="0" applyBorder="0" applyAlignment="0" applyProtection="0"/>
    <xf numFmtId="0" fontId="12" fillId="70" borderId="0" applyNumberFormat="0" applyBorder="0" applyAlignment="0" applyProtection="0"/>
    <xf numFmtId="0" fontId="12" fillId="70" borderId="0" applyNumberFormat="0" applyBorder="0" applyAlignment="0" applyProtection="0"/>
    <xf numFmtId="0" fontId="12" fillId="70" borderId="0" applyNumberFormat="0" applyBorder="0" applyAlignment="0" applyProtection="0"/>
    <xf numFmtId="0" fontId="12" fillId="70" borderId="0" applyNumberFormat="0" applyBorder="0" applyAlignment="0" applyProtection="0"/>
    <xf numFmtId="0" fontId="12" fillId="70" borderId="0" applyNumberFormat="0" applyBorder="0" applyAlignment="0" applyProtection="0"/>
    <xf numFmtId="0" fontId="57" fillId="0" borderId="0">
      <alignment/>
      <protection/>
    </xf>
    <xf numFmtId="0" fontId="57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8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58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 applyNumberFormat="0" applyFill="0" applyBorder="0" applyAlignment="0" applyProtection="0"/>
    <xf numFmtId="0" fontId="60" fillId="72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6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73" borderId="15" applyNumberFormat="0" applyFont="0" applyAlignment="0" applyProtection="0"/>
    <xf numFmtId="0" fontId="19" fillId="74" borderId="16" applyNumberFormat="0" applyFont="0" applyAlignment="0" applyProtection="0"/>
    <xf numFmtId="0" fontId="1" fillId="75" borderId="16" applyNumberFormat="0" applyAlignment="0" applyProtection="0"/>
    <xf numFmtId="0" fontId="18" fillId="75" borderId="16" applyNumberFormat="0" applyAlignment="0" applyProtection="0"/>
    <xf numFmtId="0" fontId="18" fillId="75" borderId="16" applyNumberFormat="0" applyAlignment="0" applyProtection="0"/>
    <xf numFmtId="0" fontId="19" fillId="74" borderId="16" applyNumberFormat="0" applyFont="0" applyAlignment="0" applyProtection="0"/>
    <xf numFmtId="0" fontId="19" fillId="74" borderId="16" applyNumberFormat="0" applyFont="0" applyAlignment="0" applyProtection="0"/>
    <xf numFmtId="0" fontId="19" fillId="74" borderId="16" applyNumberFormat="0" applyFont="0" applyAlignment="0" applyProtection="0"/>
    <xf numFmtId="0" fontId="19" fillId="74" borderId="16" applyNumberFormat="0" applyFont="0" applyAlignment="0" applyProtection="0"/>
    <xf numFmtId="0" fontId="19" fillId="74" borderId="16" applyNumberFormat="0" applyFont="0" applyAlignment="0" applyProtection="0"/>
    <xf numFmtId="0" fontId="18" fillId="74" borderId="16" applyNumberFormat="0" applyFont="0" applyAlignment="0" applyProtection="0"/>
    <xf numFmtId="0" fontId="19" fillId="74" borderId="16" applyNumberFormat="0" applyFont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62" fillId="0" borderId="17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6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9" fillId="0" borderId="0" applyFont="0" applyFill="0" applyBorder="0" applyAlignment="0" applyProtection="0"/>
    <xf numFmtId="43" fontId="0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71" fontId="19" fillId="0" borderId="0" applyFont="0" applyFill="0" applyBorder="0" applyAlignment="0" applyProtection="0"/>
    <xf numFmtId="182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82" fontId="1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0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64" fillId="76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64" fillId="76" borderId="0" applyNumberFormat="0" applyBorder="0" applyAlignment="0" applyProtection="0"/>
    <xf numFmtId="0" fontId="17" fillId="9" borderId="0" applyNumberFormat="0" applyBorder="0" applyAlignment="0" applyProtection="0"/>
  </cellStyleXfs>
  <cellXfs count="237">
    <xf numFmtId="0" fontId="0" fillId="0" borderId="0" xfId="0" applyFont="1" applyAlignment="1">
      <alignment/>
    </xf>
    <xf numFmtId="0" fontId="23" fillId="0" borderId="19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left" vertical="top" wrapText="1"/>
    </xf>
    <xf numFmtId="0" fontId="23" fillId="0" borderId="19" xfId="0" applyFont="1" applyFill="1" applyBorder="1" applyAlignment="1">
      <alignment horizontal="left" vertical="center" wrapText="1"/>
    </xf>
    <xf numFmtId="14" fontId="23" fillId="0" borderId="19" xfId="0" applyNumberFormat="1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left" vertical="center" wrapText="1"/>
    </xf>
    <xf numFmtId="0" fontId="65" fillId="0" borderId="19" xfId="0" applyFont="1" applyFill="1" applyBorder="1" applyAlignment="1">
      <alignment horizontal="left" vertical="center" wrapText="1"/>
    </xf>
    <xf numFmtId="0" fontId="66" fillId="0" borderId="19" xfId="340" applyFont="1" applyFill="1" applyBorder="1" applyAlignment="1">
      <alignment horizontal="center" vertical="center" wrapText="1"/>
      <protection/>
    </xf>
    <xf numFmtId="0" fontId="65" fillId="0" borderId="19" xfId="340" applyFont="1" applyFill="1" applyBorder="1" applyAlignment="1">
      <alignment horizontal="left" vertical="center" wrapText="1"/>
      <protection/>
    </xf>
    <xf numFmtId="3" fontId="65" fillId="0" borderId="19" xfId="340" applyNumberFormat="1" applyFont="1" applyFill="1" applyBorder="1" applyAlignment="1">
      <alignment horizontal="center" vertical="center" wrapText="1"/>
      <protection/>
    </xf>
    <xf numFmtId="0" fontId="65" fillId="0" borderId="19" xfId="340" applyFont="1" applyFill="1" applyBorder="1" applyAlignment="1">
      <alignment horizontal="center" vertical="center" wrapText="1"/>
      <protection/>
    </xf>
    <xf numFmtId="14" fontId="65" fillId="0" borderId="19" xfId="0" applyNumberFormat="1" applyFont="1" applyFill="1" applyBorder="1" applyAlignment="1">
      <alignment horizontal="center" vertical="center"/>
    </xf>
    <xf numFmtId="0" fontId="67" fillId="0" borderId="0" xfId="0" applyFont="1" applyFill="1" applyBorder="1" applyAlignment="1">
      <alignment/>
    </xf>
    <xf numFmtId="0" fontId="25" fillId="0" borderId="0" xfId="0" applyFont="1" applyFill="1" applyBorder="1" applyAlignment="1">
      <alignment vertical="center"/>
    </xf>
    <xf numFmtId="4" fontId="25" fillId="0" borderId="0" xfId="0" applyNumberFormat="1" applyFont="1" applyFill="1" applyBorder="1" applyAlignment="1">
      <alignment vertical="center"/>
    </xf>
    <xf numFmtId="0" fontId="65" fillId="0" borderId="0" xfId="0" applyFont="1" applyFill="1" applyBorder="1" applyAlignment="1">
      <alignment horizontal="center" vertical="center"/>
    </xf>
    <xf numFmtId="0" fontId="65" fillId="0" borderId="20" xfId="0" applyFont="1" applyFill="1" applyBorder="1" applyAlignment="1">
      <alignment horizontal="center" vertical="center"/>
    </xf>
    <xf numFmtId="4" fontId="65" fillId="0" borderId="19" xfId="0" applyNumberFormat="1" applyFont="1" applyFill="1" applyBorder="1" applyAlignment="1">
      <alignment horizontal="center" vertical="center"/>
    </xf>
    <xf numFmtId="0" fontId="67" fillId="0" borderId="0" xfId="0" applyFont="1" applyFill="1" applyAlignment="1">
      <alignment/>
    </xf>
    <xf numFmtId="14" fontId="25" fillId="0" borderId="19" xfId="0" applyNumberFormat="1" applyFont="1" applyFill="1" applyBorder="1" applyAlignment="1">
      <alignment horizontal="center" vertical="center" wrapText="1"/>
    </xf>
    <xf numFmtId="0" fontId="23" fillId="0" borderId="19" xfId="0" applyFont="1" applyBorder="1" applyAlignment="1">
      <alignment horizontal="left" vertical="top" wrapText="1"/>
    </xf>
    <xf numFmtId="0" fontId="65" fillId="0" borderId="19" xfId="0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horizontal="center" vertical="center" wrapText="1"/>
    </xf>
    <xf numFmtId="14" fontId="23" fillId="0" borderId="21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0" fontId="65" fillId="0" borderId="19" xfId="0" applyFont="1" applyFill="1" applyBorder="1" applyAlignment="1">
      <alignment horizontal="center" vertical="center" wrapText="1"/>
    </xf>
    <xf numFmtId="0" fontId="23" fillId="0" borderId="21" xfId="0" applyFont="1" applyFill="1" applyBorder="1" applyAlignment="1">
      <alignment horizontal="left" vertical="center" wrapText="1"/>
    </xf>
    <xf numFmtId="0" fontId="68" fillId="0" borderId="19" xfId="0" applyFont="1" applyFill="1" applyBorder="1" applyAlignment="1">
      <alignment vertical="center"/>
    </xf>
    <xf numFmtId="4" fontId="69" fillId="0" borderId="19" xfId="0" applyNumberFormat="1" applyFont="1" applyFill="1" applyBorder="1" applyAlignment="1">
      <alignment vertical="center"/>
    </xf>
    <xf numFmtId="0" fontId="68" fillId="0" borderId="21" xfId="0" applyFont="1" applyFill="1" applyBorder="1" applyAlignment="1">
      <alignment vertical="center"/>
    </xf>
    <xf numFmtId="0" fontId="68" fillId="0" borderId="22" xfId="0" applyFont="1" applyFill="1" applyBorder="1" applyAlignment="1">
      <alignment vertical="center"/>
    </xf>
    <xf numFmtId="0" fontId="68" fillId="0" borderId="0" xfId="0" applyFont="1" applyFill="1" applyBorder="1" applyAlignment="1">
      <alignment vertical="center"/>
    </xf>
    <xf numFmtId="4" fontId="68" fillId="0" borderId="0" xfId="0" applyNumberFormat="1" applyFont="1" applyFill="1" applyBorder="1" applyAlignment="1">
      <alignment vertical="center"/>
    </xf>
    <xf numFmtId="4" fontId="70" fillId="0" borderId="19" xfId="0" applyNumberFormat="1" applyFont="1" applyFill="1" applyBorder="1" applyAlignment="1">
      <alignment vertical="center"/>
    </xf>
    <xf numFmtId="0" fontId="23" fillId="0" borderId="23" xfId="0" applyFont="1" applyFill="1" applyBorder="1" applyAlignment="1">
      <alignment vertical="center" wrapText="1"/>
    </xf>
    <xf numFmtId="14" fontId="23" fillId="0" borderId="21" xfId="0" applyNumberFormat="1" applyFont="1" applyFill="1" applyBorder="1" applyAlignment="1">
      <alignment vertical="center"/>
    </xf>
    <xf numFmtId="0" fontId="23" fillId="0" borderId="21" xfId="0" applyFont="1" applyFill="1" applyBorder="1" applyAlignment="1">
      <alignment vertical="center"/>
    </xf>
    <xf numFmtId="4" fontId="23" fillId="0" borderId="21" xfId="0" applyNumberFormat="1" applyFont="1" applyFill="1" applyBorder="1" applyAlignment="1">
      <alignment vertical="center"/>
    </xf>
    <xf numFmtId="0" fontId="23" fillId="0" borderId="21" xfId="0" applyFont="1" applyFill="1" applyBorder="1" applyAlignment="1">
      <alignment vertical="center" wrapText="1"/>
    </xf>
    <xf numFmtId="0" fontId="23" fillId="0" borderId="24" xfId="0" applyFont="1" applyFill="1" applyBorder="1" applyAlignment="1">
      <alignment vertical="center" wrapText="1"/>
    </xf>
    <xf numFmtId="14" fontId="23" fillId="0" borderId="24" xfId="0" applyNumberFormat="1" applyFont="1" applyFill="1" applyBorder="1" applyAlignment="1">
      <alignment vertical="center"/>
    </xf>
    <xf numFmtId="0" fontId="23" fillId="0" borderId="24" xfId="0" applyFont="1" applyFill="1" applyBorder="1" applyAlignment="1">
      <alignment vertical="center"/>
    </xf>
    <xf numFmtId="4" fontId="23" fillId="0" borderId="24" xfId="0" applyNumberFormat="1" applyFont="1" applyFill="1" applyBorder="1" applyAlignment="1">
      <alignment vertical="center"/>
    </xf>
    <xf numFmtId="0" fontId="68" fillId="0" borderId="24" xfId="0" applyFont="1" applyFill="1" applyBorder="1" applyAlignment="1">
      <alignment vertical="center"/>
    </xf>
    <xf numFmtId="0" fontId="25" fillId="0" borderId="19" xfId="0" applyFont="1" applyFill="1" applyBorder="1" applyAlignment="1">
      <alignment horizontal="center" vertical="center" wrapText="1"/>
    </xf>
    <xf numFmtId="0" fontId="65" fillId="0" borderId="0" xfId="0" applyFont="1" applyFill="1" applyAlignment="1">
      <alignment horizontal="center" vertical="center"/>
    </xf>
    <xf numFmtId="0" fontId="65" fillId="0" borderId="0" xfId="0" applyFont="1" applyFill="1" applyAlignment="1">
      <alignment horizontal="left" vertical="center"/>
    </xf>
    <xf numFmtId="0" fontId="57" fillId="0" borderId="0" xfId="0" applyFont="1" applyFill="1" applyBorder="1" applyAlignment="1">
      <alignment horizontal="center" vertical="center"/>
    </xf>
    <xf numFmtId="0" fontId="57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horizontal="left" vertical="center"/>
    </xf>
    <xf numFmtId="4" fontId="23" fillId="0" borderId="0" xfId="0" applyNumberFormat="1" applyFont="1" applyFill="1" applyAlignment="1">
      <alignment horizontal="center" vertical="center"/>
    </xf>
    <xf numFmtId="0" fontId="25" fillId="0" borderId="19" xfId="274" applyNumberFormat="1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left" vertical="center"/>
    </xf>
    <xf numFmtId="4" fontId="23" fillId="0" borderId="19" xfId="0" applyNumberFormat="1" applyFont="1" applyFill="1" applyBorder="1" applyAlignment="1">
      <alignment horizontal="center" vertical="center"/>
    </xf>
    <xf numFmtId="14" fontId="24" fillId="0" borderId="19" xfId="0" applyNumberFormat="1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left" vertical="top" wrapText="1"/>
    </xf>
    <xf numFmtId="14" fontId="27" fillId="0" borderId="19" xfId="0" applyNumberFormat="1" applyFont="1" applyFill="1" applyBorder="1" applyAlignment="1">
      <alignment horizontal="center" vertical="center" wrapText="1"/>
    </xf>
    <xf numFmtId="3" fontId="65" fillId="0" borderId="19" xfId="0" applyNumberFormat="1" applyFont="1" applyFill="1" applyBorder="1" applyAlignment="1">
      <alignment horizontal="center" vertical="center" wrapText="1"/>
    </xf>
    <xf numFmtId="0" fontId="65" fillId="0" borderId="19" xfId="0" applyFont="1" applyFill="1" applyBorder="1" applyAlignment="1">
      <alignment horizontal="left" wrapText="1"/>
    </xf>
    <xf numFmtId="0" fontId="57" fillId="0" borderId="0" xfId="0" applyFont="1" applyFill="1" applyBorder="1" applyAlignment="1">
      <alignment horizontal="center" vertical="center" wrapText="1"/>
    </xf>
    <xf numFmtId="0" fontId="57" fillId="0" borderId="25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/>
    </xf>
    <xf numFmtId="0" fontId="66" fillId="0" borderId="19" xfId="0" applyFont="1" applyFill="1" applyBorder="1" applyAlignment="1">
      <alignment horizontal="center" vertical="center" wrapText="1"/>
    </xf>
    <xf numFmtId="0" fontId="65" fillId="0" borderId="19" xfId="0" applyFont="1" applyFill="1" applyBorder="1" applyAlignment="1">
      <alignment/>
    </xf>
    <xf numFmtId="0" fontId="68" fillId="0" borderId="19" xfId="0" applyFont="1" applyFill="1" applyBorder="1" applyAlignment="1">
      <alignment horizontal="center"/>
    </xf>
    <xf numFmtId="0" fontId="68" fillId="0" borderId="19" xfId="0" applyFont="1" applyFill="1" applyBorder="1" applyAlignment="1">
      <alignment horizontal="left"/>
    </xf>
    <xf numFmtId="0" fontId="68" fillId="0" borderId="19" xfId="0" applyFont="1" applyFill="1" applyBorder="1" applyAlignment="1">
      <alignment/>
    </xf>
    <xf numFmtId="0" fontId="68" fillId="0" borderId="19" xfId="0" applyFont="1" applyFill="1" applyBorder="1" applyAlignment="1">
      <alignment horizontal="center" vertical="center"/>
    </xf>
    <xf numFmtId="4" fontId="68" fillId="0" borderId="19" xfId="0" applyNumberFormat="1" applyFont="1" applyFill="1" applyBorder="1" applyAlignment="1">
      <alignment/>
    </xf>
    <xf numFmtId="0" fontId="67" fillId="0" borderId="0" xfId="0" applyFont="1" applyFill="1" applyAlignment="1">
      <alignment horizontal="center"/>
    </xf>
    <xf numFmtId="0" fontId="67" fillId="0" borderId="0" xfId="0" applyFont="1" applyFill="1" applyAlignment="1">
      <alignment horizontal="left"/>
    </xf>
    <xf numFmtId="0" fontId="67" fillId="0" borderId="0" xfId="0" applyFont="1" applyFill="1" applyAlignment="1">
      <alignment horizontal="center" vertical="center"/>
    </xf>
    <xf numFmtId="4" fontId="67" fillId="0" borderId="0" xfId="0" applyNumberFormat="1" applyFont="1" applyFill="1" applyAlignment="1">
      <alignment/>
    </xf>
    <xf numFmtId="0" fontId="71" fillId="0" borderId="19" xfId="0" applyFont="1" applyFill="1" applyBorder="1" applyAlignment="1">
      <alignment/>
    </xf>
    <xf numFmtId="0" fontId="24" fillId="0" borderId="19" xfId="0" applyFont="1" applyFill="1" applyBorder="1" applyAlignment="1">
      <alignment horizontal="center" vertical="center" wrapText="1"/>
    </xf>
    <xf numFmtId="14" fontId="25" fillId="0" borderId="21" xfId="0" applyNumberFormat="1" applyFont="1" applyFill="1" applyBorder="1" applyAlignment="1">
      <alignment horizontal="center" vertical="center" wrapText="1"/>
    </xf>
    <xf numFmtId="0" fontId="27" fillId="0" borderId="23" xfId="0" applyFont="1" applyFill="1" applyBorder="1" applyAlignment="1">
      <alignment horizontal="center" vertical="center" wrapText="1"/>
    </xf>
    <xf numFmtId="14" fontId="23" fillId="0" borderId="19" xfId="0" applyNumberFormat="1" applyFont="1" applyBorder="1" applyAlignment="1">
      <alignment horizontal="left" vertical="top" wrapText="1"/>
    </xf>
    <xf numFmtId="0" fontId="29" fillId="0" borderId="21" xfId="0" applyFont="1" applyFill="1" applyBorder="1" applyAlignment="1">
      <alignment horizontal="left" vertical="center" wrapText="1"/>
    </xf>
    <xf numFmtId="0" fontId="29" fillId="0" borderId="21" xfId="0" applyFont="1" applyFill="1" applyBorder="1" applyAlignment="1">
      <alignment horizontal="center" vertical="center" wrapText="1"/>
    </xf>
    <xf numFmtId="14" fontId="29" fillId="0" borderId="21" xfId="0" applyNumberFormat="1" applyFont="1" applyFill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0" fontId="25" fillId="0" borderId="19" xfId="353" applyFont="1" applyFill="1" applyBorder="1" applyAlignment="1">
      <alignment horizontal="center" vertical="center" wrapText="1"/>
      <protection/>
    </xf>
    <xf numFmtId="0" fontId="23" fillId="0" borderId="20" xfId="0" applyFont="1" applyFill="1" applyBorder="1" applyAlignment="1">
      <alignment horizontal="center" vertical="center"/>
    </xf>
    <xf numFmtId="4" fontId="65" fillId="0" borderId="21" xfId="0" applyNumberFormat="1" applyFont="1" applyFill="1" applyBorder="1" applyAlignment="1">
      <alignment vertical="center"/>
    </xf>
    <xf numFmtId="4" fontId="65" fillId="0" borderId="24" xfId="0" applyNumberFormat="1" applyFont="1" applyFill="1" applyBorder="1" applyAlignment="1">
      <alignment vertical="center"/>
    </xf>
    <xf numFmtId="4" fontId="65" fillId="0" borderId="19" xfId="0" applyNumberFormat="1" applyFont="1" applyFill="1" applyBorder="1" applyAlignment="1">
      <alignment/>
    </xf>
    <xf numFmtId="0" fontId="68" fillId="0" borderId="21" xfId="0" applyFont="1" applyFill="1" applyBorder="1" applyAlignment="1">
      <alignment/>
    </xf>
    <xf numFmtId="4" fontId="53" fillId="0" borderId="19" xfId="0" applyNumberFormat="1" applyFont="1" applyFill="1" applyBorder="1" applyAlignment="1">
      <alignment/>
    </xf>
    <xf numFmtId="14" fontId="23" fillId="0" borderId="19" xfId="0" applyNumberFormat="1" applyFont="1" applyFill="1" applyBorder="1" applyAlignment="1">
      <alignment horizontal="left" vertical="center" wrapText="1"/>
    </xf>
    <xf numFmtId="0" fontId="23" fillId="0" borderId="23" xfId="0" applyFont="1" applyFill="1" applyBorder="1" applyAlignment="1">
      <alignment horizontal="center" vertical="center" wrapText="1"/>
    </xf>
    <xf numFmtId="0" fontId="25" fillId="0" borderId="21" xfId="0" applyFont="1" applyFill="1" applyBorder="1" applyAlignment="1">
      <alignment horizontal="center" vertical="center" wrapText="1"/>
    </xf>
    <xf numFmtId="0" fontId="23" fillId="0" borderId="21" xfId="0" applyFont="1" applyFill="1" applyBorder="1" applyAlignment="1">
      <alignment horizontal="center" vertical="center"/>
    </xf>
    <xf numFmtId="0" fontId="65" fillId="0" borderId="21" xfId="0" applyFont="1" applyFill="1" applyBorder="1" applyAlignment="1">
      <alignment horizontal="center" vertical="center" wrapText="1"/>
    </xf>
    <xf numFmtId="0" fontId="65" fillId="0" borderId="21" xfId="0" applyFont="1" applyFill="1" applyBorder="1" applyAlignment="1">
      <alignment horizontal="center" vertical="center"/>
    </xf>
    <xf numFmtId="4" fontId="23" fillId="0" borderId="21" xfId="0" applyNumberFormat="1" applyFont="1" applyFill="1" applyBorder="1" applyAlignment="1">
      <alignment horizontal="center" vertical="center"/>
    </xf>
    <xf numFmtId="4" fontId="65" fillId="0" borderId="21" xfId="0" applyNumberFormat="1" applyFont="1" applyFill="1" applyBorder="1" applyAlignment="1">
      <alignment horizontal="center" vertical="center"/>
    </xf>
    <xf numFmtId="0" fontId="68" fillId="0" borderId="21" xfId="0" applyFont="1" applyFill="1" applyBorder="1" applyAlignment="1">
      <alignment horizontal="center" vertical="center"/>
    </xf>
    <xf numFmtId="4" fontId="25" fillId="0" borderId="21" xfId="484" applyNumberFormat="1" applyFont="1" applyFill="1" applyBorder="1" applyAlignment="1">
      <alignment horizontal="center" vertical="center" wrapText="1"/>
    </xf>
    <xf numFmtId="0" fontId="65" fillId="0" borderId="19" xfId="0" applyFont="1" applyFill="1" applyBorder="1" applyAlignment="1">
      <alignment horizontal="center" vertical="center" wrapText="1"/>
    </xf>
    <xf numFmtId="1" fontId="25" fillId="0" borderId="21" xfId="484" applyNumberFormat="1" applyFont="1" applyFill="1" applyBorder="1" applyAlignment="1">
      <alignment horizontal="center" vertical="center" wrapText="1"/>
    </xf>
    <xf numFmtId="0" fontId="57" fillId="0" borderId="21" xfId="0" applyFont="1" applyFill="1" applyBorder="1" applyAlignment="1">
      <alignment horizontal="center" vertical="center" wrapText="1"/>
    </xf>
    <xf numFmtId="0" fontId="67" fillId="0" borderId="21" xfId="0" applyFont="1" applyFill="1" applyBorder="1" applyAlignment="1">
      <alignment horizontal="center" vertical="center"/>
    </xf>
    <xf numFmtId="4" fontId="25" fillId="0" borderId="21" xfId="0" applyNumberFormat="1" applyFont="1" applyFill="1" applyBorder="1" applyAlignment="1">
      <alignment horizontal="center" vertical="center"/>
    </xf>
    <xf numFmtId="4" fontId="72" fillId="0" borderId="21" xfId="0" applyNumberFormat="1" applyFont="1" applyFill="1" applyBorder="1" applyAlignment="1">
      <alignment horizontal="center" vertical="center"/>
    </xf>
    <xf numFmtId="0" fontId="65" fillId="0" borderId="21" xfId="0" applyFont="1" applyFill="1" applyBorder="1" applyAlignment="1">
      <alignment vertical="center" wrapText="1"/>
    </xf>
    <xf numFmtId="0" fontId="57" fillId="0" borderId="19" xfId="0" applyFont="1" applyFill="1" applyBorder="1" applyAlignment="1">
      <alignment horizontal="center" vertical="center"/>
    </xf>
    <xf numFmtId="0" fontId="67" fillId="0" borderId="19" xfId="0" applyFont="1" applyFill="1" applyBorder="1" applyAlignment="1">
      <alignment horizontal="left"/>
    </xf>
    <xf numFmtId="0" fontId="67" fillId="0" borderId="19" xfId="0" applyFont="1" applyFill="1" applyBorder="1" applyAlignment="1">
      <alignment/>
    </xf>
    <xf numFmtId="0" fontId="67" fillId="0" borderId="19" xfId="0" applyFont="1" applyFill="1" applyBorder="1" applyAlignment="1">
      <alignment wrapText="1"/>
    </xf>
    <xf numFmtId="0" fontId="26" fillId="0" borderId="0" xfId="0" applyFont="1" applyFill="1" applyAlignment="1">
      <alignment horizontal="right" vertical="top"/>
    </xf>
    <xf numFmtId="0" fontId="23" fillId="0" borderId="27" xfId="0" applyFont="1" applyFill="1" applyBorder="1" applyAlignment="1">
      <alignment horizontal="center" vertical="center" wrapText="1"/>
    </xf>
    <xf numFmtId="0" fontId="23" fillId="0" borderId="28" xfId="0" applyFont="1" applyFill="1" applyBorder="1" applyAlignment="1">
      <alignment horizontal="center" vertical="center" wrapText="1"/>
    </xf>
    <xf numFmtId="0" fontId="23" fillId="0" borderId="29" xfId="0" applyFont="1" applyFill="1" applyBorder="1" applyAlignment="1">
      <alignment horizontal="center" vertical="center" wrapText="1"/>
    </xf>
    <xf numFmtId="0" fontId="23" fillId="0" borderId="21" xfId="0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 wrapText="1"/>
    </xf>
    <xf numFmtId="0" fontId="24" fillId="0" borderId="24" xfId="0" applyFont="1" applyFill="1" applyBorder="1" applyAlignment="1">
      <alignment horizontal="center" vertical="center" wrapText="1"/>
    </xf>
    <xf numFmtId="0" fontId="25" fillId="0" borderId="21" xfId="0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center" vertical="center" wrapText="1"/>
    </xf>
    <xf numFmtId="0" fontId="25" fillId="0" borderId="24" xfId="0" applyFont="1" applyFill="1" applyBorder="1" applyAlignment="1">
      <alignment horizontal="center" vertical="center" wrapText="1"/>
    </xf>
    <xf numFmtId="0" fontId="23" fillId="0" borderId="21" xfId="0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/>
    </xf>
    <xf numFmtId="0" fontId="65" fillId="0" borderId="21" xfId="0" applyFont="1" applyFill="1" applyBorder="1" applyAlignment="1">
      <alignment horizontal="center" vertical="center" wrapText="1"/>
    </xf>
    <xf numFmtId="0" fontId="65" fillId="0" borderId="23" xfId="0" applyFont="1" applyFill="1" applyBorder="1" applyAlignment="1">
      <alignment horizontal="center" vertical="center" wrapText="1"/>
    </xf>
    <xf numFmtId="0" fontId="65" fillId="0" borderId="24" xfId="0" applyFont="1" applyFill="1" applyBorder="1" applyAlignment="1">
      <alignment horizontal="center" vertical="center" wrapText="1"/>
    </xf>
    <xf numFmtId="0" fontId="65" fillId="0" borderId="21" xfId="0" applyFont="1" applyFill="1" applyBorder="1" applyAlignment="1">
      <alignment horizontal="center" vertical="center"/>
    </xf>
    <xf numFmtId="0" fontId="65" fillId="0" borderId="23" xfId="0" applyFont="1" applyFill="1" applyBorder="1" applyAlignment="1">
      <alignment horizontal="center" vertical="center"/>
    </xf>
    <xf numFmtId="0" fontId="65" fillId="0" borderId="24" xfId="0" applyFont="1" applyFill="1" applyBorder="1" applyAlignment="1">
      <alignment horizontal="center" vertical="center"/>
    </xf>
    <xf numFmtId="14" fontId="23" fillId="0" borderId="21" xfId="0" applyNumberFormat="1" applyFont="1" applyFill="1" applyBorder="1" applyAlignment="1">
      <alignment horizontal="center" vertical="center" wrapText="1"/>
    </xf>
    <xf numFmtId="14" fontId="23" fillId="0" borderId="23" xfId="0" applyNumberFormat="1" applyFont="1" applyFill="1" applyBorder="1" applyAlignment="1">
      <alignment horizontal="center" vertical="center" wrapText="1"/>
    </xf>
    <xf numFmtId="14" fontId="23" fillId="0" borderId="24" xfId="0" applyNumberFormat="1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 wrapText="1"/>
    </xf>
    <xf numFmtId="4" fontId="23" fillId="0" borderId="19" xfId="0" applyNumberFormat="1" applyFont="1" applyFill="1" applyBorder="1" applyAlignment="1">
      <alignment horizontal="center" vertical="center"/>
    </xf>
    <xf numFmtId="4" fontId="23" fillId="0" borderId="21" xfId="0" applyNumberFormat="1" applyFont="1" applyFill="1" applyBorder="1" applyAlignment="1">
      <alignment horizontal="center" vertical="center"/>
    </xf>
    <xf numFmtId="4" fontId="23" fillId="0" borderId="23" xfId="0" applyNumberFormat="1" applyFont="1" applyFill="1" applyBorder="1" applyAlignment="1">
      <alignment horizontal="center" vertical="center"/>
    </xf>
    <xf numFmtId="4" fontId="23" fillId="0" borderId="24" xfId="0" applyNumberFormat="1" applyFont="1" applyFill="1" applyBorder="1" applyAlignment="1">
      <alignment horizontal="center" vertical="center"/>
    </xf>
    <xf numFmtId="4" fontId="65" fillId="0" borderId="21" xfId="0" applyNumberFormat="1" applyFont="1" applyFill="1" applyBorder="1" applyAlignment="1">
      <alignment horizontal="center" vertical="center"/>
    </xf>
    <xf numFmtId="4" fontId="65" fillId="0" borderId="23" xfId="0" applyNumberFormat="1" applyFont="1" applyFill="1" applyBorder="1" applyAlignment="1">
      <alignment horizontal="center" vertical="center"/>
    </xf>
    <xf numFmtId="4" fontId="65" fillId="0" borderId="24" xfId="0" applyNumberFormat="1" applyFont="1" applyFill="1" applyBorder="1" applyAlignment="1">
      <alignment horizontal="center" vertical="center"/>
    </xf>
    <xf numFmtId="0" fontId="68" fillId="0" borderId="21" xfId="0" applyFont="1" applyFill="1" applyBorder="1" applyAlignment="1">
      <alignment horizontal="center" vertical="center"/>
    </xf>
    <xf numFmtId="0" fontId="68" fillId="0" borderId="23" xfId="0" applyFont="1" applyFill="1" applyBorder="1" applyAlignment="1">
      <alignment horizontal="center" vertical="center"/>
    </xf>
    <xf numFmtId="0" fontId="68" fillId="0" borderId="24" xfId="0" applyFont="1" applyFill="1" applyBorder="1" applyAlignment="1">
      <alignment horizontal="center" vertical="center"/>
    </xf>
    <xf numFmtId="0" fontId="29" fillId="0" borderId="21" xfId="0" applyFont="1" applyFill="1" applyBorder="1" applyAlignment="1">
      <alignment horizontal="center" vertical="center" wrapText="1"/>
    </xf>
    <xf numFmtId="0" fontId="29" fillId="0" borderId="24" xfId="0" applyFont="1" applyFill="1" applyBorder="1" applyAlignment="1">
      <alignment horizontal="center" vertical="center" wrapText="1"/>
    </xf>
    <xf numFmtId="14" fontId="29" fillId="0" borderId="21" xfId="0" applyNumberFormat="1" applyFont="1" applyFill="1" applyBorder="1" applyAlignment="1">
      <alignment horizontal="center" vertical="center"/>
    </xf>
    <xf numFmtId="14" fontId="29" fillId="0" borderId="24" xfId="0" applyNumberFormat="1" applyFont="1" applyFill="1" applyBorder="1" applyAlignment="1">
      <alignment horizontal="center" vertical="center"/>
    </xf>
    <xf numFmtId="4" fontId="25" fillId="0" borderId="21" xfId="484" applyNumberFormat="1" applyFont="1" applyFill="1" applyBorder="1" applyAlignment="1">
      <alignment horizontal="center" vertical="center" wrapText="1"/>
    </xf>
    <xf numFmtId="4" fontId="25" fillId="0" borderId="24" xfId="484" applyNumberFormat="1" applyFont="1" applyFill="1" applyBorder="1" applyAlignment="1">
      <alignment horizontal="center" vertical="center" wrapText="1"/>
    </xf>
    <xf numFmtId="0" fontId="65" fillId="0" borderId="19" xfId="0" applyFont="1" applyFill="1" applyBorder="1" applyAlignment="1">
      <alignment horizontal="center" vertical="center" wrapText="1"/>
    </xf>
    <xf numFmtId="0" fontId="28" fillId="0" borderId="19" xfId="0" applyFont="1" applyFill="1" applyBorder="1" applyAlignment="1">
      <alignment horizontal="center" vertical="center" wrapText="1"/>
    </xf>
    <xf numFmtId="0" fontId="27" fillId="0" borderId="19" xfId="0" applyFont="1" applyFill="1" applyBorder="1" applyAlignment="1">
      <alignment horizontal="center" vertical="center" wrapText="1"/>
    </xf>
    <xf numFmtId="14" fontId="27" fillId="0" borderId="19" xfId="0" applyNumberFormat="1" applyFont="1" applyFill="1" applyBorder="1" applyAlignment="1">
      <alignment horizontal="center" vertical="center" wrapText="1"/>
    </xf>
    <xf numFmtId="1" fontId="25" fillId="0" borderId="21" xfId="484" applyNumberFormat="1" applyFont="1" applyFill="1" applyBorder="1" applyAlignment="1">
      <alignment horizontal="center" vertical="center" wrapText="1"/>
    </xf>
    <xf numFmtId="1" fontId="25" fillId="0" borderId="23" xfId="484" applyNumberFormat="1" applyFont="1" applyFill="1" applyBorder="1" applyAlignment="1">
      <alignment horizontal="center" vertical="center" wrapText="1"/>
    </xf>
    <xf numFmtId="1" fontId="25" fillId="0" borderId="24" xfId="484" applyNumberFormat="1" applyFont="1" applyFill="1" applyBorder="1" applyAlignment="1">
      <alignment horizontal="center" vertical="center" wrapText="1"/>
    </xf>
    <xf numFmtId="4" fontId="25" fillId="0" borderId="23" xfId="484" applyNumberFormat="1" applyFont="1" applyFill="1" applyBorder="1" applyAlignment="1">
      <alignment horizontal="center" vertical="center" wrapText="1"/>
    </xf>
    <xf numFmtId="0" fontId="73" fillId="0" borderId="21" xfId="0" applyFont="1" applyFill="1" applyBorder="1" applyAlignment="1">
      <alignment horizontal="center" vertical="center" wrapText="1"/>
    </xf>
    <xf numFmtId="0" fontId="73" fillId="0" borderId="24" xfId="0" applyFont="1" applyFill="1" applyBorder="1" applyAlignment="1">
      <alignment horizontal="center" vertical="center" wrapText="1"/>
    </xf>
    <xf numFmtId="3" fontId="65" fillId="0" borderId="21" xfId="0" applyNumberFormat="1" applyFont="1" applyFill="1" applyBorder="1" applyAlignment="1">
      <alignment horizontal="center" vertical="center" wrapText="1"/>
    </xf>
    <xf numFmtId="3" fontId="65" fillId="0" borderId="23" xfId="0" applyNumberFormat="1" applyFont="1" applyFill="1" applyBorder="1" applyAlignment="1">
      <alignment horizontal="center" vertical="center" wrapText="1"/>
    </xf>
    <xf numFmtId="3" fontId="65" fillId="0" borderId="24" xfId="0" applyNumberFormat="1" applyFont="1" applyFill="1" applyBorder="1" applyAlignment="1">
      <alignment horizontal="center" vertical="center" wrapText="1"/>
    </xf>
    <xf numFmtId="0" fontId="66" fillId="0" borderId="21" xfId="0" applyFont="1" applyFill="1" applyBorder="1" applyAlignment="1">
      <alignment horizontal="center" vertical="center" wrapText="1"/>
    </xf>
    <xf numFmtId="0" fontId="66" fillId="0" borderId="23" xfId="0" applyFont="1" applyFill="1" applyBorder="1" applyAlignment="1">
      <alignment horizontal="center" vertical="center" wrapText="1"/>
    </xf>
    <xf numFmtId="0" fontId="66" fillId="0" borderId="24" xfId="0" applyFont="1" applyFill="1" applyBorder="1" applyAlignment="1">
      <alignment horizontal="center" vertical="center" wrapText="1"/>
    </xf>
    <xf numFmtId="0" fontId="66" fillId="0" borderId="21" xfId="340" applyFont="1" applyFill="1" applyBorder="1" applyAlignment="1">
      <alignment horizontal="center" vertical="center" wrapText="1"/>
      <protection/>
    </xf>
    <xf numFmtId="0" fontId="66" fillId="0" borderId="23" xfId="340" applyFont="1" applyFill="1" applyBorder="1" applyAlignment="1">
      <alignment horizontal="center" vertical="center" wrapText="1"/>
      <protection/>
    </xf>
    <xf numFmtId="0" fontId="66" fillId="0" borderId="24" xfId="340" applyFont="1" applyFill="1" applyBorder="1" applyAlignment="1">
      <alignment horizontal="center" vertical="center" wrapText="1"/>
      <protection/>
    </xf>
    <xf numFmtId="0" fontId="23" fillId="0" borderId="21" xfId="340" applyFont="1" applyFill="1" applyBorder="1" applyAlignment="1">
      <alignment horizontal="center" vertical="center" wrapText="1"/>
      <protection/>
    </xf>
    <xf numFmtId="0" fontId="23" fillId="0" borderId="23" xfId="340" applyFont="1" applyFill="1" applyBorder="1" applyAlignment="1">
      <alignment horizontal="center" vertical="center" wrapText="1"/>
      <protection/>
    </xf>
    <xf numFmtId="0" fontId="23" fillId="0" borderId="24" xfId="340" applyFont="1" applyFill="1" applyBorder="1" applyAlignment="1">
      <alignment horizontal="center" vertical="center" wrapText="1"/>
      <protection/>
    </xf>
    <xf numFmtId="0" fontId="57" fillId="0" borderId="21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wrapText="1"/>
    </xf>
    <xf numFmtId="0" fontId="57" fillId="0" borderId="24" xfId="0" applyFont="1" applyFill="1" applyBorder="1" applyAlignment="1">
      <alignment horizontal="center" vertical="center" wrapText="1"/>
    </xf>
    <xf numFmtId="0" fontId="65" fillId="0" borderId="21" xfId="0" applyFont="1" applyFill="1" applyBorder="1" applyAlignment="1">
      <alignment horizontal="center" wrapText="1"/>
    </xf>
    <xf numFmtId="0" fontId="65" fillId="0" borderId="23" xfId="0" applyFont="1" applyFill="1" applyBorder="1" applyAlignment="1">
      <alignment horizontal="center" wrapText="1"/>
    </xf>
    <xf numFmtId="0" fontId="65" fillId="0" borderId="24" xfId="0" applyFont="1" applyFill="1" applyBorder="1" applyAlignment="1">
      <alignment horizontal="center" wrapText="1"/>
    </xf>
    <xf numFmtId="0" fontId="27" fillId="0" borderId="21" xfId="0" applyFont="1" applyFill="1" applyBorder="1" applyAlignment="1">
      <alignment horizontal="center" vertical="center" wrapText="1"/>
    </xf>
    <xf numFmtId="0" fontId="27" fillId="0" borderId="23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 wrapText="1"/>
    </xf>
    <xf numFmtId="0" fontId="25" fillId="0" borderId="19" xfId="353" applyFont="1" applyFill="1" applyBorder="1" applyAlignment="1">
      <alignment horizontal="center" vertical="center" wrapText="1"/>
      <protection/>
    </xf>
    <xf numFmtId="0" fontId="23" fillId="0" borderId="0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right" vertical="center"/>
    </xf>
    <xf numFmtId="0" fontId="74" fillId="0" borderId="0" xfId="0" applyFont="1" applyFill="1" applyAlignment="1">
      <alignment horizontal="right" vertical="center"/>
    </xf>
    <xf numFmtId="4" fontId="23" fillId="0" borderId="21" xfId="0" applyNumberFormat="1" applyFont="1" applyFill="1" applyBorder="1" applyAlignment="1">
      <alignment horizontal="center" vertical="center" wrapText="1"/>
    </xf>
    <xf numFmtId="4" fontId="23" fillId="0" borderId="24" xfId="0" applyNumberFormat="1" applyFont="1" applyFill="1" applyBorder="1" applyAlignment="1">
      <alignment horizontal="center" vertical="center" wrapText="1"/>
    </xf>
    <xf numFmtId="0" fontId="23" fillId="0" borderId="30" xfId="0" applyFont="1" applyFill="1" applyBorder="1" applyAlignment="1">
      <alignment horizontal="center" vertical="center" wrapText="1"/>
    </xf>
    <xf numFmtId="0" fontId="23" fillId="0" borderId="31" xfId="0" applyFont="1" applyFill="1" applyBorder="1" applyAlignment="1">
      <alignment horizontal="center" vertical="center" wrapText="1"/>
    </xf>
    <xf numFmtId="0" fontId="23" fillId="0" borderId="25" xfId="0" applyFont="1" applyFill="1" applyBorder="1" applyAlignment="1">
      <alignment horizontal="center" vertical="center" wrapText="1"/>
    </xf>
    <xf numFmtId="14" fontId="23" fillId="0" borderId="21" xfId="0" applyNumberFormat="1" applyFont="1" applyFill="1" applyBorder="1" applyAlignment="1">
      <alignment horizontal="center" vertical="center"/>
    </xf>
    <xf numFmtId="14" fontId="23" fillId="0" borderId="23" xfId="0" applyNumberFormat="1" applyFont="1" applyFill="1" applyBorder="1" applyAlignment="1">
      <alignment horizontal="center" vertical="center"/>
    </xf>
    <xf numFmtId="14" fontId="23" fillId="0" borderId="24" xfId="0" applyNumberFormat="1" applyFont="1" applyFill="1" applyBorder="1" applyAlignment="1">
      <alignment horizontal="center" vertical="center"/>
    </xf>
    <xf numFmtId="0" fontId="67" fillId="0" borderId="21" xfId="0" applyFont="1" applyFill="1" applyBorder="1" applyAlignment="1">
      <alignment horizontal="center" vertical="center"/>
    </xf>
    <xf numFmtId="0" fontId="67" fillId="0" borderId="23" xfId="0" applyFont="1" applyFill="1" applyBorder="1" applyAlignment="1">
      <alignment horizontal="center" vertical="center"/>
    </xf>
    <xf numFmtId="0" fontId="67" fillId="0" borderId="24" xfId="0" applyFont="1" applyFill="1" applyBorder="1" applyAlignment="1">
      <alignment horizontal="center" vertical="center"/>
    </xf>
    <xf numFmtId="14" fontId="27" fillId="0" borderId="21" xfId="0" applyNumberFormat="1" applyFont="1" applyFill="1" applyBorder="1" applyAlignment="1">
      <alignment horizontal="center" vertical="center" wrapText="1"/>
    </xf>
    <xf numFmtId="14" fontId="27" fillId="0" borderId="23" xfId="0" applyNumberFormat="1" applyFont="1" applyFill="1" applyBorder="1" applyAlignment="1">
      <alignment horizontal="center" vertical="center" wrapText="1"/>
    </xf>
    <xf numFmtId="14" fontId="27" fillId="0" borderId="24" xfId="0" applyNumberFormat="1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41" fillId="0" borderId="21" xfId="0" applyFont="1" applyFill="1" applyBorder="1" applyAlignment="1">
      <alignment horizontal="center" vertical="center"/>
    </xf>
    <xf numFmtId="0" fontId="41" fillId="0" borderId="23" xfId="0" applyFont="1" applyFill="1" applyBorder="1" applyAlignment="1">
      <alignment horizontal="center" vertical="center"/>
    </xf>
    <xf numFmtId="0" fontId="41" fillId="0" borderId="24" xfId="0" applyFont="1" applyFill="1" applyBorder="1" applyAlignment="1">
      <alignment horizontal="center" vertical="center"/>
    </xf>
    <xf numFmtId="4" fontId="25" fillId="0" borderId="21" xfId="0" applyNumberFormat="1" applyFont="1" applyFill="1" applyBorder="1" applyAlignment="1">
      <alignment horizontal="center" vertical="center"/>
    </xf>
    <xf numFmtId="4" fontId="25" fillId="0" borderId="23" xfId="0" applyNumberFormat="1" applyFont="1" applyFill="1" applyBorder="1" applyAlignment="1">
      <alignment horizontal="center" vertical="center"/>
    </xf>
    <xf numFmtId="4" fontId="25" fillId="0" borderId="24" xfId="0" applyNumberFormat="1" applyFont="1" applyFill="1" applyBorder="1" applyAlignment="1">
      <alignment horizontal="center" vertical="center"/>
    </xf>
    <xf numFmtId="0" fontId="25" fillId="0" borderId="21" xfId="0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horizontal="center" vertical="center"/>
    </xf>
    <xf numFmtId="14" fontId="25" fillId="0" borderId="21" xfId="0" applyNumberFormat="1" applyFont="1" applyFill="1" applyBorder="1" applyAlignment="1">
      <alignment horizontal="center" vertical="center" wrapText="1"/>
    </xf>
    <xf numFmtId="14" fontId="25" fillId="0" borderId="23" xfId="0" applyNumberFormat="1" applyFont="1" applyFill="1" applyBorder="1" applyAlignment="1">
      <alignment horizontal="center" vertical="center" wrapText="1"/>
    </xf>
    <xf numFmtId="14" fontId="25" fillId="0" borderId="24" xfId="0" applyNumberFormat="1" applyFont="1" applyFill="1" applyBorder="1" applyAlignment="1">
      <alignment horizontal="center" vertical="center" wrapText="1"/>
    </xf>
    <xf numFmtId="14" fontId="65" fillId="0" borderId="21" xfId="0" applyNumberFormat="1" applyFont="1" applyFill="1" applyBorder="1" applyAlignment="1">
      <alignment horizontal="center" vertical="center"/>
    </xf>
    <xf numFmtId="14" fontId="65" fillId="0" borderId="23" xfId="0" applyNumberFormat="1" applyFont="1" applyFill="1" applyBorder="1" applyAlignment="1">
      <alignment horizontal="center" vertical="center"/>
    </xf>
    <xf numFmtId="14" fontId="65" fillId="0" borderId="24" xfId="0" applyNumberFormat="1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horizontal="center" vertical="top" wrapText="1"/>
    </xf>
    <xf numFmtId="0" fontId="23" fillId="0" borderId="23" xfId="0" applyFont="1" applyFill="1" applyBorder="1" applyAlignment="1">
      <alignment horizontal="center" vertical="top" wrapText="1"/>
    </xf>
    <xf numFmtId="0" fontId="23" fillId="0" borderId="24" xfId="0" applyFont="1" applyFill="1" applyBorder="1" applyAlignment="1">
      <alignment horizontal="center" vertical="top" wrapText="1"/>
    </xf>
    <xf numFmtId="14" fontId="23" fillId="0" borderId="21" xfId="0" applyNumberFormat="1" applyFont="1" applyFill="1" applyBorder="1" applyAlignment="1">
      <alignment horizontal="center" vertical="top" wrapText="1"/>
    </xf>
    <xf numFmtId="14" fontId="23" fillId="0" borderId="23" xfId="0" applyNumberFormat="1" applyFont="1" applyFill="1" applyBorder="1" applyAlignment="1">
      <alignment horizontal="center" vertical="top" wrapText="1"/>
    </xf>
    <xf numFmtId="14" fontId="23" fillId="0" borderId="24" xfId="0" applyNumberFormat="1" applyFont="1" applyFill="1" applyBorder="1" applyAlignment="1">
      <alignment horizontal="center" vertical="top" wrapText="1"/>
    </xf>
    <xf numFmtId="4" fontId="23" fillId="0" borderId="23" xfId="0" applyNumberFormat="1" applyFont="1" applyFill="1" applyBorder="1" applyAlignment="1">
      <alignment horizontal="center" vertical="center" wrapText="1"/>
    </xf>
    <xf numFmtId="4" fontId="72" fillId="0" borderId="21" xfId="0" applyNumberFormat="1" applyFont="1" applyFill="1" applyBorder="1" applyAlignment="1">
      <alignment horizontal="center" vertical="center"/>
    </xf>
    <xf numFmtId="4" fontId="72" fillId="0" borderId="23" xfId="0" applyNumberFormat="1" applyFont="1" applyFill="1" applyBorder="1" applyAlignment="1">
      <alignment horizontal="center" vertical="center"/>
    </xf>
    <xf numFmtId="4" fontId="72" fillId="0" borderId="24" xfId="0" applyNumberFormat="1" applyFont="1" applyFill="1" applyBorder="1" applyAlignment="1">
      <alignment horizontal="center" vertical="center"/>
    </xf>
    <xf numFmtId="0" fontId="23" fillId="0" borderId="21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14" fontId="23" fillId="0" borderId="21" xfId="0" applyNumberFormat="1" applyFont="1" applyBorder="1" applyAlignment="1">
      <alignment horizontal="center" vertical="center" wrapText="1"/>
    </xf>
    <xf numFmtId="14" fontId="23" fillId="0" borderId="23" xfId="0" applyNumberFormat="1" applyFont="1" applyBorder="1" applyAlignment="1">
      <alignment horizontal="center" vertical="center" wrapText="1"/>
    </xf>
    <xf numFmtId="14" fontId="23" fillId="0" borderId="24" xfId="0" applyNumberFormat="1" applyFont="1" applyBorder="1" applyAlignment="1">
      <alignment horizontal="center" vertical="center" wrapText="1"/>
    </xf>
  </cellXfs>
  <cellStyles count="505">
    <cellStyle name="Normal" xfId="0"/>
    <cellStyle name="20% - Акцент1" xfId="15"/>
    <cellStyle name="20% - Акцент1 2" xfId="16"/>
    <cellStyle name="20% - Акцент1 2 2" xfId="17"/>
    <cellStyle name="20% - Акцент1 2 3" xfId="18"/>
    <cellStyle name="20% - Акцент1 3" xfId="19"/>
    <cellStyle name="20% - Акцент1 3 2" xfId="20"/>
    <cellStyle name="20% - Акцент1 4" xfId="21"/>
    <cellStyle name="20% - Акцент1 4 2" xfId="22"/>
    <cellStyle name="20% - Акцент1 5" xfId="23"/>
    <cellStyle name="20% - Акцент2" xfId="24"/>
    <cellStyle name="20% - Акцент2 2" xfId="25"/>
    <cellStyle name="20% - Акцент2 2 2" xfId="26"/>
    <cellStyle name="20% - Акцент2 2 3" xfId="27"/>
    <cellStyle name="20% - Акцент2 3" xfId="28"/>
    <cellStyle name="20% - Акцент2 3 2" xfId="29"/>
    <cellStyle name="20% - Акцент2 4" xfId="30"/>
    <cellStyle name="20% - Акцент2 4 2" xfId="31"/>
    <cellStyle name="20% - Акцент2 5" xfId="32"/>
    <cellStyle name="20% - Акцент3" xfId="33"/>
    <cellStyle name="20% - Акцент3 2" xfId="34"/>
    <cellStyle name="20% - Акцент3 2 2" xfId="35"/>
    <cellStyle name="20% - Акцент3 2 3" xfId="36"/>
    <cellStyle name="20% - Акцент3 3" xfId="37"/>
    <cellStyle name="20% - Акцент3 3 2" xfId="38"/>
    <cellStyle name="20% - Акцент3 4" xfId="39"/>
    <cellStyle name="20% - Акцент3 4 2" xfId="40"/>
    <cellStyle name="20% - Акцент3 5" xfId="41"/>
    <cellStyle name="20% - Акцент4" xfId="42"/>
    <cellStyle name="20% - Акцент4 2" xfId="43"/>
    <cellStyle name="20% - Акцент4 2 2" xfId="44"/>
    <cellStyle name="20% - Акцент4 2 3" xfId="45"/>
    <cellStyle name="20% - Акцент4 3" xfId="46"/>
    <cellStyle name="20% - Акцент4 3 2" xfId="47"/>
    <cellStyle name="20% - Акцент4 4" xfId="48"/>
    <cellStyle name="20% - Акцент4 4 2" xfId="49"/>
    <cellStyle name="20% - Акцент4 5" xfId="50"/>
    <cellStyle name="20% - Акцент5" xfId="51"/>
    <cellStyle name="20% - Акцент5 2" xfId="52"/>
    <cellStyle name="20% - Акцент5 2 2" xfId="53"/>
    <cellStyle name="20% - Акцент5 2 3" xfId="54"/>
    <cellStyle name="20% - Акцент5 3" xfId="55"/>
    <cellStyle name="20% - Акцент5 3 2" xfId="56"/>
    <cellStyle name="20% - Акцент5 4" xfId="57"/>
    <cellStyle name="20% - Акцент5 4 2" xfId="58"/>
    <cellStyle name="20% - Акцент5 5" xfId="59"/>
    <cellStyle name="20% - Акцент6" xfId="60"/>
    <cellStyle name="20% - Акцент6 2" xfId="61"/>
    <cellStyle name="20% - Акцент6 2 2" xfId="62"/>
    <cellStyle name="20% - Акцент6 2 3" xfId="63"/>
    <cellStyle name="20% - Акцент6 3" xfId="64"/>
    <cellStyle name="20% - Акцент6 3 2" xfId="65"/>
    <cellStyle name="20% - Акцент6 4" xfId="66"/>
    <cellStyle name="20% - Акцент6 4 2" xfId="67"/>
    <cellStyle name="20% - Акцент6 5" xfId="68"/>
    <cellStyle name="40% - Акцент1" xfId="69"/>
    <cellStyle name="40% - Акцент1 2" xfId="70"/>
    <cellStyle name="40% - Акцент1 2 2" xfId="71"/>
    <cellStyle name="40% - Акцент1 2 3" xfId="72"/>
    <cellStyle name="40% - Акцент1 3" xfId="73"/>
    <cellStyle name="40% - Акцент1 3 2" xfId="74"/>
    <cellStyle name="40% - Акцент1 4" xfId="75"/>
    <cellStyle name="40% - Акцент1 4 2" xfId="76"/>
    <cellStyle name="40% - Акцент1 5" xfId="77"/>
    <cellStyle name="40% - Акцент2" xfId="78"/>
    <cellStyle name="40% - Акцент2 2" xfId="79"/>
    <cellStyle name="40% - Акцент2 2 2" xfId="80"/>
    <cellStyle name="40% - Акцент2 2 3" xfId="81"/>
    <cellStyle name="40% - Акцент2 3" xfId="82"/>
    <cellStyle name="40% - Акцент2 3 2" xfId="83"/>
    <cellStyle name="40% - Акцент2 4" xfId="84"/>
    <cellStyle name="40% - Акцент2 4 2" xfId="85"/>
    <cellStyle name="40% - Акцент2 5" xfId="86"/>
    <cellStyle name="40% - Акцент3" xfId="87"/>
    <cellStyle name="40% - Акцент3 2" xfId="88"/>
    <cellStyle name="40% - Акцент3 2 2" xfId="89"/>
    <cellStyle name="40% - Акцент3 2 3" xfId="90"/>
    <cellStyle name="40% - Акцент3 3" xfId="91"/>
    <cellStyle name="40% - Акцент3 3 2" xfId="92"/>
    <cellStyle name="40% - Акцент3 4" xfId="93"/>
    <cellStyle name="40% - Акцент3 4 2" xfId="94"/>
    <cellStyle name="40% - Акцент3 5" xfId="95"/>
    <cellStyle name="40% - Акцент4" xfId="96"/>
    <cellStyle name="40% - Акцент4 2" xfId="97"/>
    <cellStyle name="40% - Акцент4 2 2" xfId="98"/>
    <cellStyle name="40% - Акцент4 2 3" xfId="99"/>
    <cellStyle name="40% - Акцент4 3" xfId="100"/>
    <cellStyle name="40% - Акцент4 3 2" xfId="101"/>
    <cellStyle name="40% - Акцент4 4" xfId="102"/>
    <cellStyle name="40% - Акцент4 4 2" xfId="103"/>
    <cellStyle name="40% - Акцент4 5" xfId="104"/>
    <cellStyle name="40% - Акцент5" xfId="105"/>
    <cellStyle name="40% - Акцент5 2" xfId="106"/>
    <cellStyle name="40% - Акцент5 2 2" xfId="107"/>
    <cellStyle name="40% - Акцент5 2 3" xfId="108"/>
    <cellStyle name="40% - Акцент5 3" xfId="109"/>
    <cellStyle name="40% - Акцент5 3 2" xfId="110"/>
    <cellStyle name="40% - Акцент5 4" xfId="111"/>
    <cellStyle name="40% - Акцент5 4 2" xfId="112"/>
    <cellStyle name="40% - Акцент5 5" xfId="113"/>
    <cellStyle name="40% - Акцент6" xfId="114"/>
    <cellStyle name="40% - Акцент6 2" xfId="115"/>
    <cellStyle name="40% - Акцент6 2 2" xfId="116"/>
    <cellStyle name="40% - Акцент6 2 3" xfId="117"/>
    <cellStyle name="40% - Акцент6 3" xfId="118"/>
    <cellStyle name="40% - Акцент6 3 2" xfId="119"/>
    <cellStyle name="40% - Акцент6 4" xfId="120"/>
    <cellStyle name="40% - Акцент6 4 2" xfId="121"/>
    <cellStyle name="40% - Акцент6 5" xfId="122"/>
    <cellStyle name="60% - Акцент1" xfId="123"/>
    <cellStyle name="60% - Акцент1 2" xfId="124"/>
    <cellStyle name="60% - Акцент1 2 2" xfId="125"/>
    <cellStyle name="60% - Акцент1 2 3" xfId="126"/>
    <cellStyle name="60% - Акцент1 3" xfId="127"/>
    <cellStyle name="60% - Акцент1 3 2" xfId="128"/>
    <cellStyle name="60% - Акцент1 4" xfId="129"/>
    <cellStyle name="60% - Акцент1 4 2" xfId="130"/>
    <cellStyle name="60% - Акцент1 5" xfId="131"/>
    <cellStyle name="60% - Акцент2" xfId="132"/>
    <cellStyle name="60% - Акцент2 2" xfId="133"/>
    <cellStyle name="60% - Акцент2 2 2" xfId="134"/>
    <cellStyle name="60% - Акцент2 2 3" xfId="135"/>
    <cellStyle name="60% - Акцент2 3" xfId="136"/>
    <cellStyle name="60% - Акцент2 3 2" xfId="137"/>
    <cellStyle name="60% - Акцент2 4" xfId="138"/>
    <cellStyle name="60% - Акцент2 4 2" xfId="139"/>
    <cellStyle name="60% - Акцент2 5" xfId="140"/>
    <cellStyle name="60% - Акцент3" xfId="141"/>
    <cellStyle name="60% - Акцент3 2" xfId="142"/>
    <cellStyle name="60% - Акцент3 2 2" xfId="143"/>
    <cellStyle name="60% - Акцент3 2 3" xfId="144"/>
    <cellStyle name="60% - Акцент3 3" xfId="145"/>
    <cellStyle name="60% - Акцент3 3 2" xfId="146"/>
    <cellStyle name="60% - Акцент3 4" xfId="147"/>
    <cellStyle name="60% - Акцент3 4 2" xfId="148"/>
    <cellStyle name="60% - Акцент3 5" xfId="149"/>
    <cellStyle name="60% - Акцент4" xfId="150"/>
    <cellStyle name="60% - Акцент4 2" xfId="151"/>
    <cellStyle name="60% - Акцент4 2 2" xfId="152"/>
    <cellStyle name="60% - Акцент4 2 3" xfId="153"/>
    <cellStyle name="60% - Акцент4 3" xfId="154"/>
    <cellStyle name="60% - Акцент4 3 2" xfId="155"/>
    <cellStyle name="60% - Акцент4 4" xfId="156"/>
    <cellStyle name="60% - Акцент4 4 2" xfId="157"/>
    <cellStyle name="60% - Акцент4 5" xfId="158"/>
    <cellStyle name="60% - Акцент5" xfId="159"/>
    <cellStyle name="60% - Акцент5 2" xfId="160"/>
    <cellStyle name="60% - Акцент5 2 2" xfId="161"/>
    <cellStyle name="60% - Акцент5 2 3" xfId="162"/>
    <cellStyle name="60% - Акцент5 3" xfId="163"/>
    <cellStyle name="60% - Акцент5 3 2" xfId="164"/>
    <cellStyle name="60% - Акцент5 4" xfId="165"/>
    <cellStyle name="60% - Акцент5 4 2" xfId="166"/>
    <cellStyle name="60% - Акцент5 5" xfId="167"/>
    <cellStyle name="60% - Акцент6" xfId="168"/>
    <cellStyle name="60% - Акцент6 2" xfId="169"/>
    <cellStyle name="60% - Акцент6 2 2" xfId="170"/>
    <cellStyle name="60% - Акцент6 2 3" xfId="171"/>
    <cellStyle name="60% - Акцент6 3" xfId="172"/>
    <cellStyle name="60% - Акцент6 3 2" xfId="173"/>
    <cellStyle name="60% - Акцент6 4" xfId="174"/>
    <cellStyle name="60% - Акцент6 4 2" xfId="175"/>
    <cellStyle name="60% - Акцент6 5" xfId="176"/>
    <cellStyle name="Excel Built-in Normal" xfId="177"/>
    <cellStyle name="Акцент1" xfId="178"/>
    <cellStyle name="Акцент1 2" xfId="179"/>
    <cellStyle name="Акцент1 2 2" xfId="180"/>
    <cellStyle name="Акцент1 2 3" xfId="181"/>
    <cellStyle name="Акцент1 3" xfId="182"/>
    <cellStyle name="Акцент1 3 2" xfId="183"/>
    <cellStyle name="Акцент1 4" xfId="184"/>
    <cellStyle name="Акцент1 4 2" xfId="185"/>
    <cellStyle name="Акцент1 5" xfId="186"/>
    <cellStyle name="Акцент2" xfId="187"/>
    <cellStyle name="Акцент2 2" xfId="188"/>
    <cellStyle name="Акцент2 2 2" xfId="189"/>
    <cellStyle name="Акцент2 2 3" xfId="190"/>
    <cellStyle name="Акцент2 3" xfId="191"/>
    <cellStyle name="Акцент2 3 2" xfId="192"/>
    <cellStyle name="Акцент2 4" xfId="193"/>
    <cellStyle name="Акцент2 4 2" xfId="194"/>
    <cellStyle name="Акцент2 5" xfId="195"/>
    <cellStyle name="Акцент3" xfId="196"/>
    <cellStyle name="Акцент3 2" xfId="197"/>
    <cellStyle name="Акцент3 2 2" xfId="198"/>
    <cellStyle name="Акцент3 2 3" xfId="199"/>
    <cellStyle name="Акцент3 3" xfId="200"/>
    <cellStyle name="Акцент3 3 2" xfId="201"/>
    <cellStyle name="Акцент3 4" xfId="202"/>
    <cellStyle name="Акцент3 4 2" xfId="203"/>
    <cellStyle name="Акцент3 5" xfId="204"/>
    <cellStyle name="Акцент4" xfId="205"/>
    <cellStyle name="Акцент4 2" xfId="206"/>
    <cellStyle name="Акцент4 2 2" xfId="207"/>
    <cellStyle name="Акцент4 2 3" xfId="208"/>
    <cellStyle name="Акцент4 3" xfId="209"/>
    <cellStyle name="Акцент4 3 2" xfId="210"/>
    <cellStyle name="Акцент4 4" xfId="211"/>
    <cellStyle name="Акцент4 4 2" xfId="212"/>
    <cellStyle name="Акцент4 5" xfId="213"/>
    <cellStyle name="Акцент5" xfId="214"/>
    <cellStyle name="Акцент5 2" xfId="215"/>
    <cellStyle name="Акцент5 2 2" xfId="216"/>
    <cellStyle name="Акцент5 2 3" xfId="217"/>
    <cellStyle name="Акцент5 3" xfId="218"/>
    <cellStyle name="Акцент5 3 2" xfId="219"/>
    <cellStyle name="Акцент5 4" xfId="220"/>
    <cellStyle name="Акцент5 4 2" xfId="221"/>
    <cellStyle name="Акцент5 5" xfId="222"/>
    <cellStyle name="Акцент6" xfId="223"/>
    <cellStyle name="Акцент6 2" xfId="224"/>
    <cellStyle name="Акцент6 2 2" xfId="225"/>
    <cellStyle name="Акцент6 2 3" xfId="226"/>
    <cellStyle name="Акцент6 3" xfId="227"/>
    <cellStyle name="Акцент6 3 2" xfId="228"/>
    <cellStyle name="Акцент6 4" xfId="229"/>
    <cellStyle name="Акцент6 4 2" xfId="230"/>
    <cellStyle name="Акцент6 5" xfId="231"/>
    <cellStyle name="Ввод " xfId="232"/>
    <cellStyle name="Ввод  2" xfId="233"/>
    <cellStyle name="Ввод  2 2" xfId="234"/>
    <cellStyle name="Ввод  2 3" xfId="235"/>
    <cellStyle name="Ввод  3" xfId="236"/>
    <cellStyle name="Ввод  3 2" xfId="237"/>
    <cellStyle name="Ввод  4" xfId="238"/>
    <cellStyle name="Ввод  4 2" xfId="239"/>
    <cellStyle name="Ввод  5" xfId="240"/>
    <cellStyle name="Вывод" xfId="241"/>
    <cellStyle name="Вывод 2" xfId="242"/>
    <cellStyle name="Вывод 2 2" xfId="243"/>
    <cellStyle name="Вывод 2 3" xfId="244"/>
    <cellStyle name="Вывод 3" xfId="245"/>
    <cellStyle name="Вывод 3 2" xfId="246"/>
    <cellStyle name="Вывод 4" xfId="247"/>
    <cellStyle name="Вывод 5" xfId="248"/>
    <cellStyle name="Вывод 5 2" xfId="249"/>
    <cellStyle name="Вывод 6" xfId="250"/>
    <cellStyle name="Вывод 7" xfId="251"/>
    <cellStyle name="Вычисление" xfId="252"/>
    <cellStyle name="Вычисление 2" xfId="253"/>
    <cellStyle name="Вычисление 2 2" xfId="254"/>
    <cellStyle name="Вычисление 2 3" xfId="255"/>
    <cellStyle name="Вычисление 3" xfId="256"/>
    <cellStyle name="Вычисление 3 2" xfId="257"/>
    <cellStyle name="Вычисление 4" xfId="258"/>
    <cellStyle name="Вычисление 4 2" xfId="259"/>
    <cellStyle name="Вычисление 5" xfId="260"/>
    <cellStyle name="Вычисление 6" xfId="261"/>
    <cellStyle name="Hyperlink" xfId="262"/>
    <cellStyle name="Гиперссылка 2" xfId="263"/>
    <cellStyle name="Гиперссылка 3" xfId="264"/>
    <cellStyle name="Currency" xfId="265"/>
    <cellStyle name="Currency [0]" xfId="266"/>
    <cellStyle name="Денежный 2" xfId="267"/>
    <cellStyle name="Денежный 2 2" xfId="268"/>
    <cellStyle name="Денежный 2 3" xfId="269"/>
    <cellStyle name="Денежный 3" xfId="270"/>
    <cellStyle name="Денежный 4" xfId="271"/>
    <cellStyle name="Денежный 4 2" xfId="272"/>
    <cellStyle name="Денежный 4 3" xfId="273"/>
    <cellStyle name="Денежный 5" xfId="274"/>
    <cellStyle name="Денежный 6" xfId="275"/>
    <cellStyle name="Заголовок 1" xfId="276"/>
    <cellStyle name="Заголовок 1 2" xfId="277"/>
    <cellStyle name="Заголовок 1 2 2" xfId="278"/>
    <cellStyle name="Заголовок 1 3" xfId="279"/>
    <cellStyle name="Заголовок 1 3 2" xfId="280"/>
    <cellStyle name="Заголовок 1 4" xfId="281"/>
    <cellStyle name="Заголовок 1 4 2" xfId="282"/>
    <cellStyle name="Заголовок 2" xfId="283"/>
    <cellStyle name="Заголовок 2 2" xfId="284"/>
    <cellStyle name="Заголовок 2 2 2" xfId="285"/>
    <cellStyle name="Заголовок 2 3" xfId="286"/>
    <cellStyle name="Заголовок 2 3 2" xfId="287"/>
    <cellStyle name="Заголовок 2 4" xfId="288"/>
    <cellStyle name="Заголовок 2 4 2" xfId="289"/>
    <cellStyle name="Заголовок 3" xfId="290"/>
    <cellStyle name="Заголовок 3 2" xfId="291"/>
    <cellStyle name="Заголовок 3 2 2" xfId="292"/>
    <cellStyle name="Заголовок 3 3" xfId="293"/>
    <cellStyle name="Заголовок 3 3 2" xfId="294"/>
    <cellStyle name="Заголовок 3 4" xfId="295"/>
    <cellStyle name="Заголовок 3 4 2" xfId="296"/>
    <cellStyle name="Заголовок 3 5" xfId="297"/>
    <cellStyle name="Заголовок 4" xfId="298"/>
    <cellStyle name="Заголовок 4 2" xfId="299"/>
    <cellStyle name="Заголовок 4 2 2" xfId="300"/>
    <cellStyle name="Заголовок 4 3" xfId="301"/>
    <cellStyle name="Заголовок 4 3 2" xfId="302"/>
    <cellStyle name="Заголовок 4 4" xfId="303"/>
    <cellStyle name="Заголовок 4 4 2" xfId="304"/>
    <cellStyle name="Итог" xfId="305"/>
    <cellStyle name="Итог 2" xfId="306"/>
    <cellStyle name="Итог 2 2" xfId="307"/>
    <cellStyle name="Итог 3" xfId="308"/>
    <cellStyle name="Итог 3 2" xfId="309"/>
    <cellStyle name="Итог 4" xfId="310"/>
    <cellStyle name="Итог 4 2" xfId="311"/>
    <cellStyle name="Контрольная ячейка" xfId="312"/>
    <cellStyle name="Контрольная ячейка 2" xfId="313"/>
    <cellStyle name="Контрольная ячейка 2 2" xfId="314"/>
    <cellStyle name="Контрольная ячейка 2 3" xfId="315"/>
    <cellStyle name="Контрольная ячейка 3" xfId="316"/>
    <cellStyle name="Контрольная ячейка 3 2" xfId="317"/>
    <cellStyle name="Контрольная ячейка 4" xfId="318"/>
    <cellStyle name="Контрольная ячейка 4 2" xfId="319"/>
    <cellStyle name="Контрольная ячейка 5" xfId="320"/>
    <cellStyle name="Название" xfId="321"/>
    <cellStyle name="Название 2" xfId="322"/>
    <cellStyle name="Название 2 2" xfId="323"/>
    <cellStyle name="Название 3" xfId="324"/>
    <cellStyle name="Название 3 2" xfId="325"/>
    <cellStyle name="Название 4" xfId="326"/>
    <cellStyle name="Название 4 2" xfId="327"/>
    <cellStyle name="Нейтральный" xfId="328"/>
    <cellStyle name="Нейтральный 2" xfId="329"/>
    <cellStyle name="Нейтральный 2 2" xfId="330"/>
    <cellStyle name="Нейтральный 2 3" xfId="331"/>
    <cellStyle name="Нейтральный 3" xfId="332"/>
    <cellStyle name="Нейтральный 3 2" xfId="333"/>
    <cellStyle name="Нейтральный 4" xfId="334"/>
    <cellStyle name="Нейтральный 4 2" xfId="335"/>
    <cellStyle name="Нейтральный 5" xfId="336"/>
    <cellStyle name="Обычный 10" xfId="337"/>
    <cellStyle name="Обычный 10 2" xfId="338"/>
    <cellStyle name="Обычный 11" xfId="339"/>
    <cellStyle name="Обычный 11 2" xfId="340"/>
    <cellStyle name="Обычный 11 3" xfId="341"/>
    <cellStyle name="Обычный 11 4" xfId="342"/>
    <cellStyle name="Обычный 12" xfId="343"/>
    <cellStyle name="Обычный 12 2" xfId="344"/>
    <cellStyle name="Обычный 12 2 2" xfId="345"/>
    <cellStyle name="Обычный 12 3" xfId="346"/>
    <cellStyle name="Обычный 15 2" xfId="347"/>
    <cellStyle name="Обычный 16 2" xfId="348"/>
    <cellStyle name="Обычный 16 2 2" xfId="349"/>
    <cellStyle name="Обычный 17 2" xfId="350"/>
    <cellStyle name="Обычный 17 2 2" xfId="351"/>
    <cellStyle name="Обычный 18 2" xfId="352"/>
    <cellStyle name="Обычный 2" xfId="353"/>
    <cellStyle name="Обычный 2 10" xfId="354"/>
    <cellStyle name="Обычный 2 11" xfId="355"/>
    <cellStyle name="Обычный 2 2" xfId="356"/>
    <cellStyle name="Обычный 2 2 2" xfId="357"/>
    <cellStyle name="Обычный 2 2 2 2" xfId="358"/>
    <cellStyle name="Обычный 2 3" xfId="359"/>
    <cellStyle name="Обычный 2 3 2" xfId="360"/>
    <cellStyle name="Обычный 2 3 2 2" xfId="361"/>
    <cellStyle name="Обычный 2 3 3" xfId="362"/>
    <cellStyle name="Обычный 2 4" xfId="363"/>
    <cellStyle name="Обычный 2 4 2" xfId="364"/>
    <cellStyle name="Обычный 2 4 2 2" xfId="365"/>
    <cellStyle name="Обычный 2 5" xfId="366"/>
    <cellStyle name="Обычный 2 5 2" xfId="367"/>
    <cellStyle name="Обычный 2 6" xfId="368"/>
    <cellStyle name="Обычный 2 6 2" xfId="369"/>
    <cellStyle name="Обычный 2 7" xfId="370"/>
    <cellStyle name="Обычный 2 8" xfId="371"/>
    <cellStyle name="Обычный 2 9" xfId="372"/>
    <cellStyle name="Обычный 20 2" xfId="373"/>
    <cellStyle name="Обычный 22 2" xfId="374"/>
    <cellStyle name="Обычный 25 2" xfId="375"/>
    <cellStyle name="Обычный 25 2 2" xfId="376"/>
    <cellStyle name="Обычный 26 2" xfId="377"/>
    <cellStyle name="Обычный 27 2" xfId="378"/>
    <cellStyle name="Обычный 27 2 2" xfId="379"/>
    <cellStyle name="Обычный 28 2" xfId="380"/>
    <cellStyle name="Обычный 3" xfId="381"/>
    <cellStyle name="Обычный 3 2" xfId="382"/>
    <cellStyle name="Обычный 3 2 2" xfId="383"/>
    <cellStyle name="Обычный 3 3" xfId="384"/>
    <cellStyle name="Обычный 3 4" xfId="385"/>
    <cellStyle name="Обычный 3 5" xfId="386"/>
    <cellStyle name="Обычный 3 6" xfId="387"/>
    <cellStyle name="Обычный 3 7" xfId="388"/>
    <cellStyle name="Обычный 30 2" xfId="389"/>
    <cellStyle name="Обычный 30 2 2" xfId="390"/>
    <cellStyle name="Обычный 31 2" xfId="391"/>
    <cellStyle name="Обычный 32 2" xfId="392"/>
    <cellStyle name="Обычный 32 2 2" xfId="393"/>
    <cellStyle name="Обычный 33 2" xfId="394"/>
    <cellStyle name="Обычный 33 2 2" xfId="395"/>
    <cellStyle name="Обычный 35 2" xfId="396"/>
    <cellStyle name="Обычный 35 2 2" xfId="397"/>
    <cellStyle name="Обычный 37 2" xfId="398"/>
    <cellStyle name="Обычный 38 2" xfId="399"/>
    <cellStyle name="Обычный 39 2" xfId="400"/>
    <cellStyle name="Обычный 4" xfId="401"/>
    <cellStyle name="Обычный 4 2" xfId="402"/>
    <cellStyle name="Обычный 4 3" xfId="403"/>
    <cellStyle name="Обычный 4 4" xfId="404"/>
    <cellStyle name="Обычный 4 4 2" xfId="405"/>
    <cellStyle name="Обычный 40 2" xfId="406"/>
    <cellStyle name="Обычный 40 2 2" xfId="407"/>
    <cellStyle name="Обычный 41 2" xfId="408"/>
    <cellStyle name="Обычный 42 2" xfId="409"/>
    <cellStyle name="Обычный 43 2" xfId="410"/>
    <cellStyle name="Обычный 44" xfId="411"/>
    <cellStyle name="Обычный 45" xfId="412"/>
    <cellStyle name="Обычный 46" xfId="413"/>
    <cellStyle name="Обычный 47" xfId="414"/>
    <cellStyle name="Обычный 48" xfId="415"/>
    <cellStyle name="Обычный 49" xfId="416"/>
    <cellStyle name="Обычный 5" xfId="417"/>
    <cellStyle name="Обычный 5 2" xfId="418"/>
    <cellStyle name="Обычный 5 2 2" xfId="419"/>
    <cellStyle name="Обычный 5 3" xfId="420"/>
    <cellStyle name="Обычный 6" xfId="421"/>
    <cellStyle name="Обычный 6 2" xfId="422"/>
    <cellStyle name="Обычный 7" xfId="423"/>
    <cellStyle name="Обычный 7 2" xfId="424"/>
    <cellStyle name="Обычный 7 2 2" xfId="425"/>
    <cellStyle name="Обычный 7 3" xfId="426"/>
    <cellStyle name="Обычный 7 4" xfId="427"/>
    <cellStyle name="Обычный 8" xfId="428"/>
    <cellStyle name="Обычный 9" xfId="429"/>
    <cellStyle name="Обычный 9 2" xfId="430"/>
    <cellStyle name="Обычный 9 2 2" xfId="431"/>
    <cellStyle name="Followed Hyperlink" xfId="432"/>
    <cellStyle name="Плохой" xfId="433"/>
    <cellStyle name="Плохой 2" xfId="434"/>
    <cellStyle name="Плохой 2 2" xfId="435"/>
    <cellStyle name="Плохой 2 3" xfId="436"/>
    <cellStyle name="Плохой 3" xfId="437"/>
    <cellStyle name="Плохой 3 2" xfId="438"/>
    <cellStyle name="Плохой 4" xfId="439"/>
    <cellStyle name="Плохой 4 2" xfId="440"/>
    <cellStyle name="Плохой 5" xfId="441"/>
    <cellStyle name="Пояснение" xfId="442"/>
    <cellStyle name="Пояснение 2" xfId="443"/>
    <cellStyle name="Пояснение 2 2" xfId="444"/>
    <cellStyle name="Пояснение 3" xfId="445"/>
    <cellStyle name="Пояснение 3 2" xfId="446"/>
    <cellStyle name="Пояснение 4" xfId="447"/>
    <cellStyle name="Пояснение 4 2" xfId="448"/>
    <cellStyle name="Примечание" xfId="449"/>
    <cellStyle name="Примечание 2" xfId="450"/>
    <cellStyle name="Примечание 2 2" xfId="451"/>
    <cellStyle name="Примечание 2 3" xfId="452"/>
    <cellStyle name="Примечание 2 4" xfId="453"/>
    <cellStyle name="Примечание 2 5" xfId="454"/>
    <cellStyle name="Примечание 3" xfId="455"/>
    <cellStyle name="Примечание 3 2" xfId="456"/>
    <cellStyle name="Примечание 4" xfId="457"/>
    <cellStyle name="Примечание 4 2" xfId="458"/>
    <cellStyle name="Примечание 5" xfId="459"/>
    <cellStyle name="Примечание 6" xfId="460"/>
    <cellStyle name="Percent" xfId="461"/>
    <cellStyle name="Процентный 2" xfId="462"/>
    <cellStyle name="Процентный 5" xfId="463"/>
    <cellStyle name="Связанная ячейка" xfId="464"/>
    <cellStyle name="Связанная ячейка 2" xfId="465"/>
    <cellStyle name="Связанная ячейка 2 2" xfId="466"/>
    <cellStyle name="Связанная ячейка 3" xfId="467"/>
    <cellStyle name="Связанная ячейка 3 2" xfId="468"/>
    <cellStyle name="Связанная ячейка 4" xfId="469"/>
    <cellStyle name="Связанная ячейка 4 2" xfId="470"/>
    <cellStyle name="Текст предупреждения" xfId="471"/>
    <cellStyle name="Текст предупреждения 2" xfId="472"/>
    <cellStyle name="Текст предупреждения 2 2" xfId="473"/>
    <cellStyle name="Текст предупреждения 3" xfId="474"/>
    <cellStyle name="Текст предупреждения 3 2" xfId="475"/>
    <cellStyle name="Текст предупреждения 4" xfId="476"/>
    <cellStyle name="Текст предупреждения 4 2" xfId="477"/>
    <cellStyle name="Comma" xfId="478"/>
    <cellStyle name="Comma [0]" xfId="479"/>
    <cellStyle name="Финансовый 10" xfId="480"/>
    <cellStyle name="Финансовый 11" xfId="481"/>
    <cellStyle name="Финансовый 11 2" xfId="482"/>
    <cellStyle name="Финансовый 12" xfId="483"/>
    <cellStyle name="Финансовый 13" xfId="484"/>
    <cellStyle name="Финансовый 14" xfId="485"/>
    <cellStyle name="Финансовый 2" xfId="486"/>
    <cellStyle name="Финансовый 2 2" xfId="487"/>
    <cellStyle name="Финансовый 2 2 2" xfId="488"/>
    <cellStyle name="Финансовый 2 3" xfId="489"/>
    <cellStyle name="Финансовый 2 4" xfId="490"/>
    <cellStyle name="Финансовый 2 5" xfId="491"/>
    <cellStyle name="Финансовый 2 6" xfId="492"/>
    <cellStyle name="Финансовый 3" xfId="493"/>
    <cellStyle name="Финансовый 3 2" xfId="494"/>
    <cellStyle name="Финансовый 3 3" xfId="495"/>
    <cellStyle name="Финансовый 3 4" xfId="496"/>
    <cellStyle name="Финансовый 4" xfId="497"/>
    <cellStyle name="Финансовый 5" xfId="498"/>
    <cellStyle name="Финансовый 6" xfId="499"/>
    <cellStyle name="Финансовый 6 2" xfId="500"/>
    <cellStyle name="Финансовый 6 2 2" xfId="501"/>
    <cellStyle name="Финансовый 6 2 3" xfId="502"/>
    <cellStyle name="Финансовый 6 3" xfId="503"/>
    <cellStyle name="Финансовый 7" xfId="504"/>
    <cellStyle name="Финансовый 8" xfId="505"/>
    <cellStyle name="Финансовый 9" xfId="506"/>
    <cellStyle name="Финансовый 9 2" xfId="507"/>
    <cellStyle name="Финансовый 9 3" xfId="508"/>
    <cellStyle name="Хороший" xfId="509"/>
    <cellStyle name="Хороший 2" xfId="510"/>
    <cellStyle name="Хороший 2 2" xfId="511"/>
    <cellStyle name="Хороший 2 3" xfId="512"/>
    <cellStyle name="Хороший 3" xfId="513"/>
    <cellStyle name="Хороший 3 2" xfId="514"/>
    <cellStyle name="Хороший 4" xfId="515"/>
    <cellStyle name="Хороший 4 2" xfId="516"/>
    <cellStyle name="Хороший 5" xfId="517"/>
    <cellStyle name="Хороший 6" xfId="51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60"/>
  <sheetViews>
    <sheetView tabSelected="1" zoomScalePageLayoutView="0" workbookViewId="0" topLeftCell="A129">
      <selection activeCell="A1" sqref="A1"/>
    </sheetView>
  </sheetViews>
  <sheetFormatPr defaultColWidth="9.140625" defaultRowHeight="15"/>
  <cols>
    <col min="1" max="1" width="4.8515625" style="48" customWidth="1"/>
    <col min="2" max="2" width="7.28125" style="72" customWidth="1"/>
    <col min="3" max="3" width="25.7109375" style="73" customWidth="1"/>
    <col min="4" max="4" width="11.8515625" style="74" customWidth="1"/>
    <col min="5" max="5" width="33.57421875" style="74" customWidth="1"/>
    <col min="6" max="6" width="11.57421875" style="74" customWidth="1"/>
    <col min="7" max="7" width="9.140625" style="18" customWidth="1"/>
    <col min="8" max="8" width="21.57421875" style="18" customWidth="1"/>
    <col min="9" max="9" width="12.00390625" style="18" customWidth="1"/>
    <col min="10" max="10" width="16.140625" style="18" customWidth="1"/>
    <col min="11" max="11" width="13.140625" style="75" bestFit="1" customWidth="1"/>
    <col min="12" max="12" width="9.140625" style="18" customWidth="1"/>
    <col min="13" max="14" width="12.7109375" style="18" customWidth="1"/>
    <col min="15" max="15" width="12.140625" style="27" customWidth="1"/>
    <col min="16" max="16" width="9.140625" style="18" customWidth="1"/>
    <col min="17" max="17" width="13.57421875" style="18" customWidth="1"/>
    <col min="18" max="35" width="9.140625" style="12" customWidth="1"/>
    <col min="36" max="16384" width="9.140625" style="18" customWidth="1"/>
  </cols>
  <sheetData>
    <row r="1" spans="14:15" ht="37.5" customHeight="1">
      <c r="N1" s="113" t="s">
        <v>488</v>
      </c>
      <c r="O1" s="113"/>
    </row>
    <row r="2" spans="1:35" s="48" customFormat="1" ht="15">
      <c r="A2" s="45"/>
      <c r="B2" s="45"/>
      <c r="C2" s="46"/>
      <c r="D2" s="45"/>
      <c r="E2" s="45"/>
      <c r="F2" s="45"/>
      <c r="G2" s="45"/>
      <c r="H2" s="45"/>
      <c r="I2" s="45"/>
      <c r="J2" s="45"/>
      <c r="K2" s="189" t="s">
        <v>290</v>
      </c>
      <c r="L2" s="189"/>
      <c r="M2" s="189"/>
      <c r="N2" s="189"/>
      <c r="O2" s="189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</row>
    <row r="3" spans="1:35" s="48" customFormat="1" ht="15" customHeight="1">
      <c r="A3" s="45"/>
      <c r="B3" s="45"/>
      <c r="C3" s="46"/>
      <c r="D3" s="45"/>
      <c r="E3" s="45"/>
      <c r="F3" s="45"/>
      <c r="G3" s="45"/>
      <c r="H3" s="45"/>
      <c r="I3" s="45"/>
      <c r="J3" s="45"/>
      <c r="K3" s="189" t="s">
        <v>486</v>
      </c>
      <c r="L3" s="189"/>
      <c r="M3" s="189"/>
      <c r="N3" s="189"/>
      <c r="O3" s="189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</row>
    <row r="4" spans="1:35" s="48" customFormat="1" ht="37.5" customHeight="1">
      <c r="A4" s="45"/>
      <c r="B4" s="45"/>
      <c r="C4" s="46"/>
      <c r="D4" s="45"/>
      <c r="E4" s="45"/>
      <c r="F4" s="45"/>
      <c r="G4" s="45"/>
      <c r="H4" s="45"/>
      <c r="I4" s="45"/>
      <c r="J4" s="45"/>
      <c r="K4" s="190" t="s">
        <v>487</v>
      </c>
      <c r="L4" s="190"/>
      <c r="M4" s="190"/>
      <c r="N4" s="190"/>
      <c r="O4" s="190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</row>
    <row r="5" spans="1:35" s="48" customFormat="1" ht="30.75" customHeight="1">
      <c r="A5" s="45"/>
      <c r="B5" s="45"/>
      <c r="C5" s="46"/>
      <c r="D5" s="45"/>
      <c r="E5" s="45"/>
      <c r="F5" s="45"/>
      <c r="G5" s="45"/>
      <c r="H5" s="45"/>
      <c r="I5" s="45"/>
      <c r="J5" s="45"/>
      <c r="K5" s="190" t="s">
        <v>291</v>
      </c>
      <c r="L5" s="190"/>
      <c r="M5" s="190"/>
      <c r="N5" s="190"/>
      <c r="O5" s="190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</row>
    <row r="6" spans="1:35" s="48" customFormat="1" ht="12.75">
      <c r="A6" s="184" t="s">
        <v>18</v>
      </c>
      <c r="B6" s="184"/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49"/>
      <c r="O6" s="15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</row>
    <row r="7" spans="1:35" s="48" customFormat="1" ht="12.75">
      <c r="A7" s="185" t="s">
        <v>0</v>
      </c>
      <c r="B7" s="185"/>
      <c r="C7" s="185"/>
      <c r="D7" s="185"/>
      <c r="E7" s="185"/>
      <c r="F7" s="185"/>
      <c r="G7" s="185"/>
      <c r="H7" s="185"/>
      <c r="I7" s="185"/>
      <c r="J7" s="185"/>
      <c r="K7" s="185"/>
      <c r="L7" s="185"/>
      <c r="M7" s="185"/>
      <c r="N7" s="50"/>
      <c r="O7" s="15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</row>
    <row r="8" spans="1:35" s="48" customFormat="1" ht="12.75">
      <c r="A8" s="185" t="s">
        <v>17</v>
      </c>
      <c r="B8" s="185"/>
      <c r="C8" s="185"/>
      <c r="D8" s="185"/>
      <c r="E8" s="185"/>
      <c r="F8" s="185"/>
      <c r="G8" s="185"/>
      <c r="H8" s="185"/>
      <c r="I8" s="185"/>
      <c r="J8" s="185"/>
      <c r="K8" s="185"/>
      <c r="L8" s="185"/>
      <c r="M8" s="185"/>
      <c r="N8" s="50"/>
      <c r="O8" s="15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</row>
    <row r="9" spans="1:35" s="48" customFormat="1" ht="12.75">
      <c r="A9" s="49"/>
      <c r="B9" s="49"/>
      <c r="C9" s="51"/>
      <c r="D9" s="49"/>
      <c r="E9" s="24" t="s">
        <v>107</v>
      </c>
      <c r="F9" s="24"/>
      <c r="G9" s="13"/>
      <c r="H9" s="13"/>
      <c r="I9" s="13"/>
      <c r="J9" s="13"/>
      <c r="K9" s="14"/>
      <c r="L9" s="13"/>
      <c r="M9" s="13"/>
      <c r="N9" s="13"/>
      <c r="O9" s="13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</row>
    <row r="10" spans="1:35" s="48" customFormat="1" ht="6.75" customHeight="1">
      <c r="A10" s="49"/>
      <c r="B10" s="49"/>
      <c r="C10" s="51"/>
      <c r="D10" s="49"/>
      <c r="E10" s="187" t="s">
        <v>1</v>
      </c>
      <c r="F10" s="187"/>
      <c r="G10" s="187"/>
      <c r="H10" s="187"/>
      <c r="I10" s="187"/>
      <c r="J10" s="187"/>
      <c r="K10" s="52"/>
      <c r="L10" s="49"/>
      <c r="M10" s="50"/>
      <c r="N10" s="50"/>
      <c r="O10" s="15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</row>
    <row r="11" spans="1:35" s="48" customFormat="1" ht="14.25" customHeight="1">
      <c r="A11" s="188" t="s">
        <v>204</v>
      </c>
      <c r="B11" s="188"/>
      <c r="C11" s="188"/>
      <c r="D11" s="188"/>
      <c r="E11" s="188"/>
      <c r="F11" s="188"/>
      <c r="G11" s="188"/>
      <c r="H11" s="188"/>
      <c r="I11" s="188"/>
      <c r="J11" s="188"/>
      <c r="K11" s="188"/>
      <c r="L11" s="188"/>
      <c r="M11" s="188"/>
      <c r="N11" s="86"/>
      <c r="O11" s="16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</row>
    <row r="12" spans="1:35" s="48" customFormat="1" ht="19.5" customHeight="1">
      <c r="A12" s="137" t="s">
        <v>2</v>
      </c>
      <c r="B12" s="137" t="s">
        <v>3</v>
      </c>
      <c r="C12" s="137"/>
      <c r="D12" s="137"/>
      <c r="E12" s="137"/>
      <c r="F12" s="137"/>
      <c r="G12" s="137"/>
      <c r="H12" s="137"/>
      <c r="I12" s="137" t="s">
        <v>13</v>
      </c>
      <c r="J12" s="137" t="s">
        <v>12</v>
      </c>
      <c r="K12" s="193" t="s">
        <v>4</v>
      </c>
      <c r="L12" s="194"/>
      <c r="M12" s="195"/>
      <c r="N12" s="186" t="s">
        <v>372</v>
      </c>
      <c r="O12" s="186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</row>
    <row r="13" spans="1:35" s="48" customFormat="1" ht="60" customHeight="1">
      <c r="A13" s="137"/>
      <c r="B13" s="137" t="s">
        <v>9</v>
      </c>
      <c r="C13" s="117" t="s">
        <v>5</v>
      </c>
      <c r="D13" s="137" t="s">
        <v>10</v>
      </c>
      <c r="E13" s="137"/>
      <c r="F13" s="137" t="s">
        <v>11</v>
      </c>
      <c r="G13" s="137" t="s">
        <v>6</v>
      </c>
      <c r="H13" s="137"/>
      <c r="I13" s="137"/>
      <c r="J13" s="137"/>
      <c r="K13" s="191" t="s">
        <v>14</v>
      </c>
      <c r="L13" s="117" t="s">
        <v>15</v>
      </c>
      <c r="M13" s="117" t="s">
        <v>16</v>
      </c>
      <c r="N13" s="186"/>
      <c r="O13" s="186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</row>
    <row r="14" spans="1:35" s="48" customFormat="1" ht="17.25" customHeight="1">
      <c r="A14" s="137"/>
      <c r="B14" s="137"/>
      <c r="C14" s="119"/>
      <c r="D14" s="1" t="s">
        <v>7</v>
      </c>
      <c r="E14" s="1" t="s">
        <v>8</v>
      </c>
      <c r="F14" s="137"/>
      <c r="G14" s="1" t="s">
        <v>7</v>
      </c>
      <c r="H14" s="1" t="s">
        <v>8</v>
      </c>
      <c r="I14" s="137"/>
      <c r="J14" s="137"/>
      <c r="K14" s="192"/>
      <c r="L14" s="119"/>
      <c r="M14" s="119"/>
      <c r="N14" s="85" t="s">
        <v>373</v>
      </c>
      <c r="O14" s="53" t="s">
        <v>374</v>
      </c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</row>
    <row r="15" spans="1:35" s="48" customFormat="1" ht="12.75">
      <c r="A15" s="54">
        <v>1</v>
      </c>
      <c r="B15" s="54">
        <v>2</v>
      </c>
      <c r="C15" s="55">
        <v>3</v>
      </c>
      <c r="D15" s="54">
        <v>4</v>
      </c>
      <c r="E15" s="54">
        <v>5</v>
      </c>
      <c r="F15" s="54">
        <v>6</v>
      </c>
      <c r="G15" s="54">
        <v>7</v>
      </c>
      <c r="H15" s="54">
        <v>8</v>
      </c>
      <c r="I15" s="54">
        <v>9</v>
      </c>
      <c r="J15" s="54">
        <v>10</v>
      </c>
      <c r="K15" s="56">
        <v>11</v>
      </c>
      <c r="L15" s="54">
        <v>12</v>
      </c>
      <c r="M15" s="54">
        <v>13</v>
      </c>
      <c r="N15" s="54"/>
      <c r="O15" s="21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</row>
    <row r="16" spans="1:15" ht="39.75" customHeight="1">
      <c r="A16" s="117">
        <v>1</v>
      </c>
      <c r="B16" s="117">
        <v>5</v>
      </c>
      <c r="C16" s="3" t="s">
        <v>40</v>
      </c>
      <c r="D16" s="1" t="s">
        <v>76</v>
      </c>
      <c r="E16" s="1" t="s">
        <v>77</v>
      </c>
      <c r="F16" s="4">
        <v>32279</v>
      </c>
      <c r="G16" s="117" t="s">
        <v>101</v>
      </c>
      <c r="H16" s="117" t="s">
        <v>102</v>
      </c>
      <c r="I16" s="196">
        <v>41890</v>
      </c>
      <c r="J16" s="125" t="s">
        <v>27</v>
      </c>
      <c r="K16" s="139">
        <v>38865</v>
      </c>
      <c r="L16" s="117">
        <v>90</v>
      </c>
      <c r="M16" s="139">
        <f>SUM(K16*L16)</f>
        <v>3497850</v>
      </c>
      <c r="N16" s="142">
        <f>SUM(M16*O16)</f>
        <v>1224247.5</v>
      </c>
      <c r="O16" s="145">
        <v>0.35</v>
      </c>
    </row>
    <row r="17" spans="1:15" ht="30.75" customHeight="1">
      <c r="A17" s="118"/>
      <c r="B17" s="118"/>
      <c r="C17" s="3" t="s">
        <v>41</v>
      </c>
      <c r="D17" s="1" t="s">
        <v>78</v>
      </c>
      <c r="E17" s="1" t="s">
        <v>79</v>
      </c>
      <c r="F17" s="4">
        <v>33276</v>
      </c>
      <c r="G17" s="118"/>
      <c r="H17" s="118"/>
      <c r="I17" s="197"/>
      <c r="J17" s="126"/>
      <c r="K17" s="140"/>
      <c r="L17" s="118"/>
      <c r="M17" s="140"/>
      <c r="N17" s="143"/>
      <c r="O17" s="146"/>
    </row>
    <row r="18" spans="1:15" ht="28.5" customHeight="1">
      <c r="A18" s="118"/>
      <c r="B18" s="118"/>
      <c r="C18" s="3" t="s">
        <v>42</v>
      </c>
      <c r="D18" s="1" t="s">
        <v>422</v>
      </c>
      <c r="E18" s="1" t="s">
        <v>423</v>
      </c>
      <c r="F18" s="4">
        <v>40972</v>
      </c>
      <c r="G18" s="118"/>
      <c r="H18" s="118"/>
      <c r="I18" s="197"/>
      <c r="J18" s="126"/>
      <c r="K18" s="140"/>
      <c r="L18" s="118"/>
      <c r="M18" s="140"/>
      <c r="N18" s="143"/>
      <c r="O18" s="146"/>
    </row>
    <row r="19" spans="1:15" ht="31.5" customHeight="1">
      <c r="A19" s="118"/>
      <c r="B19" s="118"/>
      <c r="C19" s="3" t="s">
        <v>43</v>
      </c>
      <c r="D19" s="1" t="s">
        <v>80</v>
      </c>
      <c r="E19" s="1" t="s">
        <v>81</v>
      </c>
      <c r="F19" s="4">
        <v>42376</v>
      </c>
      <c r="G19" s="118"/>
      <c r="H19" s="118"/>
      <c r="I19" s="197"/>
      <c r="J19" s="126"/>
      <c r="K19" s="140"/>
      <c r="L19" s="118"/>
      <c r="M19" s="140"/>
      <c r="N19" s="143"/>
      <c r="O19" s="146"/>
    </row>
    <row r="20" spans="1:15" ht="25.5" customHeight="1">
      <c r="A20" s="119"/>
      <c r="B20" s="119"/>
      <c r="C20" s="3" t="s">
        <v>44</v>
      </c>
      <c r="D20" s="1" t="s">
        <v>82</v>
      </c>
      <c r="E20" s="1" t="s">
        <v>83</v>
      </c>
      <c r="F20" s="4">
        <v>43013</v>
      </c>
      <c r="G20" s="119"/>
      <c r="H20" s="119"/>
      <c r="I20" s="198"/>
      <c r="J20" s="127"/>
      <c r="K20" s="141"/>
      <c r="L20" s="119"/>
      <c r="M20" s="141"/>
      <c r="N20" s="144"/>
      <c r="O20" s="147"/>
    </row>
    <row r="21" spans="1:15" ht="21.75" customHeight="1">
      <c r="A21" s="137">
        <v>2</v>
      </c>
      <c r="B21" s="205">
        <v>2</v>
      </c>
      <c r="C21" s="26" t="s">
        <v>386</v>
      </c>
      <c r="D21" s="22" t="s">
        <v>387</v>
      </c>
      <c r="E21" s="22" t="s">
        <v>388</v>
      </c>
      <c r="F21" s="23">
        <v>30811</v>
      </c>
      <c r="G21" s="117"/>
      <c r="H21" s="117"/>
      <c r="I21" s="134">
        <v>42240</v>
      </c>
      <c r="J21" s="125" t="s">
        <v>27</v>
      </c>
      <c r="K21" s="139">
        <v>38865</v>
      </c>
      <c r="L21" s="117">
        <v>42</v>
      </c>
      <c r="M21" s="139">
        <f>SUM(K21*L21)</f>
        <v>1632330</v>
      </c>
      <c r="N21" s="142">
        <f>SUM(M21*O21)</f>
        <v>571315.5</v>
      </c>
      <c r="O21" s="145">
        <v>0.35</v>
      </c>
    </row>
    <row r="22" spans="1:15" ht="25.5" customHeight="1">
      <c r="A22" s="137"/>
      <c r="B22" s="205"/>
      <c r="C22" s="26" t="s">
        <v>389</v>
      </c>
      <c r="D22" s="22" t="s">
        <v>390</v>
      </c>
      <c r="E22" s="1" t="s">
        <v>391</v>
      </c>
      <c r="F22" s="23">
        <v>42124</v>
      </c>
      <c r="G22" s="119"/>
      <c r="H22" s="119"/>
      <c r="I22" s="136"/>
      <c r="J22" s="127"/>
      <c r="K22" s="141"/>
      <c r="L22" s="119"/>
      <c r="M22" s="141"/>
      <c r="N22" s="144"/>
      <c r="O22" s="147"/>
    </row>
    <row r="23" spans="1:15" ht="21" customHeight="1">
      <c r="A23" s="137">
        <v>3</v>
      </c>
      <c r="B23" s="122">
        <v>3</v>
      </c>
      <c r="C23" s="5" t="s">
        <v>392</v>
      </c>
      <c r="D23" s="44" t="s">
        <v>393</v>
      </c>
      <c r="E23" s="44" t="s">
        <v>394</v>
      </c>
      <c r="F23" s="19">
        <v>30746</v>
      </c>
      <c r="G23" s="122" t="s">
        <v>395</v>
      </c>
      <c r="H23" s="122" t="s">
        <v>396</v>
      </c>
      <c r="I23" s="215">
        <v>41918</v>
      </c>
      <c r="J23" s="212" t="s">
        <v>27</v>
      </c>
      <c r="K23" s="209">
        <v>38865</v>
      </c>
      <c r="L23" s="122">
        <v>54</v>
      </c>
      <c r="M23" s="209">
        <f>SUM(K23*L23)</f>
        <v>2098710</v>
      </c>
      <c r="N23" s="209">
        <f>SUM(M23*O23)</f>
        <v>734548.5</v>
      </c>
      <c r="O23" s="206">
        <v>0.35</v>
      </c>
    </row>
    <row r="24" spans="1:15" ht="32.25" customHeight="1">
      <c r="A24" s="137"/>
      <c r="B24" s="123"/>
      <c r="C24" s="5" t="s">
        <v>397</v>
      </c>
      <c r="D24" s="44" t="s">
        <v>398</v>
      </c>
      <c r="E24" s="44" t="s">
        <v>399</v>
      </c>
      <c r="F24" s="19">
        <v>34327</v>
      </c>
      <c r="G24" s="123"/>
      <c r="H24" s="123"/>
      <c r="I24" s="216"/>
      <c r="J24" s="213"/>
      <c r="K24" s="210"/>
      <c r="L24" s="123"/>
      <c r="M24" s="210"/>
      <c r="N24" s="210"/>
      <c r="O24" s="207"/>
    </row>
    <row r="25" spans="1:15" ht="25.5" customHeight="1">
      <c r="A25" s="137"/>
      <c r="B25" s="124"/>
      <c r="C25" s="5" t="s">
        <v>400</v>
      </c>
      <c r="D25" s="44" t="s">
        <v>401</v>
      </c>
      <c r="E25" s="44" t="s">
        <v>402</v>
      </c>
      <c r="F25" s="19">
        <v>41484</v>
      </c>
      <c r="G25" s="124"/>
      <c r="H25" s="124"/>
      <c r="I25" s="217"/>
      <c r="J25" s="214"/>
      <c r="K25" s="211"/>
      <c r="L25" s="124"/>
      <c r="M25" s="211"/>
      <c r="N25" s="211"/>
      <c r="O25" s="208"/>
    </row>
    <row r="26" spans="1:15" ht="45" customHeight="1">
      <c r="A26" s="117">
        <v>4</v>
      </c>
      <c r="B26" s="122">
        <v>6</v>
      </c>
      <c r="C26" s="3" t="s">
        <v>205</v>
      </c>
      <c r="D26" s="1" t="s">
        <v>216</v>
      </c>
      <c r="E26" s="1" t="s">
        <v>217</v>
      </c>
      <c r="F26" s="19">
        <v>33354</v>
      </c>
      <c r="G26" s="117" t="s">
        <v>218</v>
      </c>
      <c r="H26" s="117" t="s">
        <v>219</v>
      </c>
      <c r="I26" s="134">
        <v>43143</v>
      </c>
      <c r="J26" s="125" t="s">
        <v>27</v>
      </c>
      <c r="K26" s="139">
        <v>38865</v>
      </c>
      <c r="L26" s="117">
        <v>108</v>
      </c>
      <c r="M26" s="139">
        <f>SUM(K26*L26)</f>
        <v>4197420</v>
      </c>
      <c r="N26" s="142">
        <f>SUM(M26*O26)</f>
        <v>1469097</v>
      </c>
      <c r="O26" s="145">
        <v>0.35</v>
      </c>
    </row>
    <row r="27" spans="1:15" ht="33.75">
      <c r="A27" s="118"/>
      <c r="B27" s="123"/>
      <c r="C27" s="3" t="s">
        <v>206</v>
      </c>
      <c r="D27" s="1" t="s">
        <v>220</v>
      </c>
      <c r="E27" s="1" t="s">
        <v>221</v>
      </c>
      <c r="F27" s="19">
        <v>31816</v>
      </c>
      <c r="G27" s="118"/>
      <c r="H27" s="118"/>
      <c r="I27" s="135"/>
      <c r="J27" s="126"/>
      <c r="K27" s="140"/>
      <c r="L27" s="118"/>
      <c r="M27" s="140"/>
      <c r="N27" s="143"/>
      <c r="O27" s="146"/>
    </row>
    <row r="28" spans="1:15" ht="33.75">
      <c r="A28" s="118"/>
      <c r="B28" s="123"/>
      <c r="C28" s="3" t="s">
        <v>207</v>
      </c>
      <c r="D28" s="1" t="s">
        <v>222</v>
      </c>
      <c r="E28" s="1" t="s">
        <v>223</v>
      </c>
      <c r="F28" s="19">
        <v>38466</v>
      </c>
      <c r="G28" s="118"/>
      <c r="H28" s="118"/>
      <c r="I28" s="135"/>
      <c r="J28" s="126"/>
      <c r="K28" s="140"/>
      <c r="L28" s="118"/>
      <c r="M28" s="140"/>
      <c r="N28" s="143"/>
      <c r="O28" s="146"/>
    </row>
    <row r="29" spans="1:15" ht="33.75">
      <c r="A29" s="118"/>
      <c r="B29" s="123"/>
      <c r="C29" s="3" t="s">
        <v>208</v>
      </c>
      <c r="D29" s="1" t="s">
        <v>224</v>
      </c>
      <c r="E29" s="1" t="s">
        <v>225</v>
      </c>
      <c r="F29" s="19">
        <v>39405</v>
      </c>
      <c r="G29" s="118"/>
      <c r="H29" s="118"/>
      <c r="I29" s="135"/>
      <c r="J29" s="126"/>
      <c r="K29" s="140"/>
      <c r="L29" s="118"/>
      <c r="M29" s="140"/>
      <c r="N29" s="143"/>
      <c r="O29" s="146"/>
    </row>
    <row r="30" spans="1:15" ht="33.75">
      <c r="A30" s="118"/>
      <c r="B30" s="123"/>
      <c r="C30" s="3" t="s">
        <v>209</v>
      </c>
      <c r="D30" s="1" t="s">
        <v>226</v>
      </c>
      <c r="E30" s="1" t="s">
        <v>227</v>
      </c>
      <c r="F30" s="19">
        <v>41706</v>
      </c>
      <c r="G30" s="118"/>
      <c r="H30" s="118"/>
      <c r="I30" s="135"/>
      <c r="J30" s="126"/>
      <c r="K30" s="140"/>
      <c r="L30" s="118"/>
      <c r="M30" s="140"/>
      <c r="N30" s="143"/>
      <c r="O30" s="146"/>
    </row>
    <row r="31" spans="1:15" ht="33.75">
      <c r="A31" s="119"/>
      <c r="B31" s="124"/>
      <c r="C31" s="3" t="s">
        <v>210</v>
      </c>
      <c r="D31" s="1" t="s">
        <v>228</v>
      </c>
      <c r="E31" s="1" t="s">
        <v>229</v>
      </c>
      <c r="F31" s="19">
        <v>42801</v>
      </c>
      <c r="G31" s="119"/>
      <c r="H31" s="119"/>
      <c r="I31" s="136"/>
      <c r="J31" s="127"/>
      <c r="K31" s="141"/>
      <c r="L31" s="119"/>
      <c r="M31" s="141"/>
      <c r="N31" s="144"/>
      <c r="O31" s="147"/>
    </row>
    <row r="32" spans="1:15" ht="45" customHeight="1">
      <c r="A32" s="117">
        <v>5</v>
      </c>
      <c r="B32" s="122">
        <v>5</v>
      </c>
      <c r="C32" s="3" t="s">
        <v>211</v>
      </c>
      <c r="D32" s="1" t="s">
        <v>230</v>
      </c>
      <c r="E32" s="1" t="s">
        <v>90</v>
      </c>
      <c r="F32" s="19">
        <v>33288</v>
      </c>
      <c r="G32" s="117" t="s">
        <v>231</v>
      </c>
      <c r="H32" s="117" t="s">
        <v>232</v>
      </c>
      <c r="I32" s="134">
        <v>43199</v>
      </c>
      <c r="J32" s="125" t="s">
        <v>27</v>
      </c>
      <c r="K32" s="139">
        <v>38865</v>
      </c>
      <c r="L32" s="117">
        <v>90</v>
      </c>
      <c r="M32" s="139">
        <f>SUM(K32*L32)</f>
        <v>3497850</v>
      </c>
      <c r="N32" s="142">
        <f>SUM(M32*O32)</f>
        <v>1224247.5</v>
      </c>
      <c r="O32" s="145">
        <v>0.35</v>
      </c>
    </row>
    <row r="33" spans="1:15" ht="33.75">
      <c r="A33" s="118"/>
      <c r="B33" s="123"/>
      <c r="C33" s="3" t="s">
        <v>212</v>
      </c>
      <c r="D33" s="1" t="s">
        <v>233</v>
      </c>
      <c r="E33" s="1" t="s">
        <v>234</v>
      </c>
      <c r="F33" s="19">
        <v>31342</v>
      </c>
      <c r="G33" s="118"/>
      <c r="H33" s="118"/>
      <c r="I33" s="135"/>
      <c r="J33" s="126"/>
      <c r="K33" s="140"/>
      <c r="L33" s="118"/>
      <c r="M33" s="140"/>
      <c r="N33" s="143"/>
      <c r="O33" s="146"/>
    </row>
    <row r="34" spans="1:15" ht="33.75">
      <c r="A34" s="118"/>
      <c r="B34" s="123"/>
      <c r="C34" s="3" t="s">
        <v>213</v>
      </c>
      <c r="D34" s="1" t="s">
        <v>235</v>
      </c>
      <c r="E34" s="1" t="s">
        <v>236</v>
      </c>
      <c r="F34" s="19">
        <v>38589</v>
      </c>
      <c r="G34" s="118"/>
      <c r="H34" s="118"/>
      <c r="I34" s="135"/>
      <c r="J34" s="126"/>
      <c r="K34" s="140"/>
      <c r="L34" s="118"/>
      <c r="M34" s="140"/>
      <c r="N34" s="143"/>
      <c r="O34" s="146"/>
    </row>
    <row r="35" spans="1:15" ht="33.75">
      <c r="A35" s="118"/>
      <c r="B35" s="123"/>
      <c r="C35" s="3" t="s">
        <v>214</v>
      </c>
      <c r="D35" s="1" t="s">
        <v>237</v>
      </c>
      <c r="E35" s="1" t="s">
        <v>238</v>
      </c>
      <c r="F35" s="19">
        <v>41922</v>
      </c>
      <c r="G35" s="118"/>
      <c r="H35" s="118"/>
      <c r="I35" s="135"/>
      <c r="J35" s="126"/>
      <c r="K35" s="140"/>
      <c r="L35" s="118"/>
      <c r="M35" s="140"/>
      <c r="N35" s="143"/>
      <c r="O35" s="146"/>
    </row>
    <row r="36" spans="1:15" ht="33.75">
      <c r="A36" s="119"/>
      <c r="B36" s="124"/>
      <c r="C36" s="3" t="s">
        <v>215</v>
      </c>
      <c r="D36" s="1" t="s">
        <v>239</v>
      </c>
      <c r="E36" s="1" t="s">
        <v>240</v>
      </c>
      <c r="F36" s="19">
        <v>42533</v>
      </c>
      <c r="G36" s="119"/>
      <c r="H36" s="119"/>
      <c r="I36" s="136"/>
      <c r="J36" s="127"/>
      <c r="K36" s="141"/>
      <c r="L36" s="119"/>
      <c r="M36" s="141"/>
      <c r="N36" s="144"/>
      <c r="O36" s="147"/>
    </row>
    <row r="37" spans="1:15" ht="21" customHeight="1">
      <c r="A37" s="117">
        <v>6</v>
      </c>
      <c r="B37" s="122">
        <v>5</v>
      </c>
      <c r="C37" s="26" t="s">
        <v>424</v>
      </c>
      <c r="D37" s="22" t="s">
        <v>425</v>
      </c>
      <c r="E37" s="1" t="s">
        <v>426</v>
      </c>
      <c r="F37" s="78">
        <v>31399</v>
      </c>
      <c r="G37" s="117" t="s">
        <v>427</v>
      </c>
      <c r="H37" s="117" t="s">
        <v>428</v>
      </c>
      <c r="I37" s="134">
        <v>43115</v>
      </c>
      <c r="J37" s="125" t="s">
        <v>27</v>
      </c>
      <c r="K37" s="139">
        <v>38865</v>
      </c>
      <c r="L37" s="117">
        <v>90</v>
      </c>
      <c r="M37" s="139">
        <f>SUM(K37*L37)</f>
        <v>3497850</v>
      </c>
      <c r="N37" s="142">
        <f>SUM(M37*O37)</f>
        <v>1224247.5</v>
      </c>
      <c r="O37" s="145">
        <v>0.35</v>
      </c>
    </row>
    <row r="38" spans="1:15" ht="33.75">
      <c r="A38" s="118"/>
      <c r="B38" s="123"/>
      <c r="C38" s="26" t="s">
        <v>429</v>
      </c>
      <c r="D38" s="22" t="s">
        <v>430</v>
      </c>
      <c r="E38" s="1" t="s">
        <v>431</v>
      </c>
      <c r="F38" s="78">
        <v>34294</v>
      </c>
      <c r="G38" s="118"/>
      <c r="H38" s="118"/>
      <c r="I38" s="135"/>
      <c r="J38" s="126"/>
      <c r="K38" s="140"/>
      <c r="L38" s="118"/>
      <c r="M38" s="140"/>
      <c r="N38" s="143"/>
      <c r="O38" s="146"/>
    </row>
    <row r="39" spans="1:15" ht="33.75">
      <c r="A39" s="118"/>
      <c r="B39" s="123"/>
      <c r="C39" s="26" t="s">
        <v>432</v>
      </c>
      <c r="D39" s="22" t="s">
        <v>433</v>
      </c>
      <c r="E39" s="22" t="s">
        <v>434</v>
      </c>
      <c r="F39" s="78">
        <v>42970</v>
      </c>
      <c r="G39" s="118"/>
      <c r="H39" s="118"/>
      <c r="I39" s="135"/>
      <c r="J39" s="126"/>
      <c r="K39" s="140"/>
      <c r="L39" s="118"/>
      <c r="M39" s="140"/>
      <c r="N39" s="143"/>
      <c r="O39" s="146"/>
    </row>
    <row r="40" spans="1:15" ht="33.75">
      <c r="A40" s="118"/>
      <c r="B40" s="123"/>
      <c r="C40" s="26" t="s">
        <v>435</v>
      </c>
      <c r="D40" s="22" t="s">
        <v>436</v>
      </c>
      <c r="E40" s="22" t="s">
        <v>437</v>
      </c>
      <c r="F40" s="78">
        <v>43368</v>
      </c>
      <c r="G40" s="118"/>
      <c r="H40" s="118"/>
      <c r="I40" s="135"/>
      <c r="J40" s="126"/>
      <c r="K40" s="140"/>
      <c r="L40" s="118"/>
      <c r="M40" s="140"/>
      <c r="N40" s="143"/>
      <c r="O40" s="146"/>
    </row>
    <row r="41" spans="1:15" ht="33.75">
      <c r="A41" s="119"/>
      <c r="B41" s="124"/>
      <c r="C41" s="26" t="s">
        <v>438</v>
      </c>
      <c r="D41" s="22" t="s">
        <v>439</v>
      </c>
      <c r="E41" s="22" t="s">
        <v>437</v>
      </c>
      <c r="F41" s="78">
        <v>43368</v>
      </c>
      <c r="G41" s="119"/>
      <c r="H41" s="119"/>
      <c r="I41" s="136"/>
      <c r="J41" s="127"/>
      <c r="K41" s="141"/>
      <c r="L41" s="119"/>
      <c r="M41" s="141"/>
      <c r="N41" s="144"/>
      <c r="O41" s="147"/>
    </row>
    <row r="42" spans="1:15" ht="26.25" customHeight="1">
      <c r="A42" s="117">
        <v>7</v>
      </c>
      <c r="B42" s="122">
        <v>3</v>
      </c>
      <c r="C42" s="3" t="s">
        <v>19</v>
      </c>
      <c r="D42" s="1" t="s">
        <v>21</v>
      </c>
      <c r="E42" s="1" t="s">
        <v>22</v>
      </c>
      <c r="F42" s="4">
        <v>32702</v>
      </c>
      <c r="G42" s="117" t="s">
        <v>25</v>
      </c>
      <c r="H42" s="117" t="s">
        <v>26</v>
      </c>
      <c r="I42" s="196">
        <v>41918</v>
      </c>
      <c r="J42" s="125" t="s">
        <v>27</v>
      </c>
      <c r="K42" s="139">
        <v>38865</v>
      </c>
      <c r="L42" s="117">
        <v>54</v>
      </c>
      <c r="M42" s="139">
        <f>SUM(K42*L42)</f>
        <v>2098710</v>
      </c>
      <c r="N42" s="142">
        <f>SUM(M42*O42)</f>
        <v>734548.5</v>
      </c>
      <c r="O42" s="145">
        <v>0.35</v>
      </c>
    </row>
    <row r="43" spans="1:15" ht="33.75">
      <c r="A43" s="118"/>
      <c r="B43" s="123"/>
      <c r="C43" s="3" t="s">
        <v>20</v>
      </c>
      <c r="D43" s="1" t="s">
        <v>23</v>
      </c>
      <c r="E43" s="1" t="s">
        <v>24</v>
      </c>
      <c r="F43" s="4">
        <v>33771</v>
      </c>
      <c r="G43" s="118"/>
      <c r="H43" s="118"/>
      <c r="I43" s="197"/>
      <c r="J43" s="126"/>
      <c r="K43" s="140"/>
      <c r="L43" s="118"/>
      <c r="M43" s="140"/>
      <c r="N43" s="143"/>
      <c r="O43" s="146"/>
    </row>
    <row r="44" spans="1:15" ht="33.75">
      <c r="A44" s="119"/>
      <c r="B44" s="124"/>
      <c r="C44" s="3" t="s">
        <v>28</v>
      </c>
      <c r="D44" s="1" t="s">
        <v>51</v>
      </c>
      <c r="E44" s="1" t="s">
        <v>52</v>
      </c>
      <c r="F44" s="4">
        <v>43008</v>
      </c>
      <c r="G44" s="119"/>
      <c r="H44" s="119"/>
      <c r="I44" s="198"/>
      <c r="J44" s="127"/>
      <c r="K44" s="141"/>
      <c r="L44" s="119"/>
      <c r="M44" s="141"/>
      <c r="N44" s="144"/>
      <c r="O44" s="147"/>
    </row>
    <row r="45" spans="1:15" ht="32.25" customHeight="1">
      <c r="A45" s="117">
        <v>8</v>
      </c>
      <c r="B45" s="122">
        <v>3</v>
      </c>
      <c r="C45" s="3" t="s">
        <v>48</v>
      </c>
      <c r="D45" s="1" t="s">
        <v>91</v>
      </c>
      <c r="E45" s="1" t="s">
        <v>92</v>
      </c>
      <c r="F45" s="4">
        <v>32891</v>
      </c>
      <c r="G45" s="117" t="s">
        <v>106</v>
      </c>
      <c r="H45" s="117" t="s">
        <v>103</v>
      </c>
      <c r="I45" s="196">
        <v>41918</v>
      </c>
      <c r="J45" s="125" t="s">
        <v>27</v>
      </c>
      <c r="K45" s="139">
        <v>38865</v>
      </c>
      <c r="L45" s="117">
        <v>54</v>
      </c>
      <c r="M45" s="139">
        <f>SUM(K45*L45)</f>
        <v>2098710</v>
      </c>
      <c r="N45" s="142">
        <f>SUM(M45*O45)</f>
        <v>734548.5</v>
      </c>
      <c r="O45" s="145">
        <v>0.35</v>
      </c>
    </row>
    <row r="46" spans="1:15" ht="22.5">
      <c r="A46" s="118"/>
      <c r="B46" s="123"/>
      <c r="C46" s="3" t="s">
        <v>49</v>
      </c>
      <c r="D46" s="1" t="s">
        <v>93</v>
      </c>
      <c r="E46" s="1" t="s">
        <v>94</v>
      </c>
      <c r="F46" s="4">
        <v>32246</v>
      </c>
      <c r="G46" s="118"/>
      <c r="H46" s="118"/>
      <c r="I46" s="197"/>
      <c r="J46" s="126"/>
      <c r="K46" s="140"/>
      <c r="L46" s="118"/>
      <c r="M46" s="140"/>
      <c r="N46" s="143"/>
      <c r="O46" s="146"/>
    </row>
    <row r="47" spans="1:15" ht="33.75">
      <c r="A47" s="119"/>
      <c r="B47" s="124"/>
      <c r="C47" s="3" t="s">
        <v>50</v>
      </c>
      <c r="D47" s="1" t="s">
        <v>95</v>
      </c>
      <c r="E47" s="1" t="s">
        <v>96</v>
      </c>
      <c r="F47" s="4">
        <v>38170</v>
      </c>
      <c r="G47" s="119"/>
      <c r="H47" s="119"/>
      <c r="I47" s="198"/>
      <c r="J47" s="127"/>
      <c r="K47" s="141"/>
      <c r="L47" s="119"/>
      <c r="M47" s="141"/>
      <c r="N47" s="144"/>
      <c r="O47" s="147"/>
    </row>
    <row r="48" spans="1:15" ht="16.5" customHeight="1">
      <c r="A48" s="117">
        <v>9</v>
      </c>
      <c r="B48" s="131">
        <v>2</v>
      </c>
      <c r="C48" s="3" t="s">
        <v>29</v>
      </c>
      <c r="D48" s="1" t="s">
        <v>53</v>
      </c>
      <c r="E48" s="1" t="s">
        <v>54</v>
      </c>
      <c r="F48" s="4">
        <v>31436</v>
      </c>
      <c r="G48" s="117"/>
      <c r="H48" s="117"/>
      <c r="I48" s="134">
        <v>41729</v>
      </c>
      <c r="J48" s="125" t="s">
        <v>27</v>
      </c>
      <c r="K48" s="139">
        <v>38865</v>
      </c>
      <c r="L48" s="117">
        <v>42</v>
      </c>
      <c r="M48" s="139">
        <f>SUM(K48*L48)</f>
        <v>1632330</v>
      </c>
      <c r="N48" s="142">
        <f>SUM(M48*O48)</f>
        <v>571315.5</v>
      </c>
      <c r="O48" s="145">
        <v>0.35</v>
      </c>
    </row>
    <row r="49" spans="1:15" ht="33.75">
      <c r="A49" s="119"/>
      <c r="B49" s="133"/>
      <c r="C49" s="3" t="s">
        <v>30</v>
      </c>
      <c r="D49" s="1" t="s">
        <v>55</v>
      </c>
      <c r="E49" s="1" t="s">
        <v>56</v>
      </c>
      <c r="F49" s="4">
        <v>41235</v>
      </c>
      <c r="G49" s="119"/>
      <c r="H49" s="119"/>
      <c r="I49" s="136"/>
      <c r="J49" s="127"/>
      <c r="K49" s="141"/>
      <c r="L49" s="119"/>
      <c r="M49" s="141"/>
      <c r="N49" s="144"/>
      <c r="O49" s="147"/>
    </row>
    <row r="50" spans="1:15" ht="23.25" customHeight="1">
      <c r="A50" s="117">
        <v>10</v>
      </c>
      <c r="B50" s="122">
        <v>3</v>
      </c>
      <c r="C50" s="5" t="s">
        <v>45</v>
      </c>
      <c r="D50" s="1" t="s">
        <v>84</v>
      </c>
      <c r="E50" s="1" t="s">
        <v>85</v>
      </c>
      <c r="F50" s="4">
        <v>31586</v>
      </c>
      <c r="G50" s="117" t="s">
        <v>104</v>
      </c>
      <c r="H50" s="117" t="s">
        <v>105</v>
      </c>
      <c r="I50" s="196">
        <v>41932</v>
      </c>
      <c r="J50" s="125" t="s">
        <v>27</v>
      </c>
      <c r="K50" s="139">
        <v>38865</v>
      </c>
      <c r="L50" s="117">
        <v>54</v>
      </c>
      <c r="M50" s="139">
        <f>SUM(K50*L50)</f>
        <v>2098710</v>
      </c>
      <c r="N50" s="142">
        <f>SUM(M50*O50)</f>
        <v>734548.5</v>
      </c>
      <c r="O50" s="145">
        <v>0.35</v>
      </c>
    </row>
    <row r="51" spans="1:15" ht="33.75">
      <c r="A51" s="118"/>
      <c r="B51" s="123"/>
      <c r="C51" s="3" t="s">
        <v>46</v>
      </c>
      <c r="D51" s="1" t="s">
        <v>86</v>
      </c>
      <c r="E51" s="1" t="s">
        <v>87</v>
      </c>
      <c r="F51" s="4">
        <v>30617</v>
      </c>
      <c r="G51" s="118"/>
      <c r="H51" s="118"/>
      <c r="I51" s="197"/>
      <c r="J51" s="126"/>
      <c r="K51" s="140"/>
      <c r="L51" s="118"/>
      <c r="M51" s="140"/>
      <c r="N51" s="143"/>
      <c r="O51" s="146"/>
    </row>
    <row r="52" spans="1:15" ht="33.75">
      <c r="A52" s="119"/>
      <c r="B52" s="124"/>
      <c r="C52" s="3" t="s">
        <v>47</v>
      </c>
      <c r="D52" s="1" t="s">
        <v>88</v>
      </c>
      <c r="E52" s="1" t="s">
        <v>89</v>
      </c>
      <c r="F52" s="4">
        <v>43055</v>
      </c>
      <c r="G52" s="119"/>
      <c r="H52" s="119"/>
      <c r="I52" s="198"/>
      <c r="J52" s="127"/>
      <c r="K52" s="141"/>
      <c r="L52" s="119"/>
      <c r="M52" s="141"/>
      <c r="N52" s="144"/>
      <c r="O52" s="147"/>
    </row>
    <row r="53" spans="1:15" ht="25.5" customHeight="1">
      <c r="A53" s="117">
        <v>11</v>
      </c>
      <c r="B53" s="117">
        <v>3</v>
      </c>
      <c r="C53" s="3" t="s">
        <v>31</v>
      </c>
      <c r="D53" s="1" t="s">
        <v>57</v>
      </c>
      <c r="E53" s="1" t="s">
        <v>58</v>
      </c>
      <c r="F53" s="4">
        <v>31981</v>
      </c>
      <c r="G53" s="117" t="s">
        <v>97</v>
      </c>
      <c r="H53" s="117" t="s">
        <v>98</v>
      </c>
      <c r="I53" s="196">
        <v>41743</v>
      </c>
      <c r="J53" s="125" t="s">
        <v>27</v>
      </c>
      <c r="K53" s="139">
        <v>38865</v>
      </c>
      <c r="L53" s="117">
        <v>54</v>
      </c>
      <c r="M53" s="139">
        <f>SUM(K53*L53)</f>
        <v>2098710</v>
      </c>
      <c r="N53" s="142">
        <f>SUM(M53*O53)</f>
        <v>734548.5</v>
      </c>
      <c r="O53" s="145">
        <v>0.35</v>
      </c>
    </row>
    <row r="54" spans="1:15" ht="33.75">
      <c r="A54" s="118"/>
      <c r="B54" s="118"/>
      <c r="C54" s="3" t="s">
        <v>32</v>
      </c>
      <c r="D54" s="1" t="s">
        <v>59</v>
      </c>
      <c r="E54" s="1" t="s">
        <v>60</v>
      </c>
      <c r="F54" s="4">
        <v>33391</v>
      </c>
      <c r="G54" s="118"/>
      <c r="H54" s="118"/>
      <c r="I54" s="197"/>
      <c r="J54" s="126"/>
      <c r="K54" s="140"/>
      <c r="L54" s="118"/>
      <c r="M54" s="140"/>
      <c r="N54" s="143"/>
      <c r="O54" s="146"/>
    </row>
    <row r="55" spans="1:15" ht="33.75">
      <c r="A55" s="119"/>
      <c r="B55" s="119"/>
      <c r="C55" s="3" t="s">
        <v>33</v>
      </c>
      <c r="D55" s="1" t="s">
        <v>61</v>
      </c>
      <c r="E55" s="1" t="s">
        <v>62</v>
      </c>
      <c r="F55" s="4">
        <v>41654</v>
      </c>
      <c r="G55" s="119"/>
      <c r="H55" s="119"/>
      <c r="I55" s="198"/>
      <c r="J55" s="127"/>
      <c r="K55" s="141"/>
      <c r="L55" s="119"/>
      <c r="M55" s="141"/>
      <c r="N55" s="144"/>
      <c r="O55" s="147"/>
    </row>
    <row r="56" spans="1:15" ht="24.75" customHeight="1">
      <c r="A56" s="117">
        <v>12</v>
      </c>
      <c r="B56" s="117">
        <v>5</v>
      </c>
      <c r="C56" s="3" t="s">
        <v>34</v>
      </c>
      <c r="D56" s="1" t="s">
        <v>63</v>
      </c>
      <c r="E56" s="1" t="s">
        <v>64</v>
      </c>
      <c r="F56" s="4">
        <v>33864</v>
      </c>
      <c r="G56" s="117" t="s">
        <v>99</v>
      </c>
      <c r="H56" s="117" t="s">
        <v>100</v>
      </c>
      <c r="I56" s="134">
        <v>41750</v>
      </c>
      <c r="J56" s="125" t="s">
        <v>27</v>
      </c>
      <c r="K56" s="139">
        <v>38865</v>
      </c>
      <c r="L56" s="117">
        <v>90</v>
      </c>
      <c r="M56" s="139">
        <f>SUM(K56*L56)</f>
        <v>3497850</v>
      </c>
      <c r="N56" s="142">
        <f>SUM(M56*O56)</f>
        <v>1224247.5</v>
      </c>
      <c r="O56" s="145">
        <v>0.35</v>
      </c>
    </row>
    <row r="57" spans="1:15" ht="22.5">
      <c r="A57" s="118"/>
      <c r="B57" s="118"/>
      <c r="C57" s="3" t="s">
        <v>35</v>
      </c>
      <c r="D57" s="1" t="s">
        <v>65</v>
      </c>
      <c r="E57" s="1" t="s">
        <v>66</v>
      </c>
      <c r="F57" s="4">
        <v>32419</v>
      </c>
      <c r="G57" s="118"/>
      <c r="H57" s="118"/>
      <c r="I57" s="135"/>
      <c r="J57" s="126"/>
      <c r="K57" s="140"/>
      <c r="L57" s="118"/>
      <c r="M57" s="140"/>
      <c r="N57" s="143"/>
      <c r="O57" s="146"/>
    </row>
    <row r="58" spans="1:15" ht="33.75">
      <c r="A58" s="118"/>
      <c r="B58" s="118"/>
      <c r="C58" s="3" t="s">
        <v>419</v>
      </c>
      <c r="D58" s="1" t="s">
        <v>420</v>
      </c>
      <c r="E58" s="1" t="s">
        <v>421</v>
      </c>
      <c r="F58" s="4">
        <v>39416</v>
      </c>
      <c r="G58" s="118"/>
      <c r="H58" s="118"/>
      <c r="I58" s="135"/>
      <c r="J58" s="126"/>
      <c r="K58" s="140"/>
      <c r="L58" s="118"/>
      <c r="M58" s="140"/>
      <c r="N58" s="143"/>
      <c r="O58" s="146"/>
    </row>
    <row r="59" spans="1:15" ht="33.75">
      <c r="A59" s="118"/>
      <c r="B59" s="118"/>
      <c r="C59" s="3" t="s">
        <v>415</v>
      </c>
      <c r="D59" s="1" t="s">
        <v>67</v>
      </c>
      <c r="E59" s="1" t="s">
        <v>68</v>
      </c>
      <c r="F59" s="4">
        <v>41541</v>
      </c>
      <c r="G59" s="118"/>
      <c r="H59" s="118"/>
      <c r="I59" s="135"/>
      <c r="J59" s="126"/>
      <c r="K59" s="140"/>
      <c r="L59" s="118"/>
      <c r="M59" s="140"/>
      <c r="N59" s="143"/>
      <c r="O59" s="146"/>
    </row>
    <row r="60" spans="1:15" ht="33.75">
      <c r="A60" s="119"/>
      <c r="B60" s="119"/>
      <c r="C60" s="3" t="s">
        <v>261</v>
      </c>
      <c r="D60" s="1" t="s">
        <v>262</v>
      </c>
      <c r="E60" s="1" t="s">
        <v>263</v>
      </c>
      <c r="F60" s="4">
        <v>43211</v>
      </c>
      <c r="G60" s="119"/>
      <c r="H60" s="119"/>
      <c r="I60" s="136"/>
      <c r="J60" s="127"/>
      <c r="K60" s="141"/>
      <c r="L60" s="119"/>
      <c r="M60" s="141"/>
      <c r="N60" s="144"/>
      <c r="O60" s="147"/>
    </row>
    <row r="61" spans="1:15" ht="33.75">
      <c r="A61" s="117">
        <v>13</v>
      </c>
      <c r="B61" s="117">
        <v>2</v>
      </c>
      <c r="C61" s="3" t="s">
        <v>352</v>
      </c>
      <c r="D61" s="3" t="s">
        <v>353</v>
      </c>
      <c r="E61" s="3" t="s">
        <v>354</v>
      </c>
      <c r="F61" s="3" t="s">
        <v>469</v>
      </c>
      <c r="G61" s="117"/>
      <c r="H61" s="117"/>
      <c r="I61" s="134">
        <v>41865</v>
      </c>
      <c r="J61" s="125" t="s">
        <v>27</v>
      </c>
      <c r="K61" s="139">
        <v>38865</v>
      </c>
      <c r="L61" s="117">
        <v>42</v>
      </c>
      <c r="M61" s="139">
        <f>SUM(K61*L61)</f>
        <v>1632330</v>
      </c>
      <c r="N61" s="142">
        <f>SUM(M61*O61)</f>
        <v>571315.5</v>
      </c>
      <c r="O61" s="145">
        <v>0.35</v>
      </c>
    </row>
    <row r="62" spans="1:15" ht="33.75">
      <c r="A62" s="119"/>
      <c r="B62" s="119"/>
      <c r="C62" s="3" t="s">
        <v>355</v>
      </c>
      <c r="D62" s="3" t="s">
        <v>356</v>
      </c>
      <c r="E62" s="3" t="s">
        <v>357</v>
      </c>
      <c r="F62" s="92">
        <v>39648</v>
      </c>
      <c r="G62" s="119"/>
      <c r="H62" s="119"/>
      <c r="I62" s="136"/>
      <c r="J62" s="127"/>
      <c r="K62" s="141"/>
      <c r="L62" s="119"/>
      <c r="M62" s="141"/>
      <c r="N62" s="144"/>
      <c r="O62" s="147"/>
    </row>
    <row r="63" spans="1:15" ht="36" customHeight="1">
      <c r="A63" s="117">
        <v>14</v>
      </c>
      <c r="B63" s="117">
        <v>3</v>
      </c>
      <c r="C63" s="3" t="s">
        <v>404</v>
      </c>
      <c r="D63" s="3" t="s">
        <v>405</v>
      </c>
      <c r="E63" s="3" t="s">
        <v>406</v>
      </c>
      <c r="F63" s="92">
        <v>33246</v>
      </c>
      <c r="G63" s="182" t="s">
        <v>407</v>
      </c>
      <c r="H63" s="182" t="s">
        <v>408</v>
      </c>
      <c r="I63" s="202">
        <v>42247</v>
      </c>
      <c r="J63" s="125" t="s">
        <v>27</v>
      </c>
      <c r="K63" s="139">
        <v>38865</v>
      </c>
      <c r="L63" s="117">
        <v>54</v>
      </c>
      <c r="M63" s="139">
        <f>SUM(K63*L63)</f>
        <v>2098710</v>
      </c>
      <c r="N63" s="142">
        <f>SUM(M63*O63)</f>
        <v>734548.5</v>
      </c>
      <c r="O63" s="145">
        <v>0.35</v>
      </c>
    </row>
    <row r="64" spans="1:15" ht="22.5">
      <c r="A64" s="118"/>
      <c r="B64" s="118"/>
      <c r="C64" s="3" t="s">
        <v>409</v>
      </c>
      <c r="D64" s="3" t="s">
        <v>410</v>
      </c>
      <c r="E64" s="3" t="s">
        <v>411</v>
      </c>
      <c r="F64" s="92">
        <v>33873</v>
      </c>
      <c r="G64" s="183"/>
      <c r="H64" s="183"/>
      <c r="I64" s="203"/>
      <c r="J64" s="126"/>
      <c r="K64" s="140"/>
      <c r="L64" s="118"/>
      <c r="M64" s="140"/>
      <c r="N64" s="143"/>
      <c r="O64" s="146"/>
    </row>
    <row r="65" spans="1:15" ht="33.75">
      <c r="A65" s="119"/>
      <c r="B65" s="119"/>
      <c r="C65" s="3" t="s">
        <v>412</v>
      </c>
      <c r="D65" s="3" t="s">
        <v>413</v>
      </c>
      <c r="E65" s="3" t="s">
        <v>414</v>
      </c>
      <c r="F65" s="92">
        <v>40707</v>
      </c>
      <c r="G65" s="183"/>
      <c r="H65" s="183"/>
      <c r="I65" s="204"/>
      <c r="J65" s="127"/>
      <c r="K65" s="141"/>
      <c r="L65" s="119"/>
      <c r="M65" s="141"/>
      <c r="N65" s="144"/>
      <c r="O65" s="147"/>
    </row>
    <row r="66" spans="1:15" ht="33.75">
      <c r="A66" s="118">
        <v>15</v>
      </c>
      <c r="B66" s="118">
        <v>2</v>
      </c>
      <c r="C66" s="3" t="s">
        <v>36</v>
      </c>
      <c r="D66" s="3" t="s">
        <v>69</v>
      </c>
      <c r="E66" s="3" t="s">
        <v>70</v>
      </c>
      <c r="F66" s="92">
        <v>32080</v>
      </c>
      <c r="G66" s="34"/>
      <c r="H66" s="34"/>
      <c r="I66" s="35">
        <v>41850</v>
      </c>
      <c r="J66" s="36" t="s">
        <v>27</v>
      </c>
      <c r="K66" s="37">
        <v>38865</v>
      </c>
      <c r="L66" s="38">
        <v>42</v>
      </c>
      <c r="M66" s="37">
        <f>SUM(K66*L66)</f>
        <v>1632330</v>
      </c>
      <c r="N66" s="87">
        <f>SUM(M66*O66)</f>
        <v>571315.5</v>
      </c>
      <c r="O66" s="29">
        <v>0.35</v>
      </c>
    </row>
    <row r="67" spans="1:15" ht="33.75">
      <c r="A67" s="119"/>
      <c r="B67" s="119"/>
      <c r="C67" s="3" t="s">
        <v>37</v>
      </c>
      <c r="D67" s="1" t="s">
        <v>71</v>
      </c>
      <c r="E67" s="1" t="s">
        <v>72</v>
      </c>
      <c r="F67" s="4">
        <v>41536</v>
      </c>
      <c r="G67" s="39"/>
      <c r="H67" s="39"/>
      <c r="I67" s="40"/>
      <c r="J67" s="41"/>
      <c r="K67" s="42"/>
      <c r="L67" s="39"/>
      <c r="M67" s="42"/>
      <c r="N67" s="88"/>
      <c r="O67" s="43"/>
    </row>
    <row r="68" spans="1:15" ht="22.5">
      <c r="A68" s="117">
        <v>16</v>
      </c>
      <c r="B68" s="117">
        <v>2</v>
      </c>
      <c r="C68" s="3" t="s">
        <v>416</v>
      </c>
      <c r="D68" s="1" t="s">
        <v>417</v>
      </c>
      <c r="E68" s="1" t="s">
        <v>418</v>
      </c>
      <c r="F68" s="4">
        <v>33210</v>
      </c>
      <c r="G68" s="117"/>
      <c r="H68" s="117"/>
      <c r="I68" s="134">
        <v>41857</v>
      </c>
      <c r="J68" s="125" t="s">
        <v>27</v>
      </c>
      <c r="K68" s="139">
        <v>38865</v>
      </c>
      <c r="L68" s="117">
        <v>42</v>
      </c>
      <c r="M68" s="139">
        <f>SUM(K68*L68)</f>
        <v>1632330</v>
      </c>
      <c r="N68" s="142">
        <f>SUM(M68*O68)</f>
        <v>571315.5</v>
      </c>
      <c r="O68" s="145">
        <v>0.35</v>
      </c>
    </row>
    <row r="69" spans="1:15" ht="33.75">
      <c r="A69" s="119"/>
      <c r="B69" s="119"/>
      <c r="C69" s="3" t="s">
        <v>38</v>
      </c>
      <c r="D69" s="1" t="s">
        <v>73</v>
      </c>
      <c r="E69" s="1" t="s">
        <v>74</v>
      </c>
      <c r="F69" s="4">
        <v>41033</v>
      </c>
      <c r="G69" s="119"/>
      <c r="H69" s="119"/>
      <c r="I69" s="136"/>
      <c r="J69" s="127"/>
      <c r="K69" s="141"/>
      <c r="L69" s="119"/>
      <c r="M69" s="141"/>
      <c r="N69" s="144"/>
      <c r="O69" s="147"/>
    </row>
    <row r="70" spans="1:15" ht="22.5">
      <c r="A70" s="117">
        <v>17</v>
      </c>
      <c r="B70" s="120">
        <v>2</v>
      </c>
      <c r="C70" s="3" t="s">
        <v>277</v>
      </c>
      <c r="D70" s="77" t="s">
        <v>279</v>
      </c>
      <c r="E70" s="77" t="s">
        <v>75</v>
      </c>
      <c r="F70" s="57">
        <v>33097</v>
      </c>
      <c r="G70" s="117"/>
      <c r="H70" s="117"/>
      <c r="I70" s="134" t="s">
        <v>403</v>
      </c>
      <c r="J70" s="125" t="s">
        <v>27</v>
      </c>
      <c r="K70" s="139">
        <v>38865</v>
      </c>
      <c r="L70" s="117">
        <v>42</v>
      </c>
      <c r="M70" s="139">
        <f>SUM(K70*L70)</f>
        <v>1632330</v>
      </c>
      <c r="N70" s="142">
        <f>SUM(M70*O70)</f>
        <v>571315.5</v>
      </c>
      <c r="O70" s="145">
        <v>0.35</v>
      </c>
    </row>
    <row r="71" spans="1:15" ht="33.75">
      <c r="A71" s="119"/>
      <c r="B71" s="121"/>
      <c r="C71" s="3" t="s">
        <v>278</v>
      </c>
      <c r="D71" s="77" t="s">
        <v>280</v>
      </c>
      <c r="E71" s="77" t="s">
        <v>281</v>
      </c>
      <c r="F71" s="57">
        <v>42251</v>
      </c>
      <c r="G71" s="119"/>
      <c r="H71" s="119"/>
      <c r="I71" s="136"/>
      <c r="J71" s="127"/>
      <c r="K71" s="141"/>
      <c r="L71" s="119"/>
      <c r="M71" s="141"/>
      <c r="N71" s="144"/>
      <c r="O71" s="147"/>
    </row>
    <row r="72" spans="1:15" ht="45" customHeight="1">
      <c r="A72" s="114">
        <v>18</v>
      </c>
      <c r="B72" s="117">
        <v>4</v>
      </c>
      <c r="C72" s="3" t="s">
        <v>472</v>
      </c>
      <c r="D72" s="1" t="s">
        <v>473</v>
      </c>
      <c r="E72" s="1" t="s">
        <v>474</v>
      </c>
      <c r="F72" s="4">
        <v>30759</v>
      </c>
      <c r="G72" s="117" t="s">
        <v>475</v>
      </c>
      <c r="H72" s="117" t="s">
        <v>476</v>
      </c>
      <c r="I72" s="196">
        <v>41872</v>
      </c>
      <c r="J72" s="125" t="s">
        <v>27</v>
      </c>
      <c r="K72" s="139">
        <v>38865</v>
      </c>
      <c r="L72" s="117">
        <v>72</v>
      </c>
      <c r="M72" s="139">
        <f>SUM(K72*L72)</f>
        <v>2798280</v>
      </c>
      <c r="N72" s="142">
        <f>SUM(M72*O72)</f>
        <v>979397.9999999999</v>
      </c>
      <c r="O72" s="145">
        <v>0.35</v>
      </c>
    </row>
    <row r="73" spans="1:15" ht="33.75">
      <c r="A73" s="115"/>
      <c r="B73" s="118"/>
      <c r="C73" s="3" t="s">
        <v>477</v>
      </c>
      <c r="D73" s="1" t="s">
        <v>478</v>
      </c>
      <c r="E73" s="1" t="s">
        <v>479</v>
      </c>
      <c r="F73" s="4">
        <v>32111</v>
      </c>
      <c r="G73" s="118"/>
      <c r="H73" s="118"/>
      <c r="I73" s="197"/>
      <c r="J73" s="126"/>
      <c r="K73" s="140"/>
      <c r="L73" s="118"/>
      <c r="M73" s="140"/>
      <c r="N73" s="143"/>
      <c r="O73" s="146"/>
    </row>
    <row r="74" spans="1:15" ht="33.75">
      <c r="A74" s="115"/>
      <c r="B74" s="118"/>
      <c r="C74" s="3" t="s">
        <v>480</v>
      </c>
      <c r="D74" s="1" t="s">
        <v>481</v>
      </c>
      <c r="E74" s="1" t="s">
        <v>482</v>
      </c>
      <c r="F74" s="4">
        <v>41564</v>
      </c>
      <c r="G74" s="118"/>
      <c r="H74" s="118"/>
      <c r="I74" s="197"/>
      <c r="J74" s="126"/>
      <c r="K74" s="140"/>
      <c r="L74" s="118"/>
      <c r="M74" s="140"/>
      <c r="N74" s="143"/>
      <c r="O74" s="146"/>
    </row>
    <row r="75" spans="1:15" ht="33.75">
      <c r="A75" s="116"/>
      <c r="B75" s="119"/>
      <c r="C75" s="3" t="s">
        <v>483</v>
      </c>
      <c r="D75" s="1" t="s">
        <v>484</v>
      </c>
      <c r="E75" s="1" t="s">
        <v>485</v>
      </c>
      <c r="F75" s="4">
        <v>43334</v>
      </c>
      <c r="G75" s="119"/>
      <c r="H75" s="119"/>
      <c r="I75" s="198"/>
      <c r="J75" s="127"/>
      <c r="K75" s="141"/>
      <c r="L75" s="119"/>
      <c r="M75" s="141"/>
      <c r="N75" s="144"/>
      <c r="O75" s="147"/>
    </row>
    <row r="76" spans="1:15" ht="28.5" customHeight="1">
      <c r="A76" s="117">
        <v>19</v>
      </c>
      <c r="B76" s="117">
        <v>3</v>
      </c>
      <c r="C76" s="3" t="s">
        <v>325</v>
      </c>
      <c r="D76" s="1" t="s">
        <v>326</v>
      </c>
      <c r="E76" s="1" t="s">
        <v>327</v>
      </c>
      <c r="F76" s="4">
        <v>31960</v>
      </c>
      <c r="G76" s="117" t="s">
        <v>328</v>
      </c>
      <c r="H76" s="117" t="s">
        <v>329</v>
      </c>
      <c r="I76" s="134">
        <v>41864</v>
      </c>
      <c r="J76" s="125" t="s">
        <v>27</v>
      </c>
      <c r="K76" s="139">
        <v>38865</v>
      </c>
      <c r="L76" s="117">
        <v>54</v>
      </c>
      <c r="M76" s="139">
        <f>SUM(K76*L76)</f>
        <v>2098710</v>
      </c>
      <c r="N76" s="142">
        <f>SUM(M76*O76)</f>
        <v>734548.5</v>
      </c>
      <c r="O76" s="145">
        <v>0.35</v>
      </c>
    </row>
    <row r="77" spans="1:15" ht="33.75">
      <c r="A77" s="118"/>
      <c r="B77" s="118"/>
      <c r="C77" s="3" t="s">
        <v>330</v>
      </c>
      <c r="D77" s="1" t="s">
        <v>331</v>
      </c>
      <c r="E77" s="1" t="s">
        <v>332</v>
      </c>
      <c r="F77" s="4">
        <v>33717</v>
      </c>
      <c r="G77" s="118"/>
      <c r="H77" s="118"/>
      <c r="I77" s="135"/>
      <c r="J77" s="126"/>
      <c r="K77" s="140"/>
      <c r="L77" s="118"/>
      <c r="M77" s="140"/>
      <c r="N77" s="143"/>
      <c r="O77" s="146"/>
    </row>
    <row r="78" spans="1:15" ht="33.75">
      <c r="A78" s="119"/>
      <c r="B78" s="119"/>
      <c r="C78" s="3" t="s">
        <v>333</v>
      </c>
      <c r="D78" s="1" t="s">
        <v>334</v>
      </c>
      <c r="E78" s="1" t="s">
        <v>335</v>
      </c>
      <c r="F78" s="4">
        <v>41571</v>
      </c>
      <c r="G78" s="119"/>
      <c r="H78" s="119"/>
      <c r="I78" s="136"/>
      <c r="J78" s="127"/>
      <c r="K78" s="141"/>
      <c r="L78" s="119"/>
      <c r="M78" s="141"/>
      <c r="N78" s="144"/>
      <c r="O78" s="147"/>
    </row>
    <row r="79" spans="1:15" ht="26.25" customHeight="1">
      <c r="A79" s="125">
        <v>20</v>
      </c>
      <c r="B79" s="122">
        <v>4</v>
      </c>
      <c r="C79" s="3" t="s">
        <v>137</v>
      </c>
      <c r="D79" s="1" t="s">
        <v>138</v>
      </c>
      <c r="E79" s="1" t="s">
        <v>139</v>
      </c>
      <c r="F79" s="19">
        <v>30716</v>
      </c>
      <c r="G79" s="117"/>
      <c r="H79" s="117"/>
      <c r="I79" s="134">
        <v>42730</v>
      </c>
      <c r="J79" s="117" t="s">
        <v>108</v>
      </c>
      <c r="K79" s="139">
        <v>30995</v>
      </c>
      <c r="L79" s="117">
        <v>72</v>
      </c>
      <c r="M79" s="139">
        <f>SUM(K79*L79)</f>
        <v>2231640</v>
      </c>
      <c r="N79" s="228">
        <f>SUM(M79*O79)</f>
        <v>781074</v>
      </c>
      <c r="O79" s="145">
        <v>0.35</v>
      </c>
    </row>
    <row r="80" spans="1:15" ht="33.75">
      <c r="A80" s="126"/>
      <c r="B80" s="123"/>
      <c r="C80" s="3" t="s">
        <v>140</v>
      </c>
      <c r="D80" s="1" t="s">
        <v>141</v>
      </c>
      <c r="E80" s="1" t="s">
        <v>142</v>
      </c>
      <c r="F80" s="19">
        <v>41682</v>
      </c>
      <c r="G80" s="118"/>
      <c r="H80" s="118"/>
      <c r="I80" s="135"/>
      <c r="J80" s="118"/>
      <c r="K80" s="140"/>
      <c r="L80" s="118"/>
      <c r="M80" s="140"/>
      <c r="N80" s="229"/>
      <c r="O80" s="146"/>
    </row>
    <row r="81" spans="1:15" ht="33.75">
      <c r="A81" s="126"/>
      <c r="B81" s="123"/>
      <c r="C81" s="3" t="s">
        <v>143</v>
      </c>
      <c r="D81" s="1" t="s">
        <v>144</v>
      </c>
      <c r="E81" s="1" t="s">
        <v>145</v>
      </c>
      <c r="F81" s="19">
        <v>38815</v>
      </c>
      <c r="G81" s="118"/>
      <c r="H81" s="118"/>
      <c r="I81" s="135"/>
      <c r="J81" s="118"/>
      <c r="K81" s="140"/>
      <c r="L81" s="118"/>
      <c r="M81" s="140"/>
      <c r="N81" s="229"/>
      <c r="O81" s="146"/>
    </row>
    <row r="82" spans="1:15" ht="33.75">
      <c r="A82" s="127"/>
      <c r="B82" s="124"/>
      <c r="C82" s="3" t="s">
        <v>146</v>
      </c>
      <c r="D82" s="1" t="s">
        <v>147</v>
      </c>
      <c r="E82" s="1" t="s">
        <v>148</v>
      </c>
      <c r="F82" s="19">
        <v>39359</v>
      </c>
      <c r="G82" s="119"/>
      <c r="H82" s="119"/>
      <c r="I82" s="136"/>
      <c r="J82" s="119"/>
      <c r="K82" s="141"/>
      <c r="L82" s="119"/>
      <c r="M82" s="141"/>
      <c r="N82" s="230"/>
      <c r="O82" s="147"/>
    </row>
    <row r="83" spans="1:15" ht="21.75" customHeight="1">
      <c r="A83" s="125">
        <v>21</v>
      </c>
      <c r="B83" s="122">
        <v>6</v>
      </c>
      <c r="C83" s="3" t="s">
        <v>241</v>
      </c>
      <c r="D83" s="1" t="s">
        <v>242</v>
      </c>
      <c r="E83" s="1" t="s">
        <v>243</v>
      </c>
      <c r="F83" s="19">
        <v>30996</v>
      </c>
      <c r="G83" s="117" t="s">
        <v>244</v>
      </c>
      <c r="H83" s="117" t="s">
        <v>245</v>
      </c>
      <c r="I83" s="134">
        <v>42899</v>
      </c>
      <c r="J83" s="117" t="s">
        <v>108</v>
      </c>
      <c r="K83" s="139">
        <v>30995</v>
      </c>
      <c r="L83" s="117">
        <v>108</v>
      </c>
      <c r="M83" s="139">
        <f>SUM(K83*L83)</f>
        <v>3347460</v>
      </c>
      <c r="N83" s="142">
        <f>SUM(M83*O83)</f>
        <v>1171611</v>
      </c>
      <c r="O83" s="145">
        <v>0.35</v>
      </c>
    </row>
    <row r="84" spans="1:15" ht="33.75">
      <c r="A84" s="126"/>
      <c r="B84" s="123"/>
      <c r="C84" s="3" t="s">
        <v>246</v>
      </c>
      <c r="D84" s="1" t="s">
        <v>247</v>
      </c>
      <c r="E84" s="1" t="s">
        <v>248</v>
      </c>
      <c r="F84" s="19">
        <v>31757</v>
      </c>
      <c r="G84" s="118"/>
      <c r="H84" s="118"/>
      <c r="I84" s="135"/>
      <c r="J84" s="118"/>
      <c r="K84" s="140"/>
      <c r="L84" s="118"/>
      <c r="M84" s="140"/>
      <c r="N84" s="143"/>
      <c r="O84" s="146"/>
    </row>
    <row r="85" spans="1:15" ht="33.75">
      <c r="A85" s="126"/>
      <c r="B85" s="123"/>
      <c r="C85" s="3" t="s">
        <v>249</v>
      </c>
      <c r="D85" s="1" t="s">
        <v>250</v>
      </c>
      <c r="E85" s="1" t="s">
        <v>251</v>
      </c>
      <c r="F85" s="19">
        <v>39756</v>
      </c>
      <c r="G85" s="118"/>
      <c r="H85" s="118"/>
      <c r="I85" s="135"/>
      <c r="J85" s="118"/>
      <c r="K85" s="140"/>
      <c r="L85" s="118"/>
      <c r="M85" s="140"/>
      <c r="N85" s="143"/>
      <c r="O85" s="146"/>
    </row>
    <row r="86" spans="1:15" ht="33.75">
      <c r="A86" s="126"/>
      <c r="B86" s="123"/>
      <c r="C86" s="3" t="s">
        <v>252</v>
      </c>
      <c r="D86" s="1" t="s">
        <v>253</v>
      </c>
      <c r="E86" s="1" t="s">
        <v>254</v>
      </c>
      <c r="F86" s="19">
        <v>40776</v>
      </c>
      <c r="G86" s="118"/>
      <c r="H86" s="118"/>
      <c r="I86" s="135"/>
      <c r="J86" s="118"/>
      <c r="K86" s="140"/>
      <c r="L86" s="118"/>
      <c r="M86" s="140"/>
      <c r="N86" s="143"/>
      <c r="O86" s="146"/>
    </row>
    <row r="87" spans="1:15" ht="33.75">
      <c r="A87" s="126"/>
      <c r="B87" s="123"/>
      <c r="C87" s="3" t="s">
        <v>255</v>
      </c>
      <c r="D87" s="1" t="s">
        <v>256</v>
      </c>
      <c r="E87" s="1" t="s">
        <v>257</v>
      </c>
      <c r="F87" s="19">
        <v>41923</v>
      </c>
      <c r="G87" s="118"/>
      <c r="H87" s="118"/>
      <c r="I87" s="135"/>
      <c r="J87" s="118"/>
      <c r="K87" s="140"/>
      <c r="L87" s="118"/>
      <c r="M87" s="140"/>
      <c r="N87" s="143"/>
      <c r="O87" s="146"/>
    </row>
    <row r="88" spans="1:15" ht="33.75">
      <c r="A88" s="127"/>
      <c r="B88" s="124"/>
      <c r="C88" s="3" t="s">
        <v>258</v>
      </c>
      <c r="D88" s="1" t="s">
        <v>259</v>
      </c>
      <c r="E88" s="1" t="s">
        <v>260</v>
      </c>
      <c r="F88" s="19">
        <v>43274</v>
      </c>
      <c r="G88" s="119"/>
      <c r="H88" s="119"/>
      <c r="I88" s="136"/>
      <c r="J88" s="119"/>
      <c r="K88" s="141"/>
      <c r="L88" s="119"/>
      <c r="M88" s="141"/>
      <c r="N88" s="144"/>
      <c r="O88" s="147"/>
    </row>
    <row r="89" spans="1:15" ht="33.75" customHeight="1">
      <c r="A89" s="125">
        <v>22</v>
      </c>
      <c r="B89" s="122">
        <v>3</v>
      </c>
      <c r="C89" s="20" t="s">
        <v>440</v>
      </c>
      <c r="D89" s="20" t="s">
        <v>441</v>
      </c>
      <c r="E89" s="20" t="s">
        <v>442</v>
      </c>
      <c r="F89" s="80">
        <v>31228</v>
      </c>
      <c r="G89" s="20" t="s">
        <v>443</v>
      </c>
      <c r="H89" s="20" t="s">
        <v>444</v>
      </c>
      <c r="I89" s="134">
        <v>42368</v>
      </c>
      <c r="J89" s="117" t="s">
        <v>108</v>
      </c>
      <c r="K89" s="139">
        <v>30995</v>
      </c>
      <c r="L89" s="117">
        <v>54</v>
      </c>
      <c r="M89" s="139">
        <f>SUM(K89*L89)</f>
        <v>1673730</v>
      </c>
      <c r="N89" s="142">
        <f>SUM(M89*O89)</f>
        <v>585805.5</v>
      </c>
      <c r="O89" s="145">
        <v>0.35</v>
      </c>
    </row>
    <row r="90" spans="1:15" ht="33.75">
      <c r="A90" s="126"/>
      <c r="B90" s="123"/>
      <c r="C90" s="20" t="s">
        <v>445</v>
      </c>
      <c r="D90" s="20" t="s">
        <v>446</v>
      </c>
      <c r="E90" s="20" t="s">
        <v>133</v>
      </c>
      <c r="F90" s="80">
        <v>32063</v>
      </c>
      <c r="G90" s="20"/>
      <c r="H90" s="20"/>
      <c r="I90" s="135"/>
      <c r="J90" s="118"/>
      <c r="K90" s="140"/>
      <c r="L90" s="118"/>
      <c r="M90" s="140"/>
      <c r="N90" s="143"/>
      <c r="O90" s="146"/>
    </row>
    <row r="91" spans="1:15" ht="33" customHeight="1">
      <c r="A91" s="127"/>
      <c r="B91" s="124"/>
      <c r="C91" s="20" t="s">
        <v>447</v>
      </c>
      <c r="D91" s="20" t="s">
        <v>448</v>
      </c>
      <c r="E91" s="20" t="s">
        <v>449</v>
      </c>
      <c r="F91" s="80">
        <v>42311</v>
      </c>
      <c r="G91" s="20"/>
      <c r="H91" s="20"/>
      <c r="I91" s="136"/>
      <c r="J91" s="119"/>
      <c r="K91" s="141"/>
      <c r="L91" s="119"/>
      <c r="M91" s="141"/>
      <c r="N91" s="144"/>
      <c r="O91" s="147"/>
    </row>
    <row r="92" spans="1:15" ht="33.75">
      <c r="A92" s="125">
        <v>23</v>
      </c>
      <c r="B92" s="122">
        <v>2</v>
      </c>
      <c r="C92" s="3" t="s">
        <v>109</v>
      </c>
      <c r="D92" s="1" t="s">
        <v>110</v>
      </c>
      <c r="E92" s="1" t="s">
        <v>111</v>
      </c>
      <c r="F92" s="4">
        <v>33854</v>
      </c>
      <c r="G92" s="117"/>
      <c r="H92" s="117"/>
      <c r="I92" s="134">
        <v>42254</v>
      </c>
      <c r="J92" s="117" t="s">
        <v>108</v>
      </c>
      <c r="K92" s="139">
        <v>30995</v>
      </c>
      <c r="L92" s="117">
        <v>42</v>
      </c>
      <c r="M92" s="139">
        <f>SUM(K92*L92)</f>
        <v>1301790</v>
      </c>
      <c r="N92" s="142">
        <f>SUM(M92*O92)</f>
        <v>455626.5</v>
      </c>
      <c r="O92" s="145">
        <v>0.35</v>
      </c>
    </row>
    <row r="93" spans="1:15" ht="33.75">
      <c r="A93" s="127"/>
      <c r="B93" s="124"/>
      <c r="C93" s="3" t="s">
        <v>112</v>
      </c>
      <c r="D93" s="1" t="s">
        <v>113</v>
      </c>
      <c r="E93" s="1" t="s">
        <v>114</v>
      </c>
      <c r="F93" s="4">
        <v>41924</v>
      </c>
      <c r="G93" s="119"/>
      <c r="H93" s="119"/>
      <c r="I93" s="136"/>
      <c r="J93" s="119"/>
      <c r="K93" s="141"/>
      <c r="L93" s="119"/>
      <c r="M93" s="141"/>
      <c r="N93" s="144"/>
      <c r="O93" s="147"/>
    </row>
    <row r="94" spans="1:15" ht="34.5" customHeight="1">
      <c r="A94" s="125">
        <v>24</v>
      </c>
      <c r="B94" s="122">
        <v>3</v>
      </c>
      <c r="C94" s="3" t="s">
        <v>307</v>
      </c>
      <c r="D94" s="1" t="s">
        <v>308</v>
      </c>
      <c r="E94" s="1" t="s">
        <v>309</v>
      </c>
      <c r="F94" s="19">
        <v>31846</v>
      </c>
      <c r="G94" s="117" t="s">
        <v>310</v>
      </c>
      <c r="H94" s="117" t="s">
        <v>311</v>
      </c>
      <c r="I94" s="134">
        <v>42325</v>
      </c>
      <c r="J94" s="117" t="s">
        <v>312</v>
      </c>
      <c r="K94" s="139">
        <v>30995</v>
      </c>
      <c r="L94" s="117">
        <v>54</v>
      </c>
      <c r="M94" s="139">
        <f>SUM(K94*L94)</f>
        <v>1673730</v>
      </c>
      <c r="N94" s="142">
        <f>SUM(M94*O94)</f>
        <v>585805.5</v>
      </c>
      <c r="O94" s="199">
        <v>0.35</v>
      </c>
    </row>
    <row r="95" spans="1:15" ht="33.75">
      <c r="A95" s="126"/>
      <c r="B95" s="123"/>
      <c r="C95" s="3" t="s">
        <v>313</v>
      </c>
      <c r="D95" s="1" t="s">
        <v>314</v>
      </c>
      <c r="E95" s="1" t="s">
        <v>315</v>
      </c>
      <c r="F95" s="19">
        <v>31313</v>
      </c>
      <c r="G95" s="118"/>
      <c r="H95" s="118"/>
      <c r="I95" s="135"/>
      <c r="J95" s="118"/>
      <c r="K95" s="140"/>
      <c r="L95" s="118"/>
      <c r="M95" s="140"/>
      <c r="N95" s="143"/>
      <c r="O95" s="200"/>
    </row>
    <row r="96" spans="1:15" ht="33.75">
      <c r="A96" s="127"/>
      <c r="B96" s="124"/>
      <c r="C96" s="3" t="s">
        <v>316</v>
      </c>
      <c r="D96" s="1" t="s">
        <v>317</v>
      </c>
      <c r="E96" s="1" t="s">
        <v>318</v>
      </c>
      <c r="F96" s="19">
        <v>40168</v>
      </c>
      <c r="G96" s="119"/>
      <c r="H96" s="119"/>
      <c r="I96" s="136"/>
      <c r="J96" s="119"/>
      <c r="K96" s="141"/>
      <c r="L96" s="119"/>
      <c r="M96" s="141"/>
      <c r="N96" s="144"/>
      <c r="O96" s="201"/>
    </row>
    <row r="97" spans="1:15" ht="33.75" customHeight="1">
      <c r="A97" s="125">
        <v>25</v>
      </c>
      <c r="B97" s="122">
        <v>3</v>
      </c>
      <c r="C97" s="20" t="s">
        <v>450</v>
      </c>
      <c r="D97" s="20" t="s">
        <v>451</v>
      </c>
      <c r="E97" s="20" t="s">
        <v>452</v>
      </c>
      <c r="F97" s="80">
        <v>34225</v>
      </c>
      <c r="G97" s="231" t="s">
        <v>453</v>
      </c>
      <c r="H97" s="231" t="s">
        <v>454</v>
      </c>
      <c r="I97" s="234">
        <v>43497</v>
      </c>
      <c r="J97" s="117" t="s">
        <v>108</v>
      </c>
      <c r="K97" s="139">
        <v>30995</v>
      </c>
      <c r="L97" s="117">
        <v>54</v>
      </c>
      <c r="M97" s="139">
        <f>SUM(K97*L97)</f>
        <v>1673730</v>
      </c>
      <c r="N97" s="142">
        <f>SUM(M97*O97)</f>
        <v>585805.5</v>
      </c>
      <c r="O97" s="145">
        <v>0.35</v>
      </c>
    </row>
    <row r="98" spans="1:15" ht="22.5">
      <c r="A98" s="126"/>
      <c r="B98" s="123"/>
      <c r="C98" s="20" t="s">
        <v>455</v>
      </c>
      <c r="D98" s="20" t="s">
        <v>456</v>
      </c>
      <c r="E98" s="20" t="s">
        <v>457</v>
      </c>
      <c r="F98" s="80">
        <v>34873</v>
      </c>
      <c r="G98" s="232"/>
      <c r="H98" s="232"/>
      <c r="I98" s="235"/>
      <c r="J98" s="118"/>
      <c r="K98" s="140"/>
      <c r="L98" s="118"/>
      <c r="M98" s="140"/>
      <c r="N98" s="143"/>
      <c r="O98" s="146"/>
    </row>
    <row r="99" spans="1:15" ht="21.75" customHeight="1">
      <c r="A99" s="127"/>
      <c r="B99" s="124"/>
      <c r="C99" s="20" t="s">
        <v>458</v>
      </c>
      <c r="D99" s="20" t="s">
        <v>459</v>
      </c>
      <c r="E99" s="20" t="s">
        <v>460</v>
      </c>
      <c r="F99" s="80">
        <v>43411</v>
      </c>
      <c r="G99" s="233"/>
      <c r="H99" s="233"/>
      <c r="I99" s="236"/>
      <c r="J99" s="119"/>
      <c r="K99" s="141"/>
      <c r="L99" s="119"/>
      <c r="M99" s="141"/>
      <c r="N99" s="144"/>
      <c r="O99" s="147"/>
    </row>
    <row r="100" spans="1:15" ht="33.75">
      <c r="A100" s="125">
        <v>26</v>
      </c>
      <c r="B100" s="122">
        <v>2</v>
      </c>
      <c r="C100" s="2" t="s">
        <v>369</v>
      </c>
      <c r="D100" s="1" t="s">
        <v>370</v>
      </c>
      <c r="E100" s="1" t="s">
        <v>371</v>
      </c>
      <c r="F100" s="19">
        <v>31712</v>
      </c>
      <c r="G100" s="117"/>
      <c r="H100" s="117"/>
      <c r="I100" s="134">
        <v>42279</v>
      </c>
      <c r="J100" s="117" t="s">
        <v>115</v>
      </c>
      <c r="K100" s="139">
        <v>30995</v>
      </c>
      <c r="L100" s="117">
        <v>42</v>
      </c>
      <c r="M100" s="139">
        <f>SUM(K100*L100)</f>
        <v>1301790</v>
      </c>
      <c r="N100" s="142">
        <f>SUM(M100*O100)</f>
        <v>455626.5</v>
      </c>
      <c r="O100" s="145">
        <v>0.35</v>
      </c>
    </row>
    <row r="101" spans="1:15" ht="33.75">
      <c r="A101" s="127"/>
      <c r="B101" s="124"/>
      <c r="C101" s="3" t="s">
        <v>116</v>
      </c>
      <c r="D101" s="1" t="s">
        <v>117</v>
      </c>
      <c r="E101" s="1" t="s">
        <v>118</v>
      </c>
      <c r="F101" s="19">
        <v>39840</v>
      </c>
      <c r="G101" s="119"/>
      <c r="H101" s="119"/>
      <c r="I101" s="136"/>
      <c r="J101" s="119"/>
      <c r="K101" s="141"/>
      <c r="L101" s="119"/>
      <c r="M101" s="141"/>
      <c r="N101" s="144"/>
      <c r="O101" s="147"/>
    </row>
    <row r="102" spans="1:15" ht="33.75">
      <c r="A102" s="125">
        <v>27</v>
      </c>
      <c r="B102" s="122">
        <v>2</v>
      </c>
      <c r="C102" s="3" t="s">
        <v>119</v>
      </c>
      <c r="D102" s="1" t="s">
        <v>120</v>
      </c>
      <c r="E102" s="1" t="s">
        <v>121</v>
      </c>
      <c r="F102" s="19">
        <v>30795</v>
      </c>
      <c r="G102" s="117"/>
      <c r="H102" s="117"/>
      <c r="I102" s="134">
        <v>42282</v>
      </c>
      <c r="J102" s="117" t="s">
        <v>122</v>
      </c>
      <c r="K102" s="139">
        <v>30995</v>
      </c>
      <c r="L102" s="117">
        <v>42</v>
      </c>
      <c r="M102" s="139">
        <f>SUM(K102*L102)</f>
        <v>1301790</v>
      </c>
      <c r="N102" s="142">
        <f>SUM(M102*O102)</f>
        <v>455626.5</v>
      </c>
      <c r="O102" s="145">
        <v>0.35</v>
      </c>
    </row>
    <row r="103" spans="1:15" ht="22.5">
      <c r="A103" s="127"/>
      <c r="B103" s="124"/>
      <c r="C103" s="3" t="s">
        <v>123</v>
      </c>
      <c r="D103" s="1" t="s">
        <v>124</v>
      </c>
      <c r="E103" s="1" t="s">
        <v>125</v>
      </c>
      <c r="F103" s="19">
        <v>38013</v>
      </c>
      <c r="G103" s="119"/>
      <c r="H103" s="119"/>
      <c r="I103" s="136"/>
      <c r="J103" s="119"/>
      <c r="K103" s="141"/>
      <c r="L103" s="119"/>
      <c r="M103" s="141"/>
      <c r="N103" s="144"/>
      <c r="O103" s="147"/>
    </row>
    <row r="104" spans="1:15" ht="33.75" customHeight="1">
      <c r="A104" s="125">
        <v>28</v>
      </c>
      <c r="B104" s="122">
        <v>3</v>
      </c>
      <c r="C104" s="3" t="s">
        <v>126</v>
      </c>
      <c r="D104" s="1" t="s">
        <v>127</v>
      </c>
      <c r="E104" s="1" t="s">
        <v>128</v>
      </c>
      <c r="F104" s="19">
        <v>33537</v>
      </c>
      <c r="G104" s="117" t="s">
        <v>129</v>
      </c>
      <c r="H104" s="117" t="s">
        <v>130</v>
      </c>
      <c r="I104" s="134">
        <v>42283</v>
      </c>
      <c r="J104" s="117" t="s">
        <v>108</v>
      </c>
      <c r="K104" s="139">
        <v>30995</v>
      </c>
      <c r="L104" s="117">
        <v>54</v>
      </c>
      <c r="M104" s="139">
        <f>SUM(K104*L104)</f>
        <v>1673730</v>
      </c>
      <c r="N104" s="142">
        <f>SUM(M104*O104)</f>
        <v>585805.5</v>
      </c>
      <c r="O104" s="145">
        <v>0.35</v>
      </c>
    </row>
    <row r="105" spans="1:15" ht="33.75">
      <c r="A105" s="126"/>
      <c r="B105" s="123"/>
      <c r="C105" s="3" t="s">
        <v>131</v>
      </c>
      <c r="D105" s="1" t="s">
        <v>132</v>
      </c>
      <c r="E105" s="1" t="s">
        <v>133</v>
      </c>
      <c r="F105" s="19">
        <v>34681</v>
      </c>
      <c r="G105" s="118"/>
      <c r="H105" s="118"/>
      <c r="I105" s="135"/>
      <c r="J105" s="118"/>
      <c r="K105" s="140"/>
      <c r="L105" s="118"/>
      <c r="M105" s="140"/>
      <c r="N105" s="143"/>
      <c r="O105" s="146"/>
    </row>
    <row r="106" spans="1:15" ht="33.75">
      <c r="A106" s="127"/>
      <c r="B106" s="124"/>
      <c r="C106" s="3" t="s">
        <v>134</v>
      </c>
      <c r="D106" s="1" t="s">
        <v>135</v>
      </c>
      <c r="E106" s="1" t="s">
        <v>136</v>
      </c>
      <c r="F106" s="19">
        <v>42252</v>
      </c>
      <c r="G106" s="119"/>
      <c r="H106" s="119"/>
      <c r="I106" s="136"/>
      <c r="J106" s="119"/>
      <c r="K106" s="141"/>
      <c r="L106" s="119"/>
      <c r="M106" s="141"/>
      <c r="N106" s="144"/>
      <c r="O106" s="147"/>
    </row>
    <row r="107" spans="1:15" ht="33.75" customHeight="1">
      <c r="A107" s="125">
        <v>29</v>
      </c>
      <c r="B107" s="117">
        <v>3</v>
      </c>
      <c r="C107" s="2" t="s">
        <v>358</v>
      </c>
      <c r="D107" s="1" t="s">
        <v>359</v>
      </c>
      <c r="E107" s="1" t="s">
        <v>360</v>
      </c>
      <c r="F107" s="4">
        <v>32799</v>
      </c>
      <c r="G107" s="221" t="s">
        <v>361</v>
      </c>
      <c r="H107" s="221" t="s">
        <v>362</v>
      </c>
      <c r="I107" s="224">
        <v>42444</v>
      </c>
      <c r="J107" s="221" t="s">
        <v>108</v>
      </c>
      <c r="K107" s="191">
        <v>30995</v>
      </c>
      <c r="L107" s="117">
        <v>54</v>
      </c>
      <c r="M107" s="139">
        <f>SUM(K107*L107)</f>
        <v>1673730</v>
      </c>
      <c r="N107" s="142">
        <f>SUM(M107*O107)</f>
        <v>585805.5</v>
      </c>
      <c r="O107" s="199">
        <v>0.35</v>
      </c>
    </row>
    <row r="108" spans="1:15" ht="33.75">
      <c r="A108" s="126"/>
      <c r="B108" s="118"/>
      <c r="C108" s="2" t="s">
        <v>363</v>
      </c>
      <c r="D108" s="1" t="s">
        <v>364</v>
      </c>
      <c r="E108" s="1" t="s">
        <v>365</v>
      </c>
      <c r="F108" s="4">
        <v>30836</v>
      </c>
      <c r="G108" s="222"/>
      <c r="H108" s="222"/>
      <c r="I108" s="225"/>
      <c r="J108" s="222"/>
      <c r="K108" s="227"/>
      <c r="L108" s="118"/>
      <c r="M108" s="140"/>
      <c r="N108" s="143"/>
      <c r="O108" s="200"/>
    </row>
    <row r="109" spans="1:15" ht="33.75">
      <c r="A109" s="127"/>
      <c r="B109" s="119"/>
      <c r="C109" s="2" t="s">
        <v>366</v>
      </c>
      <c r="D109" s="1" t="s">
        <v>367</v>
      </c>
      <c r="E109" s="1" t="s">
        <v>368</v>
      </c>
      <c r="F109" s="4">
        <v>39836</v>
      </c>
      <c r="G109" s="223"/>
      <c r="H109" s="223"/>
      <c r="I109" s="226"/>
      <c r="J109" s="223"/>
      <c r="K109" s="192"/>
      <c r="L109" s="119"/>
      <c r="M109" s="141"/>
      <c r="N109" s="144"/>
      <c r="O109" s="201"/>
    </row>
    <row r="110" spans="1:15" ht="32.25" customHeight="1">
      <c r="A110" s="117">
        <v>30</v>
      </c>
      <c r="B110" s="122">
        <v>4</v>
      </c>
      <c r="C110" s="3" t="s">
        <v>292</v>
      </c>
      <c r="D110" s="1" t="s">
        <v>293</v>
      </c>
      <c r="E110" s="1" t="s">
        <v>294</v>
      </c>
      <c r="F110" s="19">
        <v>31586</v>
      </c>
      <c r="G110" s="117" t="s">
        <v>295</v>
      </c>
      <c r="H110" s="117" t="s">
        <v>296</v>
      </c>
      <c r="I110" s="134">
        <v>43291</v>
      </c>
      <c r="J110" s="117" t="s">
        <v>297</v>
      </c>
      <c r="K110" s="139">
        <v>20700</v>
      </c>
      <c r="L110" s="117">
        <v>72</v>
      </c>
      <c r="M110" s="139">
        <f>SUM(K110*L110)</f>
        <v>1490400</v>
      </c>
      <c r="N110" s="142">
        <f>SUM(M110*O110)</f>
        <v>521639.99999999994</v>
      </c>
      <c r="O110" s="145">
        <v>0.35</v>
      </c>
    </row>
    <row r="111" spans="1:15" ht="33.75">
      <c r="A111" s="118"/>
      <c r="B111" s="123"/>
      <c r="C111" s="3" t="s">
        <v>298</v>
      </c>
      <c r="D111" s="1" t="s">
        <v>299</v>
      </c>
      <c r="E111" s="1" t="s">
        <v>300</v>
      </c>
      <c r="F111" s="19">
        <v>32765</v>
      </c>
      <c r="G111" s="118"/>
      <c r="H111" s="118"/>
      <c r="I111" s="135"/>
      <c r="J111" s="118"/>
      <c r="K111" s="140"/>
      <c r="L111" s="118"/>
      <c r="M111" s="140"/>
      <c r="N111" s="143"/>
      <c r="O111" s="146"/>
    </row>
    <row r="112" spans="1:15" ht="33.75">
      <c r="A112" s="118"/>
      <c r="B112" s="123"/>
      <c r="C112" s="3" t="s">
        <v>301</v>
      </c>
      <c r="D112" s="1" t="s">
        <v>302</v>
      </c>
      <c r="E112" s="1" t="s">
        <v>303</v>
      </c>
      <c r="F112" s="19">
        <v>40739</v>
      </c>
      <c r="G112" s="118"/>
      <c r="H112" s="118"/>
      <c r="I112" s="135"/>
      <c r="J112" s="118"/>
      <c r="K112" s="140"/>
      <c r="L112" s="118"/>
      <c r="M112" s="140"/>
      <c r="N112" s="143"/>
      <c r="O112" s="146"/>
    </row>
    <row r="113" spans="1:15" ht="45">
      <c r="A113" s="119"/>
      <c r="B113" s="124"/>
      <c r="C113" s="3" t="s">
        <v>304</v>
      </c>
      <c r="D113" s="1" t="s">
        <v>305</v>
      </c>
      <c r="E113" s="1" t="s">
        <v>306</v>
      </c>
      <c r="F113" s="19">
        <v>42822</v>
      </c>
      <c r="G113" s="119"/>
      <c r="H113" s="119"/>
      <c r="I113" s="136"/>
      <c r="J113" s="119"/>
      <c r="K113" s="141"/>
      <c r="L113" s="119"/>
      <c r="M113" s="141"/>
      <c r="N113" s="144"/>
      <c r="O113" s="147"/>
    </row>
    <row r="114" spans="1:15" ht="22.5">
      <c r="A114" s="117">
        <v>31</v>
      </c>
      <c r="B114" s="128">
        <v>3</v>
      </c>
      <c r="C114" s="6" t="s">
        <v>264</v>
      </c>
      <c r="D114" s="21" t="s">
        <v>265</v>
      </c>
      <c r="E114" s="1" t="s">
        <v>266</v>
      </c>
      <c r="F114" s="11">
        <v>31565</v>
      </c>
      <c r="G114" s="131"/>
      <c r="H114" s="131"/>
      <c r="I114" s="218">
        <v>42976</v>
      </c>
      <c r="J114" s="131" t="s">
        <v>149</v>
      </c>
      <c r="K114" s="139">
        <v>20700</v>
      </c>
      <c r="L114" s="117">
        <v>54</v>
      </c>
      <c r="M114" s="139">
        <f>SUM(K114*L114)</f>
        <v>1117800</v>
      </c>
      <c r="N114" s="142">
        <f>SUM(M114*O114)</f>
        <v>391230</v>
      </c>
      <c r="O114" s="145">
        <v>0.35</v>
      </c>
    </row>
    <row r="115" spans="1:15" ht="33.75">
      <c r="A115" s="118"/>
      <c r="B115" s="129"/>
      <c r="C115" s="6" t="s">
        <v>267</v>
      </c>
      <c r="D115" s="21" t="s">
        <v>268</v>
      </c>
      <c r="E115" s="1" t="s">
        <v>269</v>
      </c>
      <c r="F115" s="11">
        <v>38884</v>
      </c>
      <c r="G115" s="132"/>
      <c r="H115" s="132"/>
      <c r="I115" s="219"/>
      <c r="J115" s="132"/>
      <c r="K115" s="140"/>
      <c r="L115" s="118"/>
      <c r="M115" s="140"/>
      <c r="N115" s="143"/>
      <c r="O115" s="146"/>
    </row>
    <row r="116" spans="1:15" ht="33.75">
      <c r="A116" s="119"/>
      <c r="B116" s="130"/>
      <c r="C116" s="6" t="s">
        <v>270</v>
      </c>
      <c r="D116" s="21" t="s">
        <v>271</v>
      </c>
      <c r="E116" s="1" t="s">
        <v>272</v>
      </c>
      <c r="F116" s="11">
        <v>42895</v>
      </c>
      <c r="G116" s="133"/>
      <c r="H116" s="133"/>
      <c r="I116" s="220"/>
      <c r="J116" s="133"/>
      <c r="K116" s="141"/>
      <c r="L116" s="119"/>
      <c r="M116" s="141"/>
      <c r="N116" s="144"/>
      <c r="O116" s="147"/>
    </row>
    <row r="117" spans="1:15" ht="22.5">
      <c r="A117" s="117">
        <v>32</v>
      </c>
      <c r="B117" s="128">
        <v>2</v>
      </c>
      <c r="C117" s="6" t="s">
        <v>319</v>
      </c>
      <c r="D117" s="21" t="s">
        <v>320</v>
      </c>
      <c r="E117" s="1" t="s">
        <v>321</v>
      </c>
      <c r="F117" s="11">
        <v>32457</v>
      </c>
      <c r="G117" s="131"/>
      <c r="H117" s="131"/>
      <c r="I117" s="218">
        <v>42979</v>
      </c>
      <c r="J117" s="131" t="s">
        <v>149</v>
      </c>
      <c r="K117" s="139">
        <v>20700</v>
      </c>
      <c r="L117" s="131">
        <v>42</v>
      </c>
      <c r="M117" s="139">
        <f>SUM(K117*L117)</f>
        <v>869400</v>
      </c>
      <c r="N117" s="142">
        <f>SUM(M117*O117)</f>
        <v>304290</v>
      </c>
      <c r="O117" s="131">
        <v>0.35</v>
      </c>
    </row>
    <row r="118" spans="1:15" ht="33.75">
      <c r="A118" s="119"/>
      <c r="B118" s="130"/>
      <c r="C118" s="6" t="s">
        <v>322</v>
      </c>
      <c r="D118" s="11" t="s">
        <v>323</v>
      </c>
      <c r="E118" s="1" t="s">
        <v>324</v>
      </c>
      <c r="F118" s="11">
        <v>43020</v>
      </c>
      <c r="G118" s="133"/>
      <c r="H118" s="133"/>
      <c r="I118" s="133"/>
      <c r="J118" s="133"/>
      <c r="K118" s="140"/>
      <c r="L118" s="133"/>
      <c r="M118" s="140"/>
      <c r="N118" s="143"/>
      <c r="O118" s="133"/>
    </row>
    <row r="119" spans="1:15" ht="25.5" customHeight="1">
      <c r="A119" s="117">
        <v>33</v>
      </c>
      <c r="B119" s="122">
        <v>4</v>
      </c>
      <c r="C119" s="58" t="s">
        <v>282</v>
      </c>
      <c r="D119" s="44" t="s">
        <v>283</v>
      </c>
      <c r="E119" s="44" t="s">
        <v>284</v>
      </c>
      <c r="F119" s="19">
        <v>31297</v>
      </c>
      <c r="G119" s="122" t="s">
        <v>285</v>
      </c>
      <c r="H119" s="122" t="s">
        <v>288</v>
      </c>
      <c r="I119" s="134">
        <v>42019</v>
      </c>
      <c r="J119" s="117" t="s">
        <v>174</v>
      </c>
      <c r="K119" s="139">
        <v>21816</v>
      </c>
      <c r="L119" s="117">
        <v>72</v>
      </c>
      <c r="M119" s="139">
        <f>SUM(K119*L119)</f>
        <v>1570752</v>
      </c>
      <c r="N119" s="142">
        <f>SUM(M119*O119)</f>
        <v>549763.2</v>
      </c>
      <c r="O119" s="145">
        <v>0.35</v>
      </c>
    </row>
    <row r="120" spans="1:15" ht="22.5">
      <c r="A120" s="118"/>
      <c r="B120" s="123"/>
      <c r="C120" s="3" t="s">
        <v>289</v>
      </c>
      <c r="D120" s="1" t="s">
        <v>286</v>
      </c>
      <c r="E120" s="1" t="s">
        <v>287</v>
      </c>
      <c r="F120" s="4">
        <v>32633</v>
      </c>
      <c r="G120" s="123"/>
      <c r="H120" s="123"/>
      <c r="I120" s="135"/>
      <c r="J120" s="118"/>
      <c r="K120" s="140"/>
      <c r="L120" s="118"/>
      <c r="M120" s="140"/>
      <c r="N120" s="143"/>
      <c r="O120" s="146"/>
    </row>
    <row r="121" spans="1:15" ht="22.5">
      <c r="A121" s="118"/>
      <c r="B121" s="123"/>
      <c r="C121" s="3" t="s">
        <v>175</v>
      </c>
      <c r="D121" s="1" t="s">
        <v>176</v>
      </c>
      <c r="E121" s="1" t="s">
        <v>177</v>
      </c>
      <c r="F121" s="4">
        <v>39853</v>
      </c>
      <c r="G121" s="123"/>
      <c r="H121" s="123"/>
      <c r="I121" s="135"/>
      <c r="J121" s="118"/>
      <c r="K121" s="140"/>
      <c r="L121" s="118"/>
      <c r="M121" s="140"/>
      <c r="N121" s="143"/>
      <c r="O121" s="146"/>
    </row>
    <row r="122" spans="1:15" ht="22.5">
      <c r="A122" s="119"/>
      <c r="B122" s="124"/>
      <c r="C122" s="3" t="s">
        <v>273</v>
      </c>
      <c r="D122" s="1" t="s">
        <v>178</v>
      </c>
      <c r="E122" s="1" t="s">
        <v>179</v>
      </c>
      <c r="F122" s="4">
        <v>41817</v>
      </c>
      <c r="G122" s="124"/>
      <c r="H122" s="124"/>
      <c r="I122" s="136"/>
      <c r="J122" s="119"/>
      <c r="K122" s="141"/>
      <c r="L122" s="119"/>
      <c r="M122" s="141"/>
      <c r="N122" s="144"/>
      <c r="O122" s="147"/>
    </row>
    <row r="123" spans="1:15" ht="28.5" customHeight="1">
      <c r="A123" s="117">
        <v>34</v>
      </c>
      <c r="B123" s="122">
        <v>4</v>
      </c>
      <c r="C123" s="3" t="s">
        <v>180</v>
      </c>
      <c r="D123" s="1" t="s">
        <v>181</v>
      </c>
      <c r="E123" s="1" t="s">
        <v>182</v>
      </c>
      <c r="F123" s="4">
        <v>32580</v>
      </c>
      <c r="G123" s="117" t="s">
        <v>183</v>
      </c>
      <c r="H123" s="117" t="s">
        <v>274</v>
      </c>
      <c r="I123" s="134">
        <v>42078</v>
      </c>
      <c r="J123" s="117" t="s">
        <v>174</v>
      </c>
      <c r="K123" s="139">
        <v>21816</v>
      </c>
      <c r="L123" s="117">
        <v>72</v>
      </c>
      <c r="M123" s="139">
        <f>SUM(K123*L123)</f>
        <v>1570752</v>
      </c>
      <c r="N123" s="142">
        <f>SUM(M123*O123)</f>
        <v>549763.2</v>
      </c>
      <c r="O123" s="145">
        <v>0.35</v>
      </c>
    </row>
    <row r="124" spans="1:15" ht="33.75">
      <c r="A124" s="118"/>
      <c r="B124" s="123"/>
      <c r="C124" s="3" t="s">
        <v>184</v>
      </c>
      <c r="D124" s="1" t="s">
        <v>185</v>
      </c>
      <c r="E124" s="1" t="s">
        <v>186</v>
      </c>
      <c r="F124" s="4">
        <v>31012</v>
      </c>
      <c r="G124" s="118"/>
      <c r="H124" s="118"/>
      <c r="I124" s="135"/>
      <c r="J124" s="118"/>
      <c r="K124" s="140"/>
      <c r="L124" s="118"/>
      <c r="M124" s="140"/>
      <c r="N124" s="143"/>
      <c r="O124" s="146"/>
    </row>
    <row r="125" spans="1:15" ht="22.5">
      <c r="A125" s="118"/>
      <c r="B125" s="123"/>
      <c r="C125" s="3" t="s">
        <v>187</v>
      </c>
      <c r="D125" s="1" t="s">
        <v>188</v>
      </c>
      <c r="E125" s="1" t="s">
        <v>189</v>
      </c>
      <c r="F125" s="4">
        <v>39687</v>
      </c>
      <c r="G125" s="118"/>
      <c r="H125" s="118"/>
      <c r="I125" s="135"/>
      <c r="J125" s="118"/>
      <c r="K125" s="140"/>
      <c r="L125" s="118"/>
      <c r="M125" s="140"/>
      <c r="N125" s="143"/>
      <c r="O125" s="146"/>
    </row>
    <row r="126" spans="1:15" ht="22.5">
      <c r="A126" s="119"/>
      <c r="B126" s="124"/>
      <c r="C126" s="3" t="s">
        <v>190</v>
      </c>
      <c r="D126" s="1" t="s">
        <v>191</v>
      </c>
      <c r="E126" s="1" t="s">
        <v>192</v>
      </c>
      <c r="F126" s="4">
        <v>43056</v>
      </c>
      <c r="G126" s="119"/>
      <c r="H126" s="119"/>
      <c r="I126" s="136"/>
      <c r="J126" s="119"/>
      <c r="K126" s="141"/>
      <c r="L126" s="119"/>
      <c r="M126" s="141"/>
      <c r="N126" s="144"/>
      <c r="O126" s="147"/>
    </row>
    <row r="127" spans="1:15" ht="22.5">
      <c r="A127" s="131">
        <v>35</v>
      </c>
      <c r="B127" s="122">
        <v>3</v>
      </c>
      <c r="C127" s="3" t="s">
        <v>193</v>
      </c>
      <c r="D127" s="1" t="s">
        <v>194</v>
      </c>
      <c r="E127" s="1" t="s">
        <v>195</v>
      </c>
      <c r="F127" s="4">
        <v>33526</v>
      </c>
      <c r="G127" s="117" t="s">
        <v>196</v>
      </c>
      <c r="H127" s="117" t="s">
        <v>197</v>
      </c>
      <c r="I127" s="134">
        <v>42052</v>
      </c>
      <c r="J127" s="117" t="s">
        <v>174</v>
      </c>
      <c r="K127" s="139">
        <v>21816</v>
      </c>
      <c r="L127" s="117">
        <v>54</v>
      </c>
      <c r="M127" s="139">
        <f>SUM(K127*L127)</f>
        <v>1178064</v>
      </c>
      <c r="N127" s="142">
        <f>SUM(M127*O127)</f>
        <v>412322.39999999997</v>
      </c>
      <c r="O127" s="145">
        <v>0.35</v>
      </c>
    </row>
    <row r="128" spans="1:16" ht="33.75">
      <c r="A128" s="132"/>
      <c r="B128" s="123"/>
      <c r="C128" s="3" t="s">
        <v>198</v>
      </c>
      <c r="D128" s="1" t="s">
        <v>199</v>
      </c>
      <c r="E128" s="1" t="s">
        <v>200</v>
      </c>
      <c r="F128" s="4">
        <v>33435</v>
      </c>
      <c r="G128" s="118"/>
      <c r="H128" s="118"/>
      <c r="I128" s="135"/>
      <c r="J128" s="118"/>
      <c r="K128" s="140"/>
      <c r="L128" s="118"/>
      <c r="M128" s="140"/>
      <c r="N128" s="143"/>
      <c r="O128" s="146"/>
      <c r="P128" s="17"/>
    </row>
    <row r="129" spans="1:15" ht="22.5">
      <c r="A129" s="133"/>
      <c r="B129" s="124"/>
      <c r="C129" s="3" t="s">
        <v>201</v>
      </c>
      <c r="D129" s="1" t="s">
        <v>202</v>
      </c>
      <c r="E129" s="1" t="s">
        <v>203</v>
      </c>
      <c r="F129" s="4">
        <v>42007</v>
      </c>
      <c r="G129" s="119"/>
      <c r="H129" s="119"/>
      <c r="I129" s="136"/>
      <c r="J129" s="119"/>
      <c r="K129" s="141"/>
      <c r="L129" s="119"/>
      <c r="M129" s="141"/>
      <c r="N129" s="144"/>
      <c r="O129" s="147"/>
    </row>
    <row r="130" spans="1:15" ht="23.25" customHeight="1">
      <c r="A130" s="154">
        <v>36</v>
      </c>
      <c r="B130" s="155">
        <v>3</v>
      </c>
      <c r="C130" s="3" t="s">
        <v>375</v>
      </c>
      <c r="D130" s="1" t="s">
        <v>376</v>
      </c>
      <c r="E130" s="1" t="s">
        <v>377</v>
      </c>
      <c r="F130" s="59">
        <v>31325</v>
      </c>
      <c r="G130" s="156" t="s">
        <v>378</v>
      </c>
      <c r="H130" s="156" t="s">
        <v>379</v>
      </c>
      <c r="I130" s="157">
        <v>42234</v>
      </c>
      <c r="J130" s="137" t="s">
        <v>174</v>
      </c>
      <c r="K130" s="138">
        <v>21816</v>
      </c>
      <c r="L130" s="117">
        <v>54</v>
      </c>
      <c r="M130" s="139">
        <f>SUM(K130*L130)</f>
        <v>1178064</v>
      </c>
      <c r="N130" s="142">
        <f>SUM(M130*O130)</f>
        <v>412322.39999999997</v>
      </c>
      <c r="O130" s="145">
        <v>0.35</v>
      </c>
    </row>
    <row r="131" spans="1:15" ht="38.25" customHeight="1">
      <c r="A131" s="154"/>
      <c r="B131" s="155"/>
      <c r="C131" s="3" t="s">
        <v>380</v>
      </c>
      <c r="D131" s="1" t="s">
        <v>381</v>
      </c>
      <c r="E131" s="1" t="s">
        <v>382</v>
      </c>
      <c r="F131" s="59">
        <v>32701</v>
      </c>
      <c r="G131" s="156"/>
      <c r="H131" s="156"/>
      <c r="I131" s="157"/>
      <c r="J131" s="137"/>
      <c r="K131" s="138"/>
      <c r="L131" s="118"/>
      <c r="M131" s="140"/>
      <c r="N131" s="143"/>
      <c r="O131" s="146"/>
    </row>
    <row r="132" spans="1:15" ht="22.5">
      <c r="A132" s="154"/>
      <c r="B132" s="155"/>
      <c r="C132" s="3" t="s">
        <v>383</v>
      </c>
      <c r="D132" s="1" t="s">
        <v>384</v>
      </c>
      <c r="E132" s="1" t="s">
        <v>385</v>
      </c>
      <c r="F132" s="59">
        <v>42287</v>
      </c>
      <c r="G132" s="156"/>
      <c r="H132" s="156"/>
      <c r="I132" s="157"/>
      <c r="J132" s="137"/>
      <c r="K132" s="138"/>
      <c r="L132" s="119"/>
      <c r="M132" s="141"/>
      <c r="N132" s="144"/>
      <c r="O132" s="147"/>
    </row>
    <row r="133" spans="1:15" ht="36" customHeight="1">
      <c r="A133" s="154">
        <v>37</v>
      </c>
      <c r="B133" s="154">
        <v>2</v>
      </c>
      <c r="C133" s="81" t="s">
        <v>461</v>
      </c>
      <c r="D133" s="82" t="s">
        <v>463</v>
      </c>
      <c r="E133" s="79" t="s">
        <v>467</v>
      </c>
      <c r="F133" s="83">
        <v>34674</v>
      </c>
      <c r="G133" s="148" t="s">
        <v>464</v>
      </c>
      <c r="H133" s="148" t="s">
        <v>465</v>
      </c>
      <c r="I133" s="150">
        <v>43379</v>
      </c>
      <c r="J133" s="162" t="s">
        <v>275</v>
      </c>
      <c r="K133" s="138">
        <v>20140</v>
      </c>
      <c r="L133" s="158">
        <v>42</v>
      </c>
      <c r="M133" s="152">
        <f>K133*L133</f>
        <v>845880</v>
      </c>
      <c r="N133" s="142">
        <f>SUM(M133*O133)</f>
        <v>253764</v>
      </c>
      <c r="O133" s="145">
        <v>0.3</v>
      </c>
    </row>
    <row r="134" spans="1:15" ht="39" thickBot="1">
      <c r="A134" s="154"/>
      <c r="B134" s="154"/>
      <c r="C134" s="81" t="s">
        <v>462</v>
      </c>
      <c r="D134" s="82" t="s">
        <v>466</v>
      </c>
      <c r="E134" s="84" t="s">
        <v>468</v>
      </c>
      <c r="F134" s="83">
        <v>35545</v>
      </c>
      <c r="G134" s="149"/>
      <c r="H134" s="149"/>
      <c r="I134" s="151"/>
      <c r="J134" s="163"/>
      <c r="K134" s="138"/>
      <c r="L134" s="160"/>
      <c r="M134" s="153"/>
      <c r="N134" s="144"/>
      <c r="O134" s="147"/>
    </row>
    <row r="135" spans="1:15" ht="30.75" customHeight="1">
      <c r="A135" s="128">
        <v>38</v>
      </c>
      <c r="B135" s="117">
        <v>3</v>
      </c>
      <c r="C135" s="8" t="s">
        <v>151</v>
      </c>
      <c r="D135" s="9" t="s">
        <v>152</v>
      </c>
      <c r="E135" s="7" t="s">
        <v>153</v>
      </c>
      <c r="F135" s="10" t="s">
        <v>154</v>
      </c>
      <c r="G135" s="164" t="s">
        <v>155</v>
      </c>
      <c r="H135" s="167" t="s">
        <v>156</v>
      </c>
      <c r="I135" s="170" t="s">
        <v>157</v>
      </c>
      <c r="J135" s="173" t="s">
        <v>150</v>
      </c>
      <c r="K135" s="139">
        <v>21175</v>
      </c>
      <c r="L135" s="158">
        <v>54</v>
      </c>
      <c r="M135" s="152">
        <f>K135*L135</f>
        <v>1143450</v>
      </c>
      <c r="N135" s="142">
        <f>SUM(M135*O135)</f>
        <v>400207.5</v>
      </c>
      <c r="O135" s="145">
        <v>0.35</v>
      </c>
    </row>
    <row r="136" spans="1:15" ht="22.5">
      <c r="A136" s="129"/>
      <c r="B136" s="118"/>
      <c r="C136" s="6" t="s">
        <v>158</v>
      </c>
      <c r="D136" s="25" t="s">
        <v>159</v>
      </c>
      <c r="E136" s="25" t="s">
        <v>160</v>
      </c>
      <c r="F136" s="25" t="s">
        <v>161</v>
      </c>
      <c r="G136" s="165"/>
      <c r="H136" s="168"/>
      <c r="I136" s="171"/>
      <c r="J136" s="174"/>
      <c r="K136" s="140"/>
      <c r="L136" s="159"/>
      <c r="M136" s="161"/>
      <c r="N136" s="143"/>
      <c r="O136" s="146"/>
    </row>
    <row r="137" spans="1:15" ht="45">
      <c r="A137" s="130"/>
      <c r="B137" s="119"/>
      <c r="C137" s="6" t="s">
        <v>162</v>
      </c>
      <c r="D137" s="60" t="s">
        <v>163</v>
      </c>
      <c r="E137" s="25" t="s">
        <v>164</v>
      </c>
      <c r="F137" s="4">
        <v>40093</v>
      </c>
      <c r="G137" s="166"/>
      <c r="H137" s="169"/>
      <c r="I137" s="172"/>
      <c r="J137" s="175"/>
      <c r="K137" s="141"/>
      <c r="L137" s="160"/>
      <c r="M137" s="153"/>
      <c r="N137" s="144"/>
      <c r="O137" s="147"/>
    </row>
    <row r="138" spans="1:36" s="64" customFormat="1" ht="25.5" customHeight="1">
      <c r="A138" s="128">
        <v>39</v>
      </c>
      <c r="B138" s="128">
        <v>3</v>
      </c>
      <c r="C138" s="61" t="s">
        <v>336</v>
      </c>
      <c r="D138" s="60" t="s">
        <v>337</v>
      </c>
      <c r="E138" s="25" t="s">
        <v>338</v>
      </c>
      <c r="F138" s="25" t="s">
        <v>339</v>
      </c>
      <c r="G138" s="164" t="s">
        <v>340</v>
      </c>
      <c r="H138" s="179" t="s">
        <v>341</v>
      </c>
      <c r="I138" s="128" t="s">
        <v>342</v>
      </c>
      <c r="J138" s="173" t="s">
        <v>150</v>
      </c>
      <c r="K138" s="139">
        <v>21175</v>
      </c>
      <c r="L138" s="158">
        <v>54</v>
      </c>
      <c r="M138" s="152">
        <f>K138*L138</f>
        <v>1143450</v>
      </c>
      <c r="N138" s="142">
        <f>SUM(M138*O138)</f>
        <v>400207.5</v>
      </c>
      <c r="O138" s="176">
        <v>0.35</v>
      </c>
      <c r="P138" s="62"/>
      <c r="Q138" s="62"/>
      <c r="R138" s="62"/>
      <c r="S138" s="62"/>
      <c r="T138" s="62"/>
      <c r="U138" s="62"/>
      <c r="V138" s="62"/>
      <c r="W138" s="62"/>
      <c r="X138" s="62"/>
      <c r="Y138" s="62"/>
      <c r="Z138" s="62"/>
      <c r="AA138" s="62"/>
      <c r="AB138" s="62"/>
      <c r="AC138" s="62"/>
      <c r="AD138" s="62"/>
      <c r="AE138" s="62"/>
      <c r="AF138" s="62"/>
      <c r="AG138" s="62"/>
      <c r="AH138" s="62"/>
      <c r="AI138" s="62"/>
      <c r="AJ138" s="63"/>
    </row>
    <row r="139" spans="1:36" s="64" customFormat="1" ht="22.5">
      <c r="A139" s="129"/>
      <c r="B139" s="129"/>
      <c r="C139" s="61" t="s">
        <v>343</v>
      </c>
      <c r="D139" s="25" t="s">
        <v>344</v>
      </c>
      <c r="E139" s="25" t="s">
        <v>345</v>
      </c>
      <c r="F139" s="25" t="s">
        <v>346</v>
      </c>
      <c r="G139" s="165"/>
      <c r="H139" s="180"/>
      <c r="I139" s="129"/>
      <c r="J139" s="174"/>
      <c r="K139" s="140"/>
      <c r="L139" s="159"/>
      <c r="M139" s="161"/>
      <c r="N139" s="143"/>
      <c r="O139" s="177"/>
      <c r="P139" s="62"/>
      <c r="Q139" s="62"/>
      <c r="R139" s="62"/>
      <c r="S139" s="62"/>
      <c r="T139" s="62"/>
      <c r="U139" s="62"/>
      <c r="V139" s="62"/>
      <c r="W139" s="62"/>
      <c r="X139" s="62"/>
      <c r="Y139" s="62"/>
      <c r="Z139" s="62"/>
      <c r="AA139" s="62"/>
      <c r="AB139" s="62"/>
      <c r="AC139" s="62"/>
      <c r="AD139" s="62"/>
      <c r="AE139" s="62"/>
      <c r="AF139" s="62"/>
      <c r="AG139" s="62"/>
      <c r="AH139" s="62"/>
      <c r="AI139" s="62"/>
      <c r="AJ139" s="63"/>
    </row>
    <row r="140" spans="1:36" s="64" customFormat="1" ht="22.5">
      <c r="A140" s="130"/>
      <c r="B140" s="130"/>
      <c r="C140" s="61" t="s">
        <v>347</v>
      </c>
      <c r="D140" s="60" t="s">
        <v>348</v>
      </c>
      <c r="E140" s="25" t="s">
        <v>349</v>
      </c>
      <c r="F140" s="25" t="s">
        <v>350</v>
      </c>
      <c r="G140" s="166"/>
      <c r="H140" s="181"/>
      <c r="I140" s="130"/>
      <c r="J140" s="175"/>
      <c r="K140" s="141"/>
      <c r="L140" s="160"/>
      <c r="M140" s="153"/>
      <c r="N140" s="144"/>
      <c r="O140" s="178"/>
      <c r="P140" s="62"/>
      <c r="Q140" s="62"/>
      <c r="R140" s="62"/>
      <c r="S140" s="62"/>
      <c r="T140" s="62"/>
      <c r="U140" s="62"/>
      <c r="V140" s="62"/>
      <c r="W140" s="62"/>
      <c r="X140" s="62"/>
      <c r="Y140" s="62"/>
      <c r="Z140" s="62"/>
      <c r="AA140" s="62"/>
      <c r="AB140" s="62"/>
      <c r="AC140" s="62"/>
      <c r="AD140" s="62"/>
      <c r="AE140" s="62"/>
      <c r="AF140" s="62"/>
      <c r="AG140" s="62"/>
      <c r="AH140" s="62"/>
      <c r="AI140" s="62"/>
      <c r="AJ140" s="63"/>
    </row>
    <row r="141" spans="1:36" s="64" customFormat="1" ht="33.75">
      <c r="A141" s="128">
        <v>40</v>
      </c>
      <c r="B141" s="117">
        <v>2</v>
      </c>
      <c r="C141" s="6" t="s">
        <v>165</v>
      </c>
      <c r="D141" s="25" t="s">
        <v>166</v>
      </c>
      <c r="E141" s="25" t="s">
        <v>167</v>
      </c>
      <c r="F141" s="25" t="s">
        <v>168</v>
      </c>
      <c r="G141" s="117"/>
      <c r="H141" s="117"/>
      <c r="I141" s="128" t="s">
        <v>169</v>
      </c>
      <c r="J141" s="173" t="s">
        <v>150</v>
      </c>
      <c r="K141" s="139">
        <v>21175</v>
      </c>
      <c r="L141" s="158">
        <v>42</v>
      </c>
      <c r="M141" s="152">
        <f>K141*L141</f>
        <v>889350</v>
      </c>
      <c r="N141" s="142">
        <f>SUM(M141*O141)</f>
        <v>311272.5</v>
      </c>
      <c r="O141" s="176">
        <v>0.35</v>
      </c>
      <c r="P141" s="62"/>
      <c r="Q141" s="62"/>
      <c r="R141" s="62"/>
      <c r="S141" s="62"/>
      <c r="T141" s="62"/>
      <c r="U141" s="62"/>
      <c r="V141" s="62"/>
      <c r="W141" s="62"/>
      <c r="X141" s="62"/>
      <c r="Y141" s="62"/>
      <c r="Z141" s="62"/>
      <c r="AA141" s="62"/>
      <c r="AB141" s="62"/>
      <c r="AC141" s="62"/>
      <c r="AD141" s="62"/>
      <c r="AE141" s="62"/>
      <c r="AF141" s="62"/>
      <c r="AG141" s="62"/>
      <c r="AH141" s="62"/>
      <c r="AI141" s="62"/>
      <c r="AJ141" s="63"/>
    </row>
    <row r="142" spans="1:36" s="64" customFormat="1" ht="33.75">
      <c r="A142" s="130"/>
      <c r="B142" s="119"/>
      <c r="C142" s="6" t="s">
        <v>170</v>
      </c>
      <c r="D142" s="60" t="s">
        <v>171</v>
      </c>
      <c r="E142" s="25" t="s">
        <v>172</v>
      </c>
      <c r="F142" s="25" t="s">
        <v>173</v>
      </c>
      <c r="G142" s="119"/>
      <c r="H142" s="119"/>
      <c r="I142" s="130"/>
      <c r="J142" s="175"/>
      <c r="K142" s="141"/>
      <c r="L142" s="160"/>
      <c r="M142" s="153"/>
      <c r="N142" s="144"/>
      <c r="O142" s="178"/>
      <c r="P142" s="62"/>
      <c r="Q142" s="62"/>
      <c r="R142" s="62"/>
      <c r="S142" s="62"/>
      <c r="T142" s="62"/>
      <c r="U142" s="62"/>
      <c r="V142" s="62"/>
      <c r="W142" s="62"/>
      <c r="X142" s="62"/>
      <c r="Y142" s="62"/>
      <c r="Z142" s="62"/>
      <c r="AA142" s="62"/>
      <c r="AB142" s="62"/>
      <c r="AC142" s="62"/>
      <c r="AD142" s="62"/>
      <c r="AE142" s="62"/>
      <c r="AF142" s="62"/>
      <c r="AG142" s="62"/>
      <c r="AH142" s="62"/>
      <c r="AI142" s="62"/>
      <c r="AJ142" s="63"/>
    </row>
    <row r="143" spans="1:15" ht="14.25">
      <c r="A143" s="21"/>
      <c r="B143" s="25"/>
      <c r="C143" s="61"/>
      <c r="D143" s="60"/>
      <c r="E143" s="65"/>
      <c r="F143" s="25"/>
      <c r="G143" s="1"/>
      <c r="H143" s="1"/>
      <c r="I143" s="1"/>
      <c r="J143" s="1"/>
      <c r="K143" s="1"/>
      <c r="L143" s="66"/>
      <c r="M143" s="66"/>
      <c r="N143" s="89">
        <f>SUM(N16:N142)</f>
        <v>26670592.199999996</v>
      </c>
      <c r="O143" s="28"/>
    </row>
    <row r="144" spans="1:15" ht="12.75" hidden="1">
      <c r="A144" s="21"/>
      <c r="B144" s="67"/>
      <c r="C144" s="68"/>
      <c r="D144" s="70"/>
      <c r="E144" s="70"/>
      <c r="F144" s="70"/>
      <c r="G144" s="69"/>
      <c r="H144" s="66" t="s">
        <v>276</v>
      </c>
      <c r="I144" s="69"/>
      <c r="J144" s="69"/>
      <c r="K144" s="71"/>
      <c r="L144" s="69"/>
      <c r="M144" s="69"/>
      <c r="N144" s="90"/>
      <c r="O144" s="29"/>
    </row>
    <row r="145" ht="12.75">
      <c r="O145" s="30"/>
    </row>
    <row r="146" spans="13:15" ht="15.75">
      <c r="M146" s="76" t="s">
        <v>351</v>
      </c>
      <c r="N146" s="91">
        <v>26346913.45</v>
      </c>
      <c r="O146" s="33" t="s">
        <v>403</v>
      </c>
    </row>
    <row r="147" ht="12.75">
      <c r="O147" s="31"/>
    </row>
    <row r="148" ht="12.75">
      <c r="O148" s="32"/>
    </row>
    <row r="149" ht="12.75">
      <c r="O149" s="31"/>
    </row>
    <row r="150" ht="12.75">
      <c r="O150" s="31"/>
    </row>
    <row r="151" ht="12.75">
      <c r="O151" s="31"/>
    </row>
    <row r="152" ht="12.75">
      <c r="O152" s="31"/>
    </row>
    <row r="153" ht="12.75">
      <c r="O153" s="31"/>
    </row>
    <row r="154" ht="12.75">
      <c r="O154" s="31"/>
    </row>
    <row r="155" ht="12.75">
      <c r="O155" s="31"/>
    </row>
    <row r="156" ht="12.75">
      <c r="O156" s="31"/>
    </row>
    <row r="157" ht="12.75">
      <c r="O157" s="31"/>
    </row>
    <row r="158" ht="12.75">
      <c r="O158" s="31"/>
    </row>
    <row r="159" ht="12.75">
      <c r="O159" s="31"/>
    </row>
    <row r="160" ht="12.75">
      <c r="O160" s="31"/>
    </row>
  </sheetData>
  <sheetProtection/>
  <mergeCells count="453">
    <mergeCell ref="O102:O103"/>
    <mergeCell ref="M100:M101"/>
    <mergeCell ref="N100:N101"/>
    <mergeCell ref="O100:O101"/>
    <mergeCell ref="H102:H103"/>
    <mergeCell ref="I102:I103"/>
    <mergeCell ref="J102:J103"/>
    <mergeCell ref="K102:K103"/>
    <mergeCell ref="L102:L103"/>
    <mergeCell ref="M102:M103"/>
    <mergeCell ref="N102:N103"/>
    <mergeCell ref="G100:G101"/>
    <mergeCell ref="H100:H101"/>
    <mergeCell ref="I100:I101"/>
    <mergeCell ref="J100:J101"/>
    <mergeCell ref="K100:K101"/>
    <mergeCell ref="L100:L101"/>
    <mergeCell ref="O94:O96"/>
    <mergeCell ref="G97:G99"/>
    <mergeCell ref="H97:H99"/>
    <mergeCell ref="I97:I99"/>
    <mergeCell ref="J97:J99"/>
    <mergeCell ref="K97:K99"/>
    <mergeCell ref="L97:L99"/>
    <mergeCell ref="M97:M99"/>
    <mergeCell ref="N97:N99"/>
    <mergeCell ref="O97:O99"/>
    <mergeCell ref="N92:N93"/>
    <mergeCell ref="O92:O93"/>
    <mergeCell ref="G94:G96"/>
    <mergeCell ref="H94:H96"/>
    <mergeCell ref="I94:I96"/>
    <mergeCell ref="J94:J96"/>
    <mergeCell ref="K94:K96"/>
    <mergeCell ref="L94:L96"/>
    <mergeCell ref="M94:M96"/>
    <mergeCell ref="N94:N96"/>
    <mergeCell ref="H92:H93"/>
    <mergeCell ref="I92:I93"/>
    <mergeCell ref="J92:J93"/>
    <mergeCell ref="K92:K93"/>
    <mergeCell ref="L92:L93"/>
    <mergeCell ref="M92:M93"/>
    <mergeCell ref="O83:O88"/>
    <mergeCell ref="I89:I91"/>
    <mergeCell ref="J89:J91"/>
    <mergeCell ref="K89:K91"/>
    <mergeCell ref="L89:L91"/>
    <mergeCell ref="M89:M91"/>
    <mergeCell ref="N89:N91"/>
    <mergeCell ref="O89:O91"/>
    <mergeCell ref="N79:N82"/>
    <mergeCell ref="O79:O82"/>
    <mergeCell ref="G83:G88"/>
    <mergeCell ref="H83:H88"/>
    <mergeCell ref="I83:I88"/>
    <mergeCell ref="J83:J88"/>
    <mergeCell ref="K83:K88"/>
    <mergeCell ref="L83:L88"/>
    <mergeCell ref="M83:M88"/>
    <mergeCell ref="N83:N88"/>
    <mergeCell ref="M76:M78"/>
    <mergeCell ref="G79:G82"/>
    <mergeCell ref="H79:H82"/>
    <mergeCell ref="I79:I82"/>
    <mergeCell ref="J79:J82"/>
    <mergeCell ref="K79:K82"/>
    <mergeCell ref="L79:L82"/>
    <mergeCell ref="M79:M82"/>
    <mergeCell ref="N72:N75"/>
    <mergeCell ref="O72:O75"/>
    <mergeCell ref="O76:O78"/>
    <mergeCell ref="N76:N78"/>
    <mergeCell ref="G76:G78"/>
    <mergeCell ref="H76:H78"/>
    <mergeCell ref="I76:I78"/>
    <mergeCell ref="J76:J78"/>
    <mergeCell ref="K76:K78"/>
    <mergeCell ref="L76:L78"/>
    <mergeCell ref="M70:M71"/>
    <mergeCell ref="N70:N71"/>
    <mergeCell ref="O70:O71"/>
    <mergeCell ref="G72:G75"/>
    <mergeCell ref="H72:H75"/>
    <mergeCell ref="I72:I75"/>
    <mergeCell ref="J72:J75"/>
    <mergeCell ref="K72:K75"/>
    <mergeCell ref="L72:L75"/>
    <mergeCell ref="M72:M75"/>
    <mergeCell ref="M104:M106"/>
    <mergeCell ref="N104:N106"/>
    <mergeCell ref="O104:O106"/>
    <mergeCell ref="G102:G103"/>
    <mergeCell ref="G70:G71"/>
    <mergeCell ref="H70:H71"/>
    <mergeCell ref="I70:I71"/>
    <mergeCell ref="J70:J71"/>
    <mergeCell ref="K70:K71"/>
    <mergeCell ref="L70:L71"/>
    <mergeCell ref="M117:M118"/>
    <mergeCell ref="N117:N118"/>
    <mergeCell ref="O117:O118"/>
    <mergeCell ref="N114:N116"/>
    <mergeCell ref="O114:O116"/>
    <mergeCell ref="G107:G109"/>
    <mergeCell ref="H107:H109"/>
    <mergeCell ref="I107:I109"/>
    <mergeCell ref="J107:J109"/>
    <mergeCell ref="K107:K109"/>
    <mergeCell ref="L110:L113"/>
    <mergeCell ref="M110:M113"/>
    <mergeCell ref="N110:N113"/>
    <mergeCell ref="O110:O113"/>
    <mergeCell ref="G117:G118"/>
    <mergeCell ref="H117:H118"/>
    <mergeCell ref="I117:I118"/>
    <mergeCell ref="J117:J118"/>
    <mergeCell ref="K117:K118"/>
    <mergeCell ref="L117:L118"/>
    <mergeCell ref="G114:G116"/>
    <mergeCell ref="H114:H116"/>
    <mergeCell ref="J114:J116"/>
    <mergeCell ref="K114:K116"/>
    <mergeCell ref="L114:L116"/>
    <mergeCell ref="M114:M116"/>
    <mergeCell ref="N119:N122"/>
    <mergeCell ref="N123:N126"/>
    <mergeCell ref="O119:O122"/>
    <mergeCell ref="O123:O126"/>
    <mergeCell ref="G110:G113"/>
    <mergeCell ref="H110:H113"/>
    <mergeCell ref="I110:I113"/>
    <mergeCell ref="J110:J113"/>
    <mergeCell ref="K110:K113"/>
    <mergeCell ref="I114:I116"/>
    <mergeCell ref="K119:K122"/>
    <mergeCell ref="K123:K126"/>
    <mergeCell ref="L119:L122"/>
    <mergeCell ref="L123:L126"/>
    <mergeCell ref="M119:M122"/>
    <mergeCell ref="M123:M126"/>
    <mergeCell ref="G119:G122"/>
    <mergeCell ref="H119:H122"/>
    <mergeCell ref="I119:I122"/>
    <mergeCell ref="I123:I126"/>
    <mergeCell ref="J123:J126"/>
    <mergeCell ref="J119:J122"/>
    <mergeCell ref="M127:M129"/>
    <mergeCell ref="N127:N129"/>
    <mergeCell ref="O127:O129"/>
    <mergeCell ref="G123:G126"/>
    <mergeCell ref="H123:H126"/>
    <mergeCell ref="J127:J129"/>
    <mergeCell ref="K127:K129"/>
    <mergeCell ref="L23:L25"/>
    <mergeCell ref="K23:K25"/>
    <mergeCell ref="J23:J25"/>
    <mergeCell ref="I23:I25"/>
    <mergeCell ref="H23:H25"/>
    <mergeCell ref="G23:G25"/>
    <mergeCell ref="M21:M22"/>
    <mergeCell ref="N21:N22"/>
    <mergeCell ref="O21:O22"/>
    <mergeCell ref="O23:O25"/>
    <mergeCell ref="N23:N25"/>
    <mergeCell ref="M23:M25"/>
    <mergeCell ref="G21:G22"/>
    <mergeCell ref="H21:H22"/>
    <mergeCell ref="I21:I22"/>
    <mergeCell ref="J21:J22"/>
    <mergeCell ref="K21:K22"/>
    <mergeCell ref="L21:L22"/>
    <mergeCell ref="M61:M62"/>
    <mergeCell ref="N61:N62"/>
    <mergeCell ref="O61:O62"/>
    <mergeCell ref="N56:N60"/>
    <mergeCell ref="O56:O60"/>
    <mergeCell ref="B61:B62"/>
    <mergeCell ref="L61:L62"/>
    <mergeCell ref="A61:A62"/>
    <mergeCell ref="G61:G62"/>
    <mergeCell ref="H61:H62"/>
    <mergeCell ref="I61:I62"/>
    <mergeCell ref="J61:J62"/>
    <mergeCell ref="K61:K62"/>
    <mergeCell ref="O53:O55"/>
    <mergeCell ref="B56:B60"/>
    <mergeCell ref="A56:A60"/>
    <mergeCell ref="G56:G60"/>
    <mergeCell ref="H56:H60"/>
    <mergeCell ref="I56:I60"/>
    <mergeCell ref="J56:J60"/>
    <mergeCell ref="K56:K60"/>
    <mergeCell ref="L56:L60"/>
    <mergeCell ref="M56:M60"/>
    <mergeCell ref="I53:I55"/>
    <mergeCell ref="J53:J55"/>
    <mergeCell ref="K53:K55"/>
    <mergeCell ref="L53:L55"/>
    <mergeCell ref="M53:M55"/>
    <mergeCell ref="N53:N55"/>
    <mergeCell ref="J50:J52"/>
    <mergeCell ref="K50:K52"/>
    <mergeCell ref="L50:L52"/>
    <mergeCell ref="M50:M52"/>
    <mergeCell ref="N50:N52"/>
    <mergeCell ref="O50:O52"/>
    <mergeCell ref="B141:B142"/>
    <mergeCell ref="B50:B52"/>
    <mergeCell ref="A50:A52"/>
    <mergeCell ref="G50:G52"/>
    <mergeCell ref="H50:H52"/>
    <mergeCell ref="I50:I52"/>
    <mergeCell ref="A53:A55"/>
    <mergeCell ref="B53:B55"/>
    <mergeCell ref="G53:G55"/>
    <mergeCell ref="H53:H55"/>
    <mergeCell ref="B48:B49"/>
    <mergeCell ref="A48:A49"/>
    <mergeCell ref="G48:G49"/>
    <mergeCell ref="H48:H49"/>
    <mergeCell ref="I48:I49"/>
    <mergeCell ref="J48:J49"/>
    <mergeCell ref="K45:K47"/>
    <mergeCell ref="L45:L47"/>
    <mergeCell ref="M45:M47"/>
    <mergeCell ref="N45:N47"/>
    <mergeCell ref="O45:O47"/>
    <mergeCell ref="O48:O49"/>
    <mergeCell ref="N48:N49"/>
    <mergeCell ref="M48:M49"/>
    <mergeCell ref="K48:K49"/>
    <mergeCell ref="L48:L49"/>
    <mergeCell ref="B45:B47"/>
    <mergeCell ref="A45:A47"/>
    <mergeCell ref="G45:G47"/>
    <mergeCell ref="H45:H47"/>
    <mergeCell ref="I45:I47"/>
    <mergeCell ref="J45:J47"/>
    <mergeCell ref="A42:A44"/>
    <mergeCell ref="G42:G44"/>
    <mergeCell ref="H42:H44"/>
    <mergeCell ref="I42:I44"/>
    <mergeCell ref="J42:J44"/>
    <mergeCell ref="K42:K44"/>
    <mergeCell ref="K37:K41"/>
    <mergeCell ref="L37:L41"/>
    <mergeCell ref="M37:M41"/>
    <mergeCell ref="N37:N41"/>
    <mergeCell ref="O37:O41"/>
    <mergeCell ref="B42:B44"/>
    <mergeCell ref="L42:L44"/>
    <mergeCell ref="M42:M44"/>
    <mergeCell ref="O42:O44"/>
    <mergeCell ref="N42:N44"/>
    <mergeCell ref="B37:B41"/>
    <mergeCell ref="A37:A41"/>
    <mergeCell ref="G37:G41"/>
    <mergeCell ref="H37:H41"/>
    <mergeCell ref="I37:I41"/>
    <mergeCell ref="J37:J41"/>
    <mergeCell ref="J32:J36"/>
    <mergeCell ref="K32:K36"/>
    <mergeCell ref="L32:L36"/>
    <mergeCell ref="M32:M36"/>
    <mergeCell ref="N32:N36"/>
    <mergeCell ref="O32:O36"/>
    <mergeCell ref="K26:K31"/>
    <mergeCell ref="L26:L31"/>
    <mergeCell ref="M26:M31"/>
    <mergeCell ref="N26:N31"/>
    <mergeCell ref="O26:O31"/>
    <mergeCell ref="A32:A36"/>
    <mergeCell ref="B32:B36"/>
    <mergeCell ref="G32:G36"/>
    <mergeCell ref="H32:H36"/>
    <mergeCell ref="I32:I36"/>
    <mergeCell ref="B26:B31"/>
    <mergeCell ref="A26:A31"/>
    <mergeCell ref="G26:G31"/>
    <mergeCell ref="H26:H31"/>
    <mergeCell ref="I26:I31"/>
    <mergeCell ref="J26:J31"/>
    <mergeCell ref="A21:A22"/>
    <mergeCell ref="B21:B22"/>
    <mergeCell ref="A23:A25"/>
    <mergeCell ref="B23:B25"/>
    <mergeCell ref="G104:G106"/>
    <mergeCell ref="H104:H106"/>
    <mergeCell ref="A63:A65"/>
    <mergeCell ref="B63:B65"/>
    <mergeCell ref="A104:A106"/>
    <mergeCell ref="A102:A103"/>
    <mergeCell ref="I104:I106"/>
    <mergeCell ref="J104:J106"/>
    <mergeCell ref="K104:K106"/>
    <mergeCell ref="G92:G93"/>
    <mergeCell ref="K16:K20"/>
    <mergeCell ref="L16:L20"/>
    <mergeCell ref="G63:G65"/>
    <mergeCell ref="I63:I65"/>
    <mergeCell ref="J63:J65"/>
    <mergeCell ref="K63:K65"/>
    <mergeCell ref="M16:M20"/>
    <mergeCell ref="N16:N20"/>
    <mergeCell ref="O16:O20"/>
    <mergeCell ref="L107:L109"/>
    <mergeCell ref="M107:M109"/>
    <mergeCell ref="N107:N109"/>
    <mergeCell ref="O107:O109"/>
    <mergeCell ref="L104:L106"/>
    <mergeCell ref="L63:L65"/>
    <mergeCell ref="M63:M65"/>
    <mergeCell ref="B16:B20"/>
    <mergeCell ref="A16:A20"/>
    <mergeCell ref="G16:G20"/>
    <mergeCell ref="H16:H20"/>
    <mergeCell ref="I16:I20"/>
    <mergeCell ref="J16:J20"/>
    <mergeCell ref="K2:O2"/>
    <mergeCell ref="K3:O3"/>
    <mergeCell ref="K4:O4"/>
    <mergeCell ref="K5:O5"/>
    <mergeCell ref="A7:M7"/>
    <mergeCell ref="C13:C14"/>
    <mergeCell ref="A12:A14"/>
    <mergeCell ref="K13:K14"/>
    <mergeCell ref="K12:M12"/>
    <mergeCell ref="L13:L14"/>
    <mergeCell ref="N12:O13"/>
    <mergeCell ref="D13:E13"/>
    <mergeCell ref="F13:F14"/>
    <mergeCell ref="E10:J10"/>
    <mergeCell ref="B13:B14"/>
    <mergeCell ref="A11:M11"/>
    <mergeCell ref="I12:I14"/>
    <mergeCell ref="A6:M6"/>
    <mergeCell ref="B12:H12"/>
    <mergeCell ref="G13:H13"/>
    <mergeCell ref="A8:M8"/>
    <mergeCell ref="J12:J14"/>
    <mergeCell ref="M13:M14"/>
    <mergeCell ref="A141:A142"/>
    <mergeCell ref="G141:G142"/>
    <mergeCell ref="H141:H142"/>
    <mergeCell ref="H63:H65"/>
    <mergeCell ref="B133:B134"/>
    <mergeCell ref="A133:A134"/>
    <mergeCell ref="B68:B69"/>
    <mergeCell ref="G68:G69"/>
    <mergeCell ref="H68:H69"/>
    <mergeCell ref="G133:G134"/>
    <mergeCell ref="I141:I142"/>
    <mergeCell ref="J141:J142"/>
    <mergeCell ref="K141:K142"/>
    <mergeCell ref="L141:L142"/>
    <mergeCell ref="M141:M142"/>
    <mergeCell ref="N141:N142"/>
    <mergeCell ref="O141:O142"/>
    <mergeCell ref="G138:G140"/>
    <mergeCell ref="A138:A140"/>
    <mergeCell ref="B138:B140"/>
    <mergeCell ref="H138:H140"/>
    <mergeCell ref="I138:I140"/>
    <mergeCell ref="J138:J140"/>
    <mergeCell ref="K138:K140"/>
    <mergeCell ref="L138:L140"/>
    <mergeCell ref="M138:M140"/>
    <mergeCell ref="N138:N140"/>
    <mergeCell ref="O138:O140"/>
    <mergeCell ref="B66:B67"/>
    <mergeCell ref="A66:A67"/>
    <mergeCell ref="A68:A69"/>
    <mergeCell ref="N63:N65"/>
    <mergeCell ref="O63:O65"/>
    <mergeCell ref="I68:I69"/>
    <mergeCell ref="J68:J69"/>
    <mergeCell ref="K68:K69"/>
    <mergeCell ref="L68:L69"/>
    <mergeCell ref="M68:M69"/>
    <mergeCell ref="N68:N69"/>
    <mergeCell ref="O68:O69"/>
    <mergeCell ref="A135:A137"/>
    <mergeCell ref="B135:B137"/>
    <mergeCell ref="G135:G137"/>
    <mergeCell ref="H135:H137"/>
    <mergeCell ref="I135:I137"/>
    <mergeCell ref="J135:J137"/>
    <mergeCell ref="K135:K137"/>
    <mergeCell ref="L135:L137"/>
    <mergeCell ref="M135:M137"/>
    <mergeCell ref="N135:N137"/>
    <mergeCell ref="O135:O137"/>
    <mergeCell ref="J133:J134"/>
    <mergeCell ref="K133:K134"/>
    <mergeCell ref="L133:L134"/>
    <mergeCell ref="H133:H134"/>
    <mergeCell ref="I133:I134"/>
    <mergeCell ref="M133:M134"/>
    <mergeCell ref="N133:N134"/>
    <mergeCell ref="O133:O134"/>
    <mergeCell ref="A130:A132"/>
    <mergeCell ref="B130:B132"/>
    <mergeCell ref="G130:G132"/>
    <mergeCell ref="H130:H132"/>
    <mergeCell ref="I130:I132"/>
    <mergeCell ref="J130:J132"/>
    <mergeCell ref="K130:K132"/>
    <mergeCell ref="L130:L132"/>
    <mergeCell ref="M130:M132"/>
    <mergeCell ref="N130:N132"/>
    <mergeCell ref="O130:O132"/>
    <mergeCell ref="A127:A129"/>
    <mergeCell ref="B127:B129"/>
    <mergeCell ref="G127:G129"/>
    <mergeCell ref="H127:H129"/>
    <mergeCell ref="I127:I129"/>
    <mergeCell ref="L127:L129"/>
    <mergeCell ref="A123:A126"/>
    <mergeCell ref="B123:B126"/>
    <mergeCell ref="B119:B122"/>
    <mergeCell ref="A119:A122"/>
    <mergeCell ref="A117:A118"/>
    <mergeCell ref="B117:B118"/>
    <mergeCell ref="B114:B116"/>
    <mergeCell ref="A114:A116"/>
    <mergeCell ref="B110:B113"/>
    <mergeCell ref="A110:A113"/>
    <mergeCell ref="B107:B109"/>
    <mergeCell ref="A107:A109"/>
    <mergeCell ref="B102:B103"/>
    <mergeCell ref="B104:B106"/>
    <mergeCell ref="A100:A101"/>
    <mergeCell ref="B100:B101"/>
    <mergeCell ref="A97:A99"/>
    <mergeCell ref="B97:B99"/>
    <mergeCell ref="A76:A78"/>
    <mergeCell ref="B94:B96"/>
    <mergeCell ref="A94:A96"/>
    <mergeCell ref="A92:A93"/>
    <mergeCell ref="B92:B93"/>
    <mergeCell ref="B89:B91"/>
    <mergeCell ref="A89:A91"/>
    <mergeCell ref="N1:O1"/>
    <mergeCell ref="A72:A75"/>
    <mergeCell ref="B72:B75"/>
    <mergeCell ref="B70:B71"/>
    <mergeCell ref="A70:A71"/>
    <mergeCell ref="B83:B88"/>
    <mergeCell ref="A83:A88"/>
    <mergeCell ref="B79:B82"/>
    <mergeCell ref="A79:A82"/>
    <mergeCell ref="B76:B78"/>
  </mergeCells>
  <printOptions/>
  <pageMargins left="0.31496062992125984" right="0.31496062992125984" top="0.7480314960629921" bottom="0.15748031496062992" header="0.31496062992125984" footer="0.31496062992125984"/>
  <pageSetup fitToHeight="0" fitToWidth="1" horizontalDpi="600" verticalDpi="600" orientation="landscape" paperSize="9" scale="3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0"/>
  <sheetViews>
    <sheetView zoomScalePageLayoutView="0" workbookViewId="0" topLeftCell="A1">
      <selection activeCell="A1" sqref="A1:J22"/>
    </sheetView>
  </sheetViews>
  <sheetFormatPr defaultColWidth="9.140625" defaultRowHeight="15"/>
  <cols>
    <col min="1" max="1" width="4.8515625" style="48" customWidth="1"/>
    <col min="2" max="2" width="28.00390625" style="73" customWidth="1"/>
    <col min="3" max="3" width="7.57421875" style="18" customWidth="1"/>
    <col min="4" max="4" width="7.00390625" style="18" customWidth="1"/>
    <col min="5" max="5" width="12.7109375" style="18" customWidth="1"/>
    <col min="6" max="6" width="5.00390625" style="27" customWidth="1"/>
    <col min="7" max="7" width="25.140625" style="18" customWidth="1"/>
    <col min="8" max="8" width="13.57421875" style="18" customWidth="1"/>
    <col min="9" max="26" width="9.140625" style="12" customWidth="1"/>
    <col min="27" max="16384" width="9.140625" style="18" customWidth="1"/>
  </cols>
  <sheetData>
    <row r="1" spans="1:9" ht="48" customHeight="1">
      <c r="A1" s="109"/>
      <c r="B1" s="110"/>
      <c r="C1" s="112" t="s">
        <v>470</v>
      </c>
      <c r="D1" s="112" t="s">
        <v>471</v>
      </c>
      <c r="E1" s="111"/>
      <c r="H1" s="112" t="s">
        <v>470</v>
      </c>
      <c r="I1" s="112" t="s">
        <v>471</v>
      </c>
    </row>
    <row r="2" spans="1:11" ht="39.75" customHeight="1">
      <c r="A2" s="22">
        <v>1</v>
      </c>
      <c r="B2" s="3" t="s">
        <v>40</v>
      </c>
      <c r="C2" s="22"/>
      <c r="D2" s="98"/>
      <c r="E2" s="99"/>
      <c r="F2" s="95">
        <v>21</v>
      </c>
      <c r="G2" s="3" t="s">
        <v>241</v>
      </c>
      <c r="H2" s="22"/>
      <c r="I2" s="98"/>
      <c r="J2" s="99"/>
      <c r="K2" s="100"/>
    </row>
    <row r="3" spans="1:11" ht="21.75" customHeight="1">
      <c r="A3" s="1">
        <v>2</v>
      </c>
      <c r="B3" s="26" t="s">
        <v>386</v>
      </c>
      <c r="C3" s="22"/>
      <c r="D3" s="98"/>
      <c r="E3" s="99"/>
      <c r="F3" s="95">
        <v>22</v>
      </c>
      <c r="G3" s="20" t="s">
        <v>440</v>
      </c>
      <c r="H3" s="22"/>
      <c r="I3" s="98"/>
      <c r="J3" s="99"/>
      <c r="K3" s="100"/>
    </row>
    <row r="4" spans="1:11" ht="21" customHeight="1">
      <c r="A4" s="1">
        <v>3</v>
      </c>
      <c r="B4" s="5" t="s">
        <v>392</v>
      </c>
      <c r="C4" s="94"/>
      <c r="D4" s="106"/>
      <c r="E4" s="106"/>
      <c r="F4" s="95">
        <v>23</v>
      </c>
      <c r="G4" s="3" t="s">
        <v>109</v>
      </c>
      <c r="H4" s="22"/>
      <c r="I4" s="98"/>
      <c r="J4" s="99"/>
      <c r="K4" s="100"/>
    </row>
    <row r="5" spans="1:11" ht="21" customHeight="1">
      <c r="A5" s="22">
        <v>4</v>
      </c>
      <c r="B5" s="3" t="s">
        <v>205</v>
      </c>
      <c r="C5" s="22"/>
      <c r="D5" s="98"/>
      <c r="E5" s="99"/>
      <c r="F5" s="95">
        <v>24</v>
      </c>
      <c r="G5" s="3" t="s">
        <v>307</v>
      </c>
      <c r="H5" s="22"/>
      <c r="I5" s="98"/>
      <c r="J5" s="99"/>
      <c r="K5" s="105"/>
    </row>
    <row r="6" spans="1:11" ht="18.75" customHeight="1">
      <c r="A6" s="117">
        <v>5</v>
      </c>
      <c r="B6" s="3" t="s">
        <v>211</v>
      </c>
      <c r="C6" s="117"/>
      <c r="D6" s="139"/>
      <c r="E6" s="142"/>
      <c r="F6" s="36">
        <v>25</v>
      </c>
      <c r="G6" s="20" t="s">
        <v>450</v>
      </c>
      <c r="H6" s="22"/>
      <c r="I6" s="98"/>
      <c r="J6" s="99"/>
      <c r="K6" s="100"/>
    </row>
    <row r="7" spans="1:11" ht="21" customHeight="1">
      <c r="A7" s="118"/>
      <c r="B7" s="3" t="s">
        <v>212</v>
      </c>
      <c r="C7" s="118"/>
      <c r="D7" s="140"/>
      <c r="E7" s="143"/>
      <c r="F7" s="95">
        <v>26</v>
      </c>
      <c r="G7" s="2" t="s">
        <v>369</v>
      </c>
      <c r="H7" s="22"/>
      <c r="I7" s="98"/>
      <c r="J7" s="99"/>
      <c r="K7" s="100"/>
    </row>
    <row r="8" spans="1:11" ht="21" customHeight="1">
      <c r="A8" s="22">
        <v>6</v>
      </c>
      <c r="B8" s="26" t="s">
        <v>424</v>
      </c>
      <c r="C8" s="22"/>
      <c r="D8" s="98"/>
      <c r="E8" s="99"/>
      <c r="F8" s="95">
        <v>27</v>
      </c>
      <c r="G8" s="3" t="s">
        <v>119</v>
      </c>
      <c r="H8" s="22"/>
      <c r="I8" s="98"/>
      <c r="J8" s="99"/>
      <c r="K8" s="100"/>
    </row>
    <row r="9" spans="1:11" ht="26.25" customHeight="1">
      <c r="A9" s="22">
        <v>7</v>
      </c>
      <c r="B9" s="3" t="s">
        <v>19</v>
      </c>
      <c r="C9" s="22"/>
      <c r="D9" s="98"/>
      <c r="E9" s="99"/>
      <c r="F9" s="95">
        <v>28</v>
      </c>
      <c r="G9" s="3" t="s">
        <v>126</v>
      </c>
      <c r="H9" s="22"/>
      <c r="I9" s="98"/>
      <c r="J9" s="99"/>
      <c r="K9" s="100"/>
    </row>
    <row r="10" spans="1:11" ht="21" customHeight="1">
      <c r="A10" s="22">
        <v>8</v>
      </c>
      <c r="B10" s="3" t="s">
        <v>48</v>
      </c>
      <c r="C10" s="22"/>
      <c r="D10" s="98"/>
      <c r="E10" s="99"/>
      <c r="F10" s="95">
        <v>29</v>
      </c>
      <c r="G10" s="2" t="s">
        <v>358</v>
      </c>
      <c r="H10" s="22"/>
      <c r="I10" s="98"/>
      <c r="J10" s="99"/>
      <c r="K10" s="105"/>
    </row>
    <row r="11" spans="1:11" ht="16.5" customHeight="1">
      <c r="A11" s="22">
        <v>9</v>
      </c>
      <c r="B11" s="3" t="s">
        <v>29</v>
      </c>
      <c r="C11" s="22"/>
      <c r="D11" s="98"/>
      <c r="E11" s="99"/>
      <c r="F11" s="22">
        <v>30</v>
      </c>
      <c r="G11" s="3" t="s">
        <v>292</v>
      </c>
      <c r="H11" s="22"/>
      <c r="I11" s="98"/>
      <c r="J11" s="99"/>
      <c r="K11" s="100"/>
    </row>
    <row r="12" spans="1:11" ht="23.25" customHeight="1">
      <c r="A12" s="22">
        <v>10</v>
      </c>
      <c r="B12" s="5" t="s">
        <v>45</v>
      </c>
      <c r="C12" s="22"/>
      <c r="D12" s="98"/>
      <c r="E12" s="99"/>
      <c r="F12" s="22">
        <v>31</v>
      </c>
      <c r="G12" s="6" t="s">
        <v>264</v>
      </c>
      <c r="H12" s="22"/>
      <c r="I12" s="98"/>
      <c r="J12" s="99"/>
      <c r="K12" s="100"/>
    </row>
    <row r="13" spans="1:11" ht="25.5" customHeight="1">
      <c r="A13" s="22">
        <v>11</v>
      </c>
      <c r="B13" s="3" t="s">
        <v>31</v>
      </c>
      <c r="C13" s="22"/>
      <c r="D13" s="98"/>
      <c r="E13" s="99"/>
      <c r="F13" s="22">
        <v>32</v>
      </c>
      <c r="G13" s="6" t="s">
        <v>319</v>
      </c>
      <c r="H13" s="97"/>
      <c r="I13" s="98"/>
      <c r="J13" s="99"/>
      <c r="K13" s="97"/>
    </row>
    <row r="14" spans="1:11" ht="24.75" customHeight="1">
      <c r="A14" s="22">
        <v>12</v>
      </c>
      <c r="B14" s="3" t="s">
        <v>34</v>
      </c>
      <c r="C14" s="22"/>
      <c r="D14" s="98"/>
      <c r="E14" s="99"/>
      <c r="F14" s="22">
        <v>33</v>
      </c>
      <c r="G14" s="58" t="s">
        <v>282</v>
      </c>
      <c r="H14" s="22"/>
      <c r="I14" s="98"/>
      <c r="J14" s="99"/>
      <c r="K14" s="100"/>
    </row>
    <row r="15" spans="1:11" ht="12.75">
      <c r="A15" s="22">
        <v>13</v>
      </c>
      <c r="B15" s="3" t="s">
        <v>352</v>
      </c>
      <c r="C15" s="22"/>
      <c r="D15" s="98"/>
      <c r="E15" s="99"/>
      <c r="F15" s="22">
        <v>34</v>
      </c>
      <c r="G15" s="3" t="s">
        <v>180</v>
      </c>
      <c r="H15" s="22"/>
      <c r="I15" s="98"/>
      <c r="J15" s="99"/>
      <c r="K15" s="100"/>
    </row>
    <row r="16" spans="1:11" ht="18.75" customHeight="1">
      <c r="A16" s="22">
        <v>14</v>
      </c>
      <c r="B16" s="3" t="s">
        <v>404</v>
      </c>
      <c r="C16" s="22"/>
      <c r="D16" s="98"/>
      <c r="E16" s="99"/>
      <c r="F16" s="97">
        <v>35</v>
      </c>
      <c r="G16" s="3" t="s">
        <v>193</v>
      </c>
      <c r="H16" s="22"/>
      <c r="I16" s="98"/>
      <c r="J16" s="99"/>
      <c r="K16" s="100"/>
    </row>
    <row r="17" spans="1:11" ht="22.5">
      <c r="A17" s="93">
        <v>15</v>
      </c>
      <c r="B17" s="3" t="s">
        <v>36</v>
      </c>
      <c r="C17" s="38"/>
      <c r="D17" s="37"/>
      <c r="E17" s="87"/>
      <c r="F17" s="102">
        <v>36</v>
      </c>
      <c r="G17" s="3" t="s">
        <v>375</v>
      </c>
      <c r="H17" s="22"/>
      <c r="I17" s="98"/>
      <c r="J17" s="99"/>
      <c r="K17" s="100"/>
    </row>
    <row r="18" spans="1:11" ht="24">
      <c r="A18" s="22">
        <v>16</v>
      </c>
      <c r="B18" s="3" t="s">
        <v>416</v>
      </c>
      <c r="C18" s="22"/>
      <c r="D18" s="98"/>
      <c r="E18" s="99"/>
      <c r="F18" s="102">
        <v>37</v>
      </c>
      <c r="G18" s="81" t="s">
        <v>461</v>
      </c>
      <c r="H18" s="103"/>
      <c r="I18" s="101"/>
      <c r="J18" s="99"/>
      <c r="K18" s="100"/>
    </row>
    <row r="19" spans="1:11" ht="12.75">
      <c r="A19" s="22">
        <v>17</v>
      </c>
      <c r="B19" s="3" t="s">
        <v>277</v>
      </c>
      <c r="C19" s="22"/>
      <c r="D19" s="98"/>
      <c r="E19" s="99"/>
      <c r="F19" s="108">
        <v>38</v>
      </c>
      <c r="G19" s="8" t="s">
        <v>151</v>
      </c>
      <c r="H19" s="103"/>
      <c r="I19" s="101"/>
      <c r="J19" s="99"/>
      <c r="K19" s="100"/>
    </row>
    <row r="20" spans="1:11" ht="16.5" customHeight="1">
      <c r="A20" s="22">
        <v>18</v>
      </c>
      <c r="B20" s="3" t="s">
        <v>39</v>
      </c>
      <c r="C20" s="22"/>
      <c r="D20" s="98"/>
      <c r="E20" s="99"/>
      <c r="F20" s="96">
        <v>39</v>
      </c>
      <c r="G20" s="61" t="s">
        <v>336</v>
      </c>
      <c r="H20" s="103"/>
      <c r="I20" s="101"/>
      <c r="J20" s="99"/>
      <c r="K20" s="104"/>
    </row>
    <row r="21" spans="1:11" ht="20.25" customHeight="1">
      <c r="A21" s="22">
        <v>19</v>
      </c>
      <c r="B21" s="3" t="s">
        <v>325</v>
      </c>
      <c r="C21" s="22"/>
      <c r="D21" s="98"/>
      <c r="E21" s="99"/>
      <c r="F21" s="96">
        <v>40</v>
      </c>
      <c r="G21" s="6" t="s">
        <v>165</v>
      </c>
      <c r="H21" s="103"/>
      <c r="I21" s="101"/>
      <c r="J21" s="99"/>
      <c r="K21" s="104"/>
    </row>
    <row r="22" spans="1:6" ht="21" customHeight="1">
      <c r="A22" s="95">
        <v>20</v>
      </c>
      <c r="B22" s="3" t="s">
        <v>137</v>
      </c>
      <c r="C22" s="22"/>
      <c r="D22" s="98"/>
      <c r="E22" s="107"/>
      <c r="F22" s="100"/>
    </row>
    <row r="23" spans="1:6" ht="21.75" customHeight="1">
      <c r="A23" s="95">
        <v>21</v>
      </c>
      <c r="B23" s="3" t="s">
        <v>241</v>
      </c>
      <c r="C23" s="22"/>
      <c r="D23" s="98"/>
      <c r="E23" s="99"/>
      <c r="F23" s="100"/>
    </row>
    <row r="24" spans="1:6" ht="21" customHeight="1">
      <c r="A24" s="95">
        <v>22</v>
      </c>
      <c r="B24" s="20" t="s">
        <v>440</v>
      </c>
      <c r="C24" s="22"/>
      <c r="D24" s="98"/>
      <c r="E24" s="99"/>
      <c r="F24" s="100"/>
    </row>
    <row r="25" spans="1:6" ht="12.75">
      <c r="A25" s="95">
        <v>23</v>
      </c>
      <c r="B25" s="3" t="s">
        <v>109</v>
      </c>
      <c r="C25" s="22"/>
      <c r="D25" s="98"/>
      <c r="E25" s="99"/>
      <c r="F25" s="100"/>
    </row>
    <row r="26" spans="1:6" ht="34.5" customHeight="1">
      <c r="A26" s="95">
        <v>24</v>
      </c>
      <c r="B26" s="3" t="s">
        <v>307</v>
      </c>
      <c r="C26" s="22"/>
      <c r="D26" s="98"/>
      <c r="E26" s="99"/>
      <c r="F26" s="105"/>
    </row>
    <row r="27" spans="1:6" ht="33.75" customHeight="1">
      <c r="A27" s="36">
        <v>25</v>
      </c>
      <c r="B27" s="20" t="s">
        <v>450</v>
      </c>
      <c r="C27" s="22"/>
      <c r="D27" s="98"/>
      <c r="E27" s="99"/>
      <c r="F27" s="100"/>
    </row>
    <row r="28" spans="1:6" ht="12.75">
      <c r="A28" s="95">
        <v>26</v>
      </c>
      <c r="B28" s="2" t="s">
        <v>369</v>
      </c>
      <c r="C28" s="22"/>
      <c r="D28" s="98"/>
      <c r="E28" s="99"/>
      <c r="F28" s="100"/>
    </row>
    <row r="29" spans="1:6" ht="12.75">
      <c r="A29" s="95">
        <v>27</v>
      </c>
      <c r="B29" s="3" t="s">
        <v>119</v>
      </c>
      <c r="C29" s="22"/>
      <c r="D29" s="98"/>
      <c r="E29" s="99"/>
      <c r="F29" s="100"/>
    </row>
    <row r="30" spans="1:6" ht="33.75" customHeight="1">
      <c r="A30" s="95">
        <v>28</v>
      </c>
      <c r="B30" s="3" t="s">
        <v>126</v>
      </c>
      <c r="C30" s="22"/>
      <c r="D30" s="98"/>
      <c r="E30" s="99"/>
      <c r="F30" s="100"/>
    </row>
    <row r="31" spans="1:6" ht="23.25" customHeight="1">
      <c r="A31" s="95">
        <v>29</v>
      </c>
      <c r="B31" s="2" t="s">
        <v>358</v>
      </c>
      <c r="C31" s="22"/>
      <c r="D31" s="98"/>
      <c r="E31" s="99"/>
      <c r="F31" s="105"/>
    </row>
    <row r="32" spans="1:6" ht="32.25" customHeight="1">
      <c r="A32" s="22">
        <v>30</v>
      </c>
      <c r="B32" s="3" t="s">
        <v>292</v>
      </c>
      <c r="C32" s="22"/>
      <c r="D32" s="98"/>
      <c r="E32" s="99"/>
      <c r="F32" s="100"/>
    </row>
    <row r="33" spans="1:6" ht="12.75">
      <c r="A33" s="22">
        <v>31</v>
      </c>
      <c r="B33" s="6" t="s">
        <v>264</v>
      </c>
      <c r="C33" s="22"/>
      <c r="D33" s="98"/>
      <c r="E33" s="99"/>
      <c r="F33" s="100"/>
    </row>
    <row r="34" spans="1:6" ht="12.75">
      <c r="A34" s="22">
        <v>32</v>
      </c>
      <c r="B34" s="6" t="s">
        <v>319</v>
      </c>
      <c r="C34" s="97"/>
      <c r="D34" s="98"/>
      <c r="E34" s="99"/>
      <c r="F34" s="97"/>
    </row>
    <row r="35" spans="1:6" ht="25.5" customHeight="1">
      <c r="A35" s="22">
        <v>33</v>
      </c>
      <c r="B35" s="58" t="s">
        <v>282</v>
      </c>
      <c r="C35" s="22"/>
      <c r="D35" s="98"/>
      <c r="E35" s="99"/>
      <c r="F35" s="100"/>
    </row>
    <row r="36" spans="1:6" ht="28.5" customHeight="1">
      <c r="A36" s="22">
        <v>34</v>
      </c>
      <c r="B36" s="3" t="s">
        <v>180</v>
      </c>
      <c r="C36" s="22"/>
      <c r="D36" s="98"/>
      <c r="E36" s="99"/>
      <c r="F36" s="100"/>
    </row>
    <row r="37" spans="1:6" ht="22.5" customHeight="1">
      <c r="A37" s="97">
        <v>35</v>
      </c>
      <c r="B37" s="3" t="s">
        <v>193</v>
      </c>
      <c r="C37" s="22"/>
      <c r="D37" s="98"/>
      <c r="E37" s="99"/>
      <c r="F37" s="100"/>
    </row>
    <row r="38" spans="1:6" ht="23.25" customHeight="1">
      <c r="A38" s="102">
        <v>36</v>
      </c>
      <c r="B38" s="3" t="s">
        <v>375</v>
      </c>
      <c r="C38" s="22"/>
      <c r="D38" s="98"/>
      <c r="E38" s="99"/>
      <c r="F38" s="100"/>
    </row>
    <row r="39" spans="1:6" ht="36" customHeight="1">
      <c r="A39" s="102">
        <v>37</v>
      </c>
      <c r="B39" s="81" t="s">
        <v>461</v>
      </c>
      <c r="C39" s="103"/>
      <c r="D39" s="101"/>
      <c r="E39" s="99"/>
      <c r="F39" s="100"/>
    </row>
    <row r="40" spans="1:6" ht="30.75" customHeight="1">
      <c r="A40" s="108">
        <v>38</v>
      </c>
      <c r="B40" s="8" t="s">
        <v>151</v>
      </c>
      <c r="C40" s="103"/>
      <c r="D40" s="101"/>
      <c r="E40" s="99"/>
      <c r="F40" s="100"/>
    </row>
    <row r="41" spans="1:27" s="64" customFormat="1" ht="25.5" customHeight="1">
      <c r="A41" s="96">
        <v>39</v>
      </c>
      <c r="B41" s="61" t="s">
        <v>336</v>
      </c>
      <c r="C41" s="103"/>
      <c r="D41" s="101"/>
      <c r="E41" s="99"/>
      <c r="F41" s="104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3"/>
    </row>
    <row r="42" spans="1:27" s="64" customFormat="1" ht="12.75">
      <c r="A42" s="96">
        <v>40</v>
      </c>
      <c r="B42" s="6" t="s">
        <v>165</v>
      </c>
      <c r="C42" s="103"/>
      <c r="D42" s="101"/>
      <c r="E42" s="99"/>
      <c r="F42" s="104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3"/>
    </row>
    <row r="43" spans="1:6" ht="14.25">
      <c r="A43" s="21"/>
      <c r="B43" s="61"/>
      <c r="C43" s="66"/>
      <c r="D43" s="66"/>
      <c r="E43" s="89"/>
      <c r="F43" s="28"/>
    </row>
    <row r="44" spans="1:6" ht="12.75" hidden="1">
      <c r="A44" s="21"/>
      <c r="B44" s="68"/>
      <c r="C44" s="69"/>
      <c r="D44" s="69"/>
      <c r="E44" s="90"/>
      <c r="F44" s="29"/>
    </row>
    <row r="45" ht="12.75">
      <c r="F45" s="30"/>
    </row>
    <row r="46" spans="4:6" ht="15.75">
      <c r="D46" s="76"/>
      <c r="E46" s="91"/>
      <c r="F46" s="33"/>
    </row>
    <row r="47" ht="12.75">
      <c r="F47" s="31"/>
    </row>
    <row r="48" ht="12.75">
      <c r="F48" s="32"/>
    </row>
    <row r="49" ht="12.75">
      <c r="F49" s="31"/>
    </row>
    <row r="50" ht="12.75">
      <c r="F50" s="31"/>
    </row>
    <row r="51" ht="12.75">
      <c r="F51" s="31"/>
    </row>
    <row r="52" ht="12.75">
      <c r="F52" s="31"/>
    </row>
    <row r="53" ht="12.75">
      <c r="F53" s="31"/>
    </row>
    <row r="54" ht="12.75">
      <c r="F54" s="31"/>
    </row>
    <row r="55" ht="12.75">
      <c r="F55" s="31"/>
    </row>
    <row r="56" ht="12.75">
      <c r="F56" s="31"/>
    </row>
    <row r="57" ht="12.75">
      <c r="F57" s="31"/>
    </row>
    <row r="58" ht="12.75">
      <c r="F58" s="31"/>
    </row>
    <row r="59" ht="12.75">
      <c r="F59" s="31"/>
    </row>
    <row r="60" ht="12.75">
      <c r="F60" s="31"/>
    </row>
  </sheetData>
  <sheetProtection/>
  <mergeCells count="4">
    <mergeCell ref="C6:C7"/>
    <mergeCell ref="D6:D7"/>
    <mergeCell ref="E6:E7"/>
    <mergeCell ref="A6:A7"/>
  </mergeCells>
  <printOptions/>
  <pageMargins left="0.7" right="0.7" top="0.75" bottom="0.75" header="0.3" footer="0.3"/>
  <pageSetup fitToHeight="1" fitToWidth="1" horizontalDpi="600" verticalDpi="60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Мария-ожс</dc:creator>
  <cp:keywords/>
  <dc:description/>
  <cp:lastModifiedBy>Ирина</cp:lastModifiedBy>
  <cp:lastPrinted>2019-06-06T06:27:28Z</cp:lastPrinted>
  <dcterms:created xsi:type="dcterms:W3CDTF">2011-04-26T04:18:41Z</dcterms:created>
  <dcterms:modified xsi:type="dcterms:W3CDTF">2019-07-15T01:00:13Z</dcterms:modified>
  <cp:category/>
  <cp:version/>
  <cp:contentType/>
  <cp:contentStatus/>
</cp:coreProperties>
</file>